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665" yWindow="65521" windowWidth="7740" windowHeight="7995" activeTab="0"/>
  </bookViews>
  <sheets>
    <sheet name="T2-8（総数）" sheetId="1" r:id="rId1"/>
    <sheet name="（男）" sheetId="2" r:id="rId2"/>
    <sheet name="(女）" sheetId="3" r:id="rId3"/>
  </sheets>
  <definedNames>
    <definedName name="_xlnm.Print_Area" localSheetId="2">'(女）'!$A$1:$Q$53</definedName>
    <definedName name="_xlnm.Print_Area" localSheetId="1">'（男）'!$A$1:$Q$53</definedName>
    <definedName name="_xlnm.Print_Area" localSheetId="0">'T2-8（総数）'!$A$1:$Q$53</definedName>
  </definedNames>
  <calcPr fullCalcOnLoad="1"/>
</workbook>
</file>

<file path=xl/sharedStrings.xml><?xml version="1.0" encoding="utf-8"?>
<sst xmlns="http://schemas.openxmlformats.org/spreadsheetml/2006/main" count="313" uniqueCount="49">
  <si>
    <t>＜総数＞</t>
  </si>
  <si>
    <t>実   数</t>
  </si>
  <si>
    <t>（総数）</t>
  </si>
  <si>
    <t>全    国</t>
  </si>
  <si>
    <t>岐 阜 県</t>
  </si>
  <si>
    <t>管内総計</t>
  </si>
  <si>
    <t>小　　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</si>
  <si>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</si>
  <si>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</si>
  <si>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</si>
  <si>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</si>
  <si>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</si>
  <si>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</si>
  <si>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</si>
  <si>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</si>
  <si>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</si>
  <si>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</si>
  <si>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</si>
  <si>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*  率は人口10万対</t>
  </si>
  <si>
    <t>海 津 市</t>
  </si>
  <si>
    <t>＜女＞</t>
  </si>
  <si>
    <t>＜男＞</t>
  </si>
  <si>
    <t>（男）</t>
  </si>
  <si>
    <t>（女）</t>
  </si>
  <si>
    <t>率に用いた人口</t>
  </si>
  <si>
    <t>イ  主要死因別死亡数・率 （Ｔ２－８）</t>
  </si>
  <si>
    <t>総      数</t>
  </si>
  <si>
    <t>悪 性 新 生 物</t>
  </si>
  <si>
    <t>脳 血 管 疾 患</t>
  </si>
  <si>
    <t>心  疾  患</t>
  </si>
  <si>
    <t>くも膜下出血(再掲)</t>
  </si>
  <si>
    <t>脳出血(再掲)</t>
  </si>
  <si>
    <t>脳梗塞(再掲)</t>
  </si>
  <si>
    <t>急性心筋梗塞</t>
  </si>
  <si>
    <t>実   数</t>
  </si>
  <si>
    <t>率 *</t>
  </si>
  <si>
    <t>肺  　 炎</t>
  </si>
  <si>
    <t>不 慮 の 事 故</t>
  </si>
  <si>
    <t>老　 　衰</t>
  </si>
  <si>
    <t>自     殺</t>
  </si>
  <si>
    <t>肝　疾　患</t>
  </si>
  <si>
    <t>腎　不　全</t>
  </si>
  <si>
    <t>糖  尿  病</t>
  </si>
  <si>
    <t>結　 　核</t>
  </si>
  <si>
    <t xml:space="preserve">    （平成１９年）</t>
  </si>
  <si>
    <t xml:space="preserve">    （平成１９年）</t>
  </si>
  <si>
    <t>総務省統計局公表19.10.1推計人口態調査の概況・確定数）</t>
  </si>
  <si>
    <t>（日本人人口）</t>
  </si>
  <si>
    <t>*  率は人口10万対（全国及び県の率は厚生労働省公表値）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</si>
</sst>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"/>
    <numFmt numFmtId="177" formatCode="#,##0;\-#,##0;\-"/>
    <numFmt numFmtId="178" formatCode="&quot;¥&quot;#,##0_);[Red]\(&quot;¥&quot;#,##0\)"/>
    <numFmt numFmtId="179" formatCode="#,##0_);[Red]\(#,##0\)"/>
    <numFmt numFmtId="180" formatCode="#,##0;\-#,##0;\-#"/>
    <numFmt numFmtId="181" formatCode="###\ ###"/>
    <numFmt numFmtId="182" formatCode="###\ ##0.0"/>
    <numFmt numFmtId="183" formatCode="_ * #,##0.0_ ;_ * \-#,##0.0_ ;_ * &quot;-&quot;_ ;_ @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hair"/>
      <right style="hair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3" fontId="0" fillId="33" borderId="16" xfId="0" applyNumberForma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34" borderId="28" xfId="0" applyFont="1" applyFill="1" applyBorder="1" applyAlignment="1" applyProtection="1">
      <alignment horizontal="center" vertical="center"/>
      <protection locked="0"/>
    </xf>
    <xf numFmtId="0" fontId="2" fillId="34" borderId="2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1" fontId="3" fillId="0" borderId="17" xfId="0" applyNumberFormat="1" applyFont="1" applyBorder="1" applyAlignment="1" applyProtection="1">
      <alignment vertical="center" shrinkToFit="1"/>
      <protection locked="0"/>
    </xf>
    <xf numFmtId="41" fontId="3" fillId="0" borderId="32" xfId="0" applyNumberFormat="1" applyFont="1" applyBorder="1" applyAlignment="1" applyProtection="1">
      <alignment vertical="center" shrinkToFit="1"/>
      <protection locked="0"/>
    </xf>
    <xf numFmtId="41" fontId="3" fillId="0" borderId="19" xfId="0" applyNumberFormat="1" applyFont="1" applyFill="1" applyBorder="1" applyAlignment="1" applyProtection="1">
      <alignment vertical="center" shrinkToFit="1"/>
      <protection locked="0"/>
    </xf>
    <xf numFmtId="41" fontId="3" fillId="33" borderId="33" xfId="0" applyNumberFormat="1" applyFont="1" applyFill="1" applyBorder="1" applyAlignment="1" applyProtection="1">
      <alignment vertical="center" shrinkToFit="1"/>
      <protection/>
    </xf>
    <xf numFmtId="41" fontId="3" fillId="0" borderId="34" xfId="48" applyNumberFormat="1" applyFont="1" applyFill="1" applyBorder="1" applyAlignment="1">
      <alignment horizontal="right" vertical="center" shrinkToFit="1"/>
    </xf>
    <xf numFmtId="41" fontId="3" fillId="33" borderId="35" xfId="0" applyNumberFormat="1" applyFont="1" applyFill="1" applyBorder="1" applyAlignment="1" applyProtection="1">
      <alignment vertical="center" shrinkToFit="1"/>
      <protection/>
    </xf>
    <xf numFmtId="41" fontId="3" fillId="34" borderId="36" xfId="0" applyNumberFormat="1" applyFont="1" applyFill="1" applyBorder="1" applyAlignment="1" applyProtection="1">
      <alignment vertical="center" shrinkToFit="1"/>
      <protection/>
    </xf>
    <xf numFmtId="41" fontId="3" fillId="34" borderId="37" xfId="0" applyNumberFormat="1" applyFont="1" applyFill="1" applyBorder="1" applyAlignment="1" applyProtection="1">
      <alignment vertical="center" shrinkToFit="1"/>
      <protection/>
    </xf>
    <xf numFmtId="41" fontId="3" fillId="34" borderId="38" xfId="0" applyNumberFormat="1" applyFont="1" applyFill="1" applyBorder="1" applyAlignment="1" applyProtection="1">
      <alignment vertical="center" shrinkToFit="1"/>
      <protection/>
    </xf>
    <xf numFmtId="41" fontId="3" fillId="34" borderId="21" xfId="0" applyNumberFormat="1" applyFont="1" applyFill="1" applyBorder="1" applyAlignment="1" applyProtection="1">
      <alignment vertical="center" shrinkToFit="1"/>
      <protection/>
    </xf>
    <xf numFmtId="41" fontId="3" fillId="34" borderId="39" xfId="0" applyNumberFormat="1" applyFont="1" applyFill="1" applyBorder="1" applyAlignment="1" applyProtection="1">
      <alignment vertical="center" shrinkToFit="1"/>
      <protection/>
    </xf>
    <xf numFmtId="41" fontId="3" fillId="34" borderId="16" xfId="0" applyNumberFormat="1" applyFont="1" applyFill="1" applyBorder="1" applyAlignment="1" applyProtection="1">
      <alignment vertical="center" shrinkToFit="1"/>
      <protection/>
    </xf>
    <xf numFmtId="41" fontId="3" fillId="0" borderId="40" xfId="48" applyNumberFormat="1" applyFont="1" applyFill="1" applyBorder="1" applyAlignment="1">
      <alignment horizontal="right" vertical="center" shrinkToFit="1"/>
    </xf>
    <xf numFmtId="41" fontId="3" fillId="33" borderId="41" xfId="0" applyNumberFormat="1" applyFont="1" applyFill="1" applyBorder="1" applyAlignment="1" applyProtection="1">
      <alignment vertical="center" shrinkToFit="1"/>
      <protection/>
    </xf>
    <xf numFmtId="41" fontId="3" fillId="33" borderId="42" xfId="0" applyNumberFormat="1" applyFont="1" applyFill="1" applyBorder="1" applyAlignment="1" applyProtection="1">
      <alignment vertical="center" shrinkToFit="1"/>
      <protection/>
    </xf>
    <xf numFmtId="41" fontId="3" fillId="0" borderId="43" xfId="48" applyNumberFormat="1" applyFont="1" applyFill="1" applyBorder="1" applyAlignment="1">
      <alignment horizontal="right" vertical="center" shrinkToFit="1"/>
    </xf>
    <xf numFmtId="41" fontId="3" fillId="33" borderId="44" xfId="0" applyNumberFormat="1" applyFont="1" applyFill="1" applyBorder="1" applyAlignment="1" applyProtection="1">
      <alignment vertical="center" shrinkToFit="1"/>
      <protection/>
    </xf>
    <xf numFmtId="41" fontId="3" fillId="33" borderId="45" xfId="0" applyNumberFormat="1" applyFont="1" applyFill="1" applyBorder="1" applyAlignment="1" applyProtection="1">
      <alignment vertical="center" shrinkToFit="1"/>
      <protection/>
    </xf>
    <xf numFmtId="41" fontId="3" fillId="34" borderId="46" xfId="48" applyNumberFormat="1" applyFont="1" applyFill="1" applyBorder="1" applyAlignment="1">
      <alignment horizontal="right" vertical="center" shrinkToFit="1"/>
    </xf>
    <xf numFmtId="41" fontId="3" fillId="0" borderId="20" xfId="0" applyNumberFormat="1" applyFont="1" applyFill="1" applyBorder="1" applyAlignment="1" applyProtection="1">
      <alignment vertical="center" shrinkToFit="1"/>
      <protection locked="0"/>
    </xf>
    <xf numFmtId="41" fontId="3" fillId="0" borderId="18" xfId="0" applyNumberFormat="1" applyFont="1" applyFill="1" applyBorder="1" applyAlignment="1" applyProtection="1">
      <alignment vertical="center" shrinkToFit="1"/>
      <protection locked="0"/>
    </xf>
    <xf numFmtId="41" fontId="3" fillId="0" borderId="10" xfId="0" applyNumberFormat="1" applyFont="1" applyFill="1" applyBorder="1" applyAlignment="1" applyProtection="1">
      <alignment vertical="center" shrinkToFit="1"/>
      <protection locked="0"/>
    </xf>
    <xf numFmtId="41" fontId="3" fillId="33" borderId="29" xfId="0" applyNumberFormat="1" applyFont="1" applyFill="1" applyBorder="1" applyAlignment="1" applyProtection="1">
      <alignment vertical="center" shrinkToFit="1"/>
      <protection/>
    </xf>
    <xf numFmtId="41" fontId="3" fillId="0" borderId="47" xfId="48" applyNumberFormat="1" applyFont="1" applyFill="1" applyBorder="1" applyAlignment="1">
      <alignment horizontal="right" vertical="center" shrinkToFit="1"/>
    </xf>
    <xf numFmtId="41" fontId="3" fillId="33" borderId="30" xfId="0" applyNumberFormat="1" applyFont="1" applyFill="1" applyBorder="1" applyAlignment="1" applyProtection="1">
      <alignment vertical="center" shrinkToFit="1"/>
      <protection/>
    </xf>
    <xf numFmtId="41" fontId="3" fillId="0" borderId="33" xfId="48" applyNumberFormat="1" applyFont="1" applyFill="1" applyBorder="1" applyAlignment="1">
      <alignment horizontal="right" vertical="center" shrinkToFit="1"/>
    </xf>
    <xf numFmtId="41" fontId="3" fillId="0" borderId="41" xfId="48" applyNumberFormat="1" applyFont="1" applyFill="1" applyBorder="1" applyAlignment="1">
      <alignment horizontal="right" vertical="center" shrinkToFit="1"/>
    </xf>
    <xf numFmtId="41" fontId="3" fillId="0" borderId="44" xfId="48" applyNumberFormat="1" applyFont="1" applyFill="1" applyBorder="1" applyAlignment="1">
      <alignment horizontal="right" vertical="center" shrinkToFit="1"/>
    </xf>
    <xf numFmtId="41" fontId="3" fillId="34" borderId="39" xfId="48" applyNumberFormat="1" applyFont="1" applyFill="1" applyBorder="1" applyAlignment="1">
      <alignment horizontal="right" vertical="center" shrinkToFit="1"/>
    </xf>
    <xf numFmtId="41" fontId="3" fillId="0" borderId="29" xfId="48" applyNumberFormat="1" applyFont="1" applyFill="1" applyBorder="1" applyAlignment="1">
      <alignment horizontal="right" vertical="center" shrinkToFit="1"/>
    </xf>
    <xf numFmtId="41" fontId="3" fillId="0" borderId="18" xfId="0" applyNumberFormat="1" applyFont="1" applyBorder="1" applyAlignment="1" applyProtection="1">
      <alignment vertical="center" shrinkToFit="1"/>
      <protection locked="0"/>
    </xf>
    <xf numFmtId="41" fontId="3" fillId="0" borderId="44" xfId="0" applyNumberFormat="1" applyFont="1" applyBorder="1" applyAlignment="1" applyProtection="1">
      <alignment vertical="center" shrinkToFit="1"/>
      <protection locked="0"/>
    </xf>
    <xf numFmtId="41" fontId="3" fillId="33" borderId="19" xfId="0" applyNumberFormat="1" applyFont="1" applyFill="1" applyBorder="1" applyAlignment="1" applyProtection="1">
      <alignment vertical="center" shrinkToFit="1"/>
      <protection/>
    </xf>
    <xf numFmtId="41" fontId="3" fillId="33" borderId="21" xfId="0" applyNumberFormat="1" applyFont="1" applyFill="1" applyBorder="1" applyAlignment="1" applyProtection="1">
      <alignment vertical="center" shrinkToFit="1"/>
      <protection/>
    </xf>
    <xf numFmtId="41" fontId="3" fillId="33" borderId="39" xfId="0" applyNumberFormat="1" applyFont="1" applyFill="1" applyBorder="1" applyAlignment="1" applyProtection="1">
      <alignment vertical="center" shrinkToFit="1"/>
      <protection/>
    </xf>
    <xf numFmtId="41" fontId="3" fillId="33" borderId="16" xfId="0" applyNumberFormat="1" applyFont="1" applyFill="1" applyBorder="1" applyAlignment="1" applyProtection="1">
      <alignment vertical="center" shrinkToFit="1"/>
      <protection/>
    </xf>
    <xf numFmtId="41" fontId="3" fillId="0" borderId="20" xfId="0" applyNumberFormat="1" applyFont="1" applyBorder="1" applyAlignment="1" applyProtection="1">
      <alignment vertical="center" shrinkToFit="1"/>
      <protection locked="0"/>
    </xf>
    <xf numFmtId="41" fontId="3" fillId="0" borderId="41" xfId="0" applyNumberFormat="1" applyFont="1" applyBorder="1" applyAlignment="1" applyProtection="1">
      <alignment vertical="center" shrinkToFit="1"/>
      <protection locked="0"/>
    </xf>
    <xf numFmtId="41" fontId="3" fillId="0" borderId="10" xfId="0" applyNumberFormat="1" applyFont="1" applyBorder="1" applyAlignment="1" applyProtection="1">
      <alignment vertical="center" shrinkToFit="1"/>
      <protection locked="0"/>
    </xf>
    <xf numFmtId="41" fontId="3" fillId="0" borderId="29" xfId="0" applyNumberFormat="1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3" fontId="0" fillId="0" borderId="27" xfId="0" applyNumberFormat="1" applyBorder="1" applyAlignment="1" applyProtection="1">
      <alignment vertical="center"/>
      <protection locked="0"/>
    </xf>
    <xf numFmtId="38" fontId="0" fillId="0" borderId="23" xfId="48" applyFont="1" applyBorder="1" applyAlignment="1" applyProtection="1">
      <alignment vertical="center"/>
      <protection locked="0"/>
    </xf>
    <xf numFmtId="3" fontId="0" fillId="0" borderId="48" xfId="0" applyNumberFormat="1" applyBorder="1" applyAlignment="1" applyProtection="1">
      <alignment vertical="center"/>
      <protection locked="0"/>
    </xf>
    <xf numFmtId="3" fontId="0" fillId="0" borderId="23" xfId="0" applyNumberFormat="1" applyBorder="1" applyAlignment="1" applyProtection="1">
      <alignment vertical="center"/>
      <protection locked="0"/>
    </xf>
    <xf numFmtId="3" fontId="0" fillId="0" borderId="22" xfId="0" applyNumberFormat="1" applyBorder="1" applyAlignment="1" applyProtection="1">
      <alignment vertical="center"/>
      <protection locked="0"/>
    </xf>
    <xf numFmtId="3" fontId="0" fillId="0" borderId="26" xfId="0" applyNumberFormat="1" applyBorder="1" applyAlignment="1" applyProtection="1">
      <alignment vertical="center"/>
      <protection locked="0"/>
    </xf>
    <xf numFmtId="18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left"/>
      <protection locked="0"/>
    </xf>
    <xf numFmtId="41" fontId="3" fillId="0" borderId="17" xfId="0" applyNumberFormat="1" applyFont="1" applyFill="1" applyBorder="1" applyAlignment="1" applyProtection="1">
      <alignment vertical="center" shrinkToFit="1"/>
      <protection locked="0"/>
    </xf>
    <xf numFmtId="41" fontId="3" fillId="0" borderId="32" xfId="0" applyNumberFormat="1" applyFont="1" applyFill="1" applyBorder="1" applyAlignment="1" applyProtection="1">
      <alignment vertical="center" shrinkToFit="1"/>
      <protection/>
    </xf>
    <xf numFmtId="41" fontId="3" fillId="0" borderId="32" xfId="0" applyNumberFormat="1" applyFont="1" applyFill="1" applyBorder="1" applyAlignment="1" applyProtection="1">
      <alignment vertical="center" shrinkToFit="1"/>
      <protection locked="0"/>
    </xf>
    <xf numFmtId="41" fontId="3" fillId="0" borderId="44" xfId="0" applyNumberFormat="1" applyFont="1" applyFill="1" applyBorder="1" applyAlignment="1" applyProtection="1">
      <alignment vertical="center" shrinkToFit="1"/>
      <protection/>
    </xf>
    <xf numFmtId="41" fontId="3" fillId="0" borderId="44" xfId="0" applyNumberFormat="1" applyFont="1" applyFill="1" applyBorder="1" applyAlignment="1" applyProtection="1">
      <alignment vertical="center" shrinkToFit="1"/>
      <protection locked="0"/>
    </xf>
    <xf numFmtId="183" fontId="3" fillId="0" borderId="32" xfId="0" applyNumberFormat="1" applyFont="1" applyFill="1" applyBorder="1" applyAlignment="1" applyProtection="1">
      <alignment vertical="center" shrinkToFit="1"/>
      <protection/>
    </xf>
    <xf numFmtId="183" fontId="3" fillId="0" borderId="44" xfId="0" applyNumberFormat="1" applyFont="1" applyFill="1" applyBorder="1" applyAlignment="1" applyProtection="1">
      <alignment vertical="center" shrinkToFit="1"/>
      <protection/>
    </xf>
    <xf numFmtId="183" fontId="3" fillId="0" borderId="33" xfId="0" applyNumberFormat="1" applyFont="1" applyFill="1" applyBorder="1" applyAlignment="1" applyProtection="1">
      <alignment vertical="center" shrinkToFit="1"/>
      <protection/>
    </xf>
    <xf numFmtId="183" fontId="3" fillId="33" borderId="33" xfId="0" applyNumberFormat="1" applyFont="1" applyFill="1" applyBorder="1" applyAlignment="1" applyProtection="1">
      <alignment vertical="center" shrinkToFit="1"/>
      <protection/>
    </xf>
    <xf numFmtId="183" fontId="3" fillId="33" borderId="35" xfId="0" applyNumberFormat="1" applyFont="1" applyFill="1" applyBorder="1" applyAlignment="1" applyProtection="1">
      <alignment vertical="center" shrinkToFit="1"/>
      <protection/>
    </xf>
    <xf numFmtId="183" fontId="3" fillId="0" borderId="49" xfId="0" applyNumberFormat="1" applyFont="1" applyFill="1" applyBorder="1" applyAlignment="1" applyProtection="1">
      <alignment vertical="center" shrinkToFit="1"/>
      <protection/>
    </xf>
    <xf numFmtId="183" fontId="3" fillId="0" borderId="35" xfId="0" applyNumberFormat="1" applyFont="1" applyFill="1" applyBorder="1" applyAlignment="1" applyProtection="1">
      <alignment vertical="center" shrinkToFit="1"/>
      <protection/>
    </xf>
    <xf numFmtId="183" fontId="3" fillId="33" borderId="45" xfId="0" applyNumberFormat="1" applyFont="1" applyFill="1" applyBorder="1" applyAlignment="1" applyProtection="1">
      <alignment vertical="center" shrinkToFit="1"/>
      <protection/>
    </xf>
    <xf numFmtId="183" fontId="3" fillId="0" borderId="45" xfId="0" applyNumberFormat="1" applyFont="1" applyFill="1" applyBorder="1" applyAlignment="1" applyProtection="1">
      <alignment vertical="center" shrinkToFit="1"/>
      <protection/>
    </xf>
    <xf numFmtId="41" fontId="3" fillId="0" borderId="50" xfId="48" applyNumberFormat="1" applyFont="1" applyFill="1" applyBorder="1" applyAlignment="1">
      <alignment horizontal="right" shrinkToFit="1"/>
    </xf>
    <xf numFmtId="41" fontId="3" fillId="0" borderId="34" xfId="48" applyNumberFormat="1" applyFont="1" applyFill="1" applyBorder="1" applyAlignment="1">
      <alignment horizontal="right" shrinkToFit="1"/>
    </xf>
    <xf numFmtId="183" fontId="3" fillId="33" borderId="39" xfId="0" applyNumberFormat="1" applyFont="1" applyFill="1" applyBorder="1" applyAlignment="1" applyProtection="1">
      <alignment vertical="center" shrinkToFit="1"/>
      <protection/>
    </xf>
    <xf numFmtId="183" fontId="3" fillId="33" borderId="41" xfId="0" applyNumberFormat="1" applyFont="1" applyFill="1" applyBorder="1" applyAlignment="1" applyProtection="1">
      <alignment vertical="center" shrinkToFit="1"/>
      <protection/>
    </xf>
    <xf numFmtId="183" fontId="3" fillId="33" borderId="44" xfId="0" applyNumberFormat="1" applyFont="1" applyFill="1" applyBorder="1" applyAlignment="1" applyProtection="1">
      <alignment vertical="center" shrinkToFit="1"/>
      <protection/>
    </xf>
    <xf numFmtId="183" fontId="3" fillId="33" borderId="29" xfId="0" applyNumberFormat="1" applyFont="1" applyFill="1" applyBorder="1" applyAlignment="1" applyProtection="1">
      <alignment vertical="center" shrinkToFit="1"/>
      <protection/>
    </xf>
    <xf numFmtId="183" fontId="3" fillId="33" borderId="16" xfId="0" applyNumberFormat="1" applyFont="1" applyFill="1" applyBorder="1" applyAlignment="1" applyProtection="1">
      <alignment vertical="center" shrinkToFit="1"/>
      <protection/>
    </xf>
    <xf numFmtId="183" fontId="3" fillId="33" borderId="42" xfId="0" applyNumberFormat="1" applyFont="1" applyFill="1" applyBorder="1" applyAlignment="1" applyProtection="1">
      <alignment vertical="center" shrinkToFit="1"/>
      <protection/>
    </xf>
    <xf numFmtId="183" fontId="3" fillId="33" borderId="30" xfId="0" applyNumberFormat="1" applyFont="1" applyFill="1" applyBorder="1" applyAlignment="1" applyProtection="1">
      <alignment vertical="center" shrinkToFit="1"/>
      <protection/>
    </xf>
    <xf numFmtId="183" fontId="3" fillId="34" borderId="37" xfId="0" applyNumberFormat="1" applyFont="1" applyFill="1" applyBorder="1" applyAlignment="1" applyProtection="1">
      <alignment vertical="center" shrinkToFit="1"/>
      <protection/>
    </xf>
    <xf numFmtId="183" fontId="3" fillId="34" borderId="39" xfId="0" applyNumberFormat="1" applyFont="1" applyFill="1" applyBorder="1" applyAlignment="1" applyProtection="1">
      <alignment vertical="center" shrinkToFit="1"/>
      <protection/>
    </xf>
    <xf numFmtId="183" fontId="3" fillId="34" borderId="38" xfId="0" applyNumberFormat="1" applyFont="1" applyFill="1" applyBorder="1" applyAlignment="1" applyProtection="1">
      <alignment vertical="center" shrinkToFit="1"/>
      <protection/>
    </xf>
    <xf numFmtId="183" fontId="3" fillId="34" borderId="16" xfId="0" applyNumberFormat="1" applyFont="1" applyFill="1" applyBorder="1" applyAlignment="1" applyProtection="1">
      <alignment vertical="center" shrinkToFit="1"/>
      <protection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52" xfId="0" applyFont="1" applyBorder="1" applyAlignment="1" applyProtection="1">
      <alignment horizontal="center" vertical="center" shrinkToFit="1"/>
      <protection locked="0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2" fillId="0" borderId="54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2" fillId="0" borderId="57" xfId="0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59" xfId="0" applyFont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2" fillId="0" borderId="62" xfId="0" applyFont="1" applyBorder="1" applyAlignment="1" applyProtection="1">
      <alignment horizontal="center" vertical="center" shrinkToFit="1"/>
      <protection locked="0"/>
    </xf>
    <xf numFmtId="0" fontId="2" fillId="0" borderId="63" xfId="0" applyFont="1" applyBorder="1" applyAlignment="1" applyProtection="1">
      <alignment horizontal="center" vertical="center" shrinkToFit="1"/>
      <protection locked="0"/>
    </xf>
    <xf numFmtId="0" fontId="2" fillId="0" borderId="64" xfId="0" applyFont="1" applyBorder="1" applyAlignment="1" applyProtection="1">
      <alignment horizontal="center" vertical="center" shrinkToFit="1"/>
      <protection locked="0"/>
    </xf>
    <xf numFmtId="0" fontId="2" fillId="0" borderId="65" xfId="0" applyFont="1" applyBorder="1" applyAlignment="1" applyProtection="1">
      <alignment horizontal="center" vertical="center" shrinkToFit="1"/>
      <protection locked="0"/>
    </xf>
    <xf numFmtId="0" fontId="2" fillId="0" borderId="66" xfId="0" applyFont="1" applyBorder="1" applyAlignment="1" applyProtection="1">
      <alignment horizontal="center" vertical="center" shrinkToFit="1"/>
      <protection locked="0"/>
    </xf>
    <xf numFmtId="0" fontId="2" fillId="0" borderId="67" xfId="0" applyFont="1" applyBorder="1" applyAlignment="1" applyProtection="1">
      <alignment horizontal="center" vertical="center" shrinkToFit="1"/>
      <protection locked="0"/>
    </xf>
    <xf numFmtId="0" fontId="2" fillId="0" borderId="68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48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view="pageBreakPreview" zoomScale="70" zoomScaleNormal="8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9.75390625" style="0" customWidth="1"/>
    <col min="2" max="2" width="9.625" style="0" customWidth="1"/>
    <col min="3" max="17" width="7.625" style="0" customWidth="1"/>
    <col min="18" max="18" width="4.125" style="0" customWidth="1"/>
    <col min="19" max="19" width="8.625" style="0" customWidth="1"/>
    <col min="20" max="20" width="10.625" style="0" customWidth="1"/>
  </cols>
  <sheetData>
    <row r="1" spans="1:20" ht="17.25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7.25">
      <c r="A3" s="15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71" t="s">
        <v>44</v>
      </c>
      <c r="R3" s="1"/>
      <c r="S3" s="1"/>
      <c r="T3" s="1"/>
    </row>
    <row r="4" spans="1:20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25" customFormat="1" ht="19.5" customHeight="1">
      <c r="A5" s="108"/>
      <c r="B5" s="111" t="s">
        <v>26</v>
      </c>
      <c r="C5" s="112"/>
      <c r="D5" s="115" t="s">
        <v>27</v>
      </c>
      <c r="E5" s="112"/>
      <c r="F5" s="115" t="s">
        <v>28</v>
      </c>
      <c r="G5" s="111"/>
      <c r="H5" s="117"/>
      <c r="I5" s="117"/>
      <c r="J5" s="117"/>
      <c r="K5" s="117"/>
      <c r="L5" s="117"/>
      <c r="M5" s="118"/>
      <c r="N5" s="115" t="s">
        <v>29</v>
      </c>
      <c r="O5" s="111"/>
      <c r="P5" s="117"/>
      <c r="Q5" s="122"/>
      <c r="R5" s="24"/>
      <c r="S5" s="123" t="s">
        <v>46</v>
      </c>
      <c r="T5" s="124"/>
    </row>
    <row r="6" spans="1:20" s="25" customFormat="1" ht="19.5" customHeight="1">
      <c r="A6" s="109"/>
      <c r="B6" s="113"/>
      <c r="C6" s="114"/>
      <c r="D6" s="116"/>
      <c r="E6" s="114"/>
      <c r="F6" s="116"/>
      <c r="G6" s="114"/>
      <c r="H6" s="119" t="s">
        <v>30</v>
      </c>
      <c r="I6" s="120"/>
      <c r="J6" s="119" t="s">
        <v>31</v>
      </c>
      <c r="K6" s="120"/>
      <c r="L6" s="119" t="s">
        <v>32</v>
      </c>
      <c r="M6" s="120"/>
      <c r="N6" s="116"/>
      <c r="O6" s="114"/>
      <c r="P6" s="119" t="s">
        <v>33</v>
      </c>
      <c r="Q6" s="129"/>
      <c r="R6" s="24"/>
      <c r="S6" s="125" t="s">
        <v>24</v>
      </c>
      <c r="T6" s="126"/>
    </row>
    <row r="7" spans="1:20" s="25" customFormat="1" ht="19.5" customHeight="1" thickBot="1">
      <c r="A7" s="110"/>
      <c r="B7" s="26" t="s">
        <v>34</v>
      </c>
      <c r="C7" s="27" t="s">
        <v>35</v>
      </c>
      <c r="D7" s="27" t="s">
        <v>34</v>
      </c>
      <c r="E7" s="27" t="s">
        <v>35</v>
      </c>
      <c r="F7" s="27" t="s">
        <v>34</v>
      </c>
      <c r="G7" s="27" t="s">
        <v>35</v>
      </c>
      <c r="H7" s="27" t="s">
        <v>1</v>
      </c>
      <c r="I7" s="27" t="s">
        <v>35</v>
      </c>
      <c r="J7" s="27" t="s">
        <v>34</v>
      </c>
      <c r="K7" s="27" t="s">
        <v>35</v>
      </c>
      <c r="L7" s="27" t="s">
        <v>34</v>
      </c>
      <c r="M7" s="27" t="s">
        <v>35</v>
      </c>
      <c r="N7" s="27" t="s">
        <v>1</v>
      </c>
      <c r="O7" s="27" t="s">
        <v>35</v>
      </c>
      <c r="P7" s="27" t="s">
        <v>34</v>
      </c>
      <c r="Q7" s="28" t="s">
        <v>35</v>
      </c>
      <c r="R7" s="24"/>
      <c r="S7" s="127" t="s">
        <v>2</v>
      </c>
      <c r="T7" s="128"/>
    </row>
    <row r="8" spans="1:21" ht="22.5" customHeight="1">
      <c r="A8" s="16" t="s">
        <v>3</v>
      </c>
      <c r="B8" s="81">
        <v>1108334</v>
      </c>
      <c r="C8" s="86">
        <v>879</v>
      </c>
      <c r="D8" s="83">
        <v>336468</v>
      </c>
      <c r="E8" s="82">
        <v>266.9</v>
      </c>
      <c r="F8" s="83">
        <v>127041</v>
      </c>
      <c r="G8" s="86">
        <v>100.8</v>
      </c>
      <c r="H8" s="83">
        <v>14243</v>
      </c>
      <c r="I8" s="86">
        <v>11.3</v>
      </c>
      <c r="J8" s="83">
        <v>33135</v>
      </c>
      <c r="K8" s="86">
        <v>26.3</v>
      </c>
      <c r="L8" s="83">
        <v>76247</v>
      </c>
      <c r="M8" s="86">
        <v>60.5</v>
      </c>
      <c r="N8" s="83">
        <v>175539</v>
      </c>
      <c r="O8" s="86">
        <v>139.2</v>
      </c>
      <c r="P8" s="32">
        <v>43780</v>
      </c>
      <c r="Q8" s="91">
        <v>34.7</v>
      </c>
      <c r="R8" s="1"/>
      <c r="S8" s="9" t="s">
        <v>3</v>
      </c>
      <c r="T8" s="72">
        <v>126085000</v>
      </c>
      <c r="U8" t="s">
        <v>47</v>
      </c>
    </row>
    <row r="9" spans="1:20" ht="22.5" customHeight="1" thickBot="1">
      <c r="A9" s="17" t="s">
        <v>4</v>
      </c>
      <c r="B9" s="51">
        <v>18910</v>
      </c>
      <c r="C9" s="87">
        <v>918.4</v>
      </c>
      <c r="D9" s="85">
        <v>5478</v>
      </c>
      <c r="E9" s="84">
        <v>266.1</v>
      </c>
      <c r="F9" s="85">
        <v>2087</v>
      </c>
      <c r="G9" s="87">
        <v>101.4</v>
      </c>
      <c r="H9" s="85">
        <v>226</v>
      </c>
      <c r="I9" s="87">
        <v>11</v>
      </c>
      <c r="J9" s="85">
        <v>545</v>
      </c>
      <c r="K9" s="87">
        <v>26.5</v>
      </c>
      <c r="L9" s="85">
        <v>1264</v>
      </c>
      <c r="M9" s="87">
        <v>61.4</v>
      </c>
      <c r="N9" s="62">
        <v>3198</v>
      </c>
      <c r="O9" s="87">
        <v>155.3</v>
      </c>
      <c r="P9" s="62">
        <v>682</v>
      </c>
      <c r="Q9" s="94">
        <v>33.1</v>
      </c>
      <c r="R9" s="1"/>
      <c r="S9" s="11" t="s">
        <v>4</v>
      </c>
      <c r="T9" s="73">
        <v>2102259</v>
      </c>
    </row>
    <row r="10" spans="1:20" ht="22.5" customHeight="1" thickBot="1">
      <c r="A10" s="18" t="s">
        <v>5</v>
      </c>
      <c r="B10" s="63">
        <f>B11+B20</f>
        <v>3624</v>
      </c>
      <c r="C10" s="34">
        <f aca="true" t="shared" si="0" ref="C10:C23">B10/$T10*100000</f>
        <v>928.209738518399</v>
      </c>
      <c r="D10" s="34">
        <f>D11+D20</f>
        <v>1052</v>
      </c>
      <c r="E10" s="34">
        <f aca="true" t="shared" si="1" ref="E10:E23">D10/$T10*100000</f>
        <v>269.44719782598116</v>
      </c>
      <c r="F10" s="34">
        <f>F11+F20</f>
        <v>403</v>
      </c>
      <c r="G10" s="34">
        <f aca="true" t="shared" si="2" ref="G10:G23">F10/$T10*100000</f>
        <v>103.21979156261446</v>
      </c>
      <c r="H10" s="34">
        <f>H11+H20</f>
        <v>40</v>
      </c>
      <c r="I10" s="34">
        <f aca="true" t="shared" si="3" ref="I10:I23">H10/$T10*100000</f>
        <v>10.245140601748334</v>
      </c>
      <c r="J10" s="34">
        <f>J11+J20</f>
        <v>105</v>
      </c>
      <c r="K10" s="34">
        <f aca="true" t="shared" si="4" ref="K10:K23">J10/$T10*100000</f>
        <v>26.893494079589374</v>
      </c>
      <c r="L10" s="34">
        <f>L11+L20</f>
        <v>248</v>
      </c>
      <c r="M10" s="34">
        <f aca="true" t="shared" si="5" ref="M10:M23">L10/$T10*100000</f>
        <v>63.51987173083966</v>
      </c>
      <c r="N10" s="34">
        <f>N11+N20</f>
        <v>673</v>
      </c>
      <c r="O10" s="34">
        <f aca="true" t="shared" si="6" ref="O10:O23">N10/$T10*100000</f>
        <v>172.3744906244157</v>
      </c>
      <c r="P10" s="34">
        <f>P11+P20</f>
        <v>98</v>
      </c>
      <c r="Q10" s="36">
        <f aca="true" t="shared" si="7" ref="Q10:Q23">P10/$T10*100000</f>
        <v>25.100594474283415</v>
      </c>
      <c r="R10" s="1"/>
      <c r="S10" s="13" t="s">
        <v>5</v>
      </c>
      <c r="T10" s="8">
        <f>T11+T20</f>
        <v>390429</v>
      </c>
    </row>
    <row r="11" spans="1:20" ht="22.5" customHeight="1" thickBot="1">
      <c r="A11" s="19" t="s">
        <v>6</v>
      </c>
      <c r="B11" s="64">
        <f>SUM(B12:B19)</f>
        <v>2873</v>
      </c>
      <c r="C11" s="65">
        <f t="shared" si="0"/>
        <v>908.0651227768523</v>
      </c>
      <c r="D11" s="65">
        <f>SUM(D12:D19)</f>
        <v>851</v>
      </c>
      <c r="E11" s="65">
        <f t="shared" si="1"/>
        <v>268.9743889603555</v>
      </c>
      <c r="F11" s="65">
        <f>SUM(F12:F19)</f>
        <v>312</v>
      </c>
      <c r="G11" s="65">
        <f t="shared" si="2"/>
        <v>98.61340699839121</v>
      </c>
      <c r="H11" s="65">
        <f>SUM(H12:H19)</f>
        <v>26</v>
      </c>
      <c r="I11" s="65">
        <f t="shared" si="3"/>
        <v>8.217783916532602</v>
      </c>
      <c r="J11" s="65">
        <f>SUM(J12:J19)</f>
        <v>75</v>
      </c>
      <c r="K11" s="65">
        <f t="shared" si="4"/>
        <v>23.70514591307481</v>
      </c>
      <c r="L11" s="65">
        <f>SUM(L12:L19)</f>
        <v>205</v>
      </c>
      <c r="M11" s="65">
        <f t="shared" si="5"/>
        <v>64.79406549573781</v>
      </c>
      <c r="N11" s="65">
        <f>SUM(N12:N19)</f>
        <v>525</v>
      </c>
      <c r="O11" s="65">
        <f t="shared" si="6"/>
        <v>165.93602139152367</v>
      </c>
      <c r="P11" s="65">
        <f>SUM(P12:P19)</f>
        <v>70</v>
      </c>
      <c r="Q11" s="66">
        <f t="shared" si="7"/>
        <v>22.124802852203157</v>
      </c>
      <c r="R11" s="1"/>
      <c r="S11" s="13" t="s">
        <v>6</v>
      </c>
      <c r="T11" s="8">
        <f>SUM(T12:T19)</f>
        <v>316387</v>
      </c>
    </row>
    <row r="12" spans="1:20" ht="22.5" customHeight="1">
      <c r="A12" s="16" t="s">
        <v>7</v>
      </c>
      <c r="B12" s="67">
        <v>1445</v>
      </c>
      <c r="C12" s="44">
        <f t="shared" si="0"/>
        <v>886.8077376276512</v>
      </c>
      <c r="D12" s="68">
        <v>429</v>
      </c>
      <c r="E12" s="44">
        <f t="shared" si="1"/>
        <v>263.2806362922231</v>
      </c>
      <c r="F12" s="68">
        <v>161</v>
      </c>
      <c r="G12" s="44">
        <f t="shared" si="2"/>
        <v>98.80695208169678</v>
      </c>
      <c r="H12" s="68">
        <v>17</v>
      </c>
      <c r="I12" s="44">
        <f t="shared" si="3"/>
        <v>10.433032207384132</v>
      </c>
      <c r="J12" s="68">
        <v>46</v>
      </c>
      <c r="K12" s="44">
        <f t="shared" si="4"/>
        <v>28.230557737627652</v>
      </c>
      <c r="L12" s="68">
        <v>96</v>
      </c>
      <c r="M12" s="44">
        <f t="shared" si="5"/>
        <v>58.9159465828751</v>
      </c>
      <c r="N12" s="68">
        <v>256</v>
      </c>
      <c r="O12" s="44">
        <f t="shared" si="6"/>
        <v>157.10919088766693</v>
      </c>
      <c r="P12" s="68">
        <v>31</v>
      </c>
      <c r="Q12" s="45">
        <f t="shared" si="7"/>
        <v>19.024941084053417</v>
      </c>
      <c r="R12" s="1"/>
      <c r="S12" s="12" t="s">
        <v>7</v>
      </c>
      <c r="T12" s="74">
        <v>162944</v>
      </c>
    </row>
    <row r="13" spans="1:20" ht="22.5" customHeight="1">
      <c r="A13" s="17" t="s">
        <v>8</v>
      </c>
      <c r="B13" s="61">
        <v>394</v>
      </c>
      <c r="C13" s="47">
        <f t="shared" si="0"/>
        <v>1020.3288877379257</v>
      </c>
      <c r="D13" s="62">
        <v>132</v>
      </c>
      <c r="E13" s="47">
        <f t="shared" si="1"/>
        <v>341.8360740644827</v>
      </c>
      <c r="F13" s="62">
        <v>46</v>
      </c>
      <c r="G13" s="47">
        <f t="shared" si="2"/>
        <v>119.12469247701671</v>
      </c>
      <c r="H13" s="62">
        <v>3</v>
      </c>
      <c r="I13" s="47">
        <f t="shared" si="3"/>
        <v>7.769001683283698</v>
      </c>
      <c r="J13" s="62">
        <v>9</v>
      </c>
      <c r="K13" s="47">
        <f t="shared" si="4"/>
        <v>23.307005049851092</v>
      </c>
      <c r="L13" s="62">
        <v>32</v>
      </c>
      <c r="M13" s="47">
        <f t="shared" si="5"/>
        <v>82.86935128835944</v>
      </c>
      <c r="N13" s="62">
        <v>62</v>
      </c>
      <c r="O13" s="47">
        <f t="shared" si="6"/>
        <v>160.55936812119643</v>
      </c>
      <c r="P13" s="62">
        <v>7</v>
      </c>
      <c r="Q13" s="48">
        <f t="shared" si="7"/>
        <v>18.12767059432863</v>
      </c>
      <c r="R13" s="1"/>
      <c r="S13" s="10" t="s">
        <v>8</v>
      </c>
      <c r="T13" s="75">
        <v>38615</v>
      </c>
    </row>
    <row r="14" spans="1:20" ht="22.5" customHeight="1">
      <c r="A14" s="17" t="s">
        <v>9</v>
      </c>
      <c r="B14" s="61">
        <v>316</v>
      </c>
      <c r="C14" s="47">
        <f t="shared" si="0"/>
        <v>986.1132782025278</v>
      </c>
      <c r="D14" s="62">
        <v>85</v>
      </c>
      <c r="E14" s="47">
        <f t="shared" si="1"/>
        <v>265.2519893899204</v>
      </c>
      <c r="F14" s="62">
        <v>39</v>
      </c>
      <c r="G14" s="47">
        <f t="shared" si="2"/>
        <v>121.70385395537525</v>
      </c>
      <c r="H14" s="62">
        <v>1</v>
      </c>
      <c r="I14" s="47">
        <f t="shared" si="3"/>
        <v>3.120611639881417</v>
      </c>
      <c r="J14" s="62">
        <v>8</v>
      </c>
      <c r="K14" s="47">
        <f t="shared" si="4"/>
        <v>24.964893119051336</v>
      </c>
      <c r="L14" s="62">
        <v>29</v>
      </c>
      <c r="M14" s="47">
        <f t="shared" si="5"/>
        <v>90.49773755656109</v>
      </c>
      <c r="N14" s="62">
        <v>74</v>
      </c>
      <c r="O14" s="47">
        <f t="shared" si="6"/>
        <v>230.92526135122483</v>
      </c>
      <c r="P14" s="62">
        <v>5</v>
      </c>
      <c r="Q14" s="48">
        <f t="shared" si="7"/>
        <v>15.603058199407084</v>
      </c>
      <c r="R14" s="1"/>
      <c r="S14" s="10" t="s">
        <v>9</v>
      </c>
      <c r="T14" s="75">
        <v>32045</v>
      </c>
    </row>
    <row r="15" spans="1:20" ht="22.5" customHeight="1">
      <c r="A15" s="17" t="s">
        <v>10</v>
      </c>
      <c r="B15" s="61">
        <v>279</v>
      </c>
      <c r="C15" s="47">
        <f t="shared" si="0"/>
        <v>968.4473601999375</v>
      </c>
      <c r="D15" s="62">
        <v>81</v>
      </c>
      <c r="E15" s="47">
        <f t="shared" si="1"/>
        <v>281.1621368322399</v>
      </c>
      <c r="F15" s="62">
        <v>25</v>
      </c>
      <c r="G15" s="47">
        <f t="shared" si="2"/>
        <v>86.77843729390122</v>
      </c>
      <c r="H15" s="62">
        <v>3</v>
      </c>
      <c r="I15" s="47">
        <f t="shared" si="3"/>
        <v>10.413412475268146</v>
      </c>
      <c r="J15" s="62">
        <v>3</v>
      </c>
      <c r="K15" s="47">
        <f t="shared" si="4"/>
        <v>10.413412475268146</v>
      </c>
      <c r="L15" s="62">
        <v>19</v>
      </c>
      <c r="M15" s="47">
        <f t="shared" si="5"/>
        <v>65.95161234336493</v>
      </c>
      <c r="N15" s="62">
        <v>49</v>
      </c>
      <c r="O15" s="47">
        <f t="shared" si="6"/>
        <v>170.0857370960464</v>
      </c>
      <c r="P15" s="62">
        <v>14</v>
      </c>
      <c r="Q15" s="48">
        <f t="shared" si="7"/>
        <v>48.595924884584676</v>
      </c>
      <c r="R15" s="1"/>
      <c r="S15" s="10" t="s">
        <v>10</v>
      </c>
      <c r="T15" s="75">
        <v>28809</v>
      </c>
    </row>
    <row r="16" spans="1:20" ht="22.5" customHeight="1">
      <c r="A16" s="17" t="s">
        <v>11</v>
      </c>
      <c r="B16" s="61">
        <v>89</v>
      </c>
      <c r="C16" s="47">
        <f t="shared" si="0"/>
        <v>1057.635175282234</v>
      </c>
      <c r="D16" s="62">
        <v>33</v>
      </c>
      <c r="E16" s="47">
        <f t="shared" si="1"/>
        <v>392.156862745098</v>
      </c>
      <c r="F16" s="62">
        <v>4</v>
      </c>
      <c r="G16" s="47">
        <f t="shared" si="2"/>
        <v>47.534165181224004</v>
      </c>
      <c r="H16" s="62">
        <v>1</v>
      </c>
      <c r="I16" s="47">
        <f t="shared" si="3"/>
        <v>11.883541295306001</v>
      </c>
      <c r="J16" s="62">
        <v>1</v>
      </c>
      <c r="K16" s="47">
        <f t="shared" si="4"/>
        <v>11.883541295306001</v>
      </c>
      <c r="L16" s="62">
        <v>2</v>
      </c>
      <c r="M16" s="47">
        <f t="shared" si="5"/>
        <v>23.767082590612002</v>
      </c>
      <c r="N16" s="62">
        <v>13</v>
      </c>
      <c r="O16" s="47">
        <f t="shared" si="6"/>
        <v>154.486036838978</v>
      </c>
      <c r="P16" s="62">
        <v>3</v>
      </c>
      <c r="Q16" s="48">
        <f t="shared" si="7"/>
        <v>35.650623885918</v>
      </c>
      <c r="R16" s="1"/>
      <c r="S16" s="10" t="s">
        <v>11</v>
      </c>
      <c r="T16" s="75">
        <v>8415</v>
      </c>
    </row>
    <row r="17" spans="1:20" ht="22.5" customHeight="1">
      <c r="A17" s="17" t="s">
        <v>12</v>
      </c>
      <c r="B17" s="61">
        <v>154</v>
      </c>
      <c r="C17" s="47">
        <f t="shared" si="0"/>
        <v>749.6105919003115</v>
      </c>
      <c r="D17" s="62">
        <v>41</v>
      </c>
      <c r="E17" s="47">
        <f t="shared" si="1"/>
        <v>199.57165109034267</v>
      </c>
      <c r="F17" s="62">
        <v>16</v>
      </c>
      <c r="G17" s="47">
        <f t="shared" si="2"/>
        <v>77.88161993769471</v>
      </c>
      <c r="H17" s="62">
        <v>0</v>
      </c>
      <c r="I17" s="47">
        <f t="shared" si="3"/>
        <v>0</v>
      </c>
      <c r="J17" s="62">
        <v>2</v>
      </c>
      <c r="K17" s="47">
        <f t="shared" si="4"/>
        <v>9.735202492211839</v>
      </c>
      <c r="L17" s="62">
        <v>14</v>
      </c>
      <c r="M17" s="47">
        <f t="shared" si="5"/>
        <v>68.14641744548287</v>
      </c>
      <c r="N17" s="62">
        <v>24</v>
      </c>
      <c r="O17" s="47">
        <f t="shared" si="6"/>
        <v>116.82242990654204</v>
      </c>
      <c r="P17" s="62">
        <v>2</v>
      </c>
      <c r="Q17" s="48">
        <f t="shared" si="7"/>
        <v>9.735202492211839</v>
      </c>
      <c r="R17" s="1"/>
      <c r="S17" s="10" t="s">
        <v>12</v>
      </c>
      <c r="T17" s="75">
        <v>20544</v>
      </c>
    </row>
    <row r="18" spans="1:20" ht="22.5" customHeight="1">
      <c r="A18" s="17" t="s">
        <v>13</v>
      </c>
      <c r="B18" s="61">
        <v>79</v>
      </c>
      <c r="C18" s="47">
        <f t="shared" si="0"/>
        <v>826.3598326359833</v>
      </c>
      <c r="D18" s="62">
        <v>19</v>
      </c>
      <c r="E18" s="47">
        <f t="shared" si="1"/>
        <v>198.744769874477</v>
      </c>
      <c r="F18" s="62">
        <v>9</v>
      </c>
      <c r="G18" s="47">
        <f t="shared" si="2"/>
        <v>94.14225941422593</v>
      </c>
      <c r="H18" s="62">
        <v>0</v>
      </c>
      <c r="I18" s="47">
        <f t="shared" si="3"/>
        <v>0</v>
      </c>
      <c r="J18" s="62">
        <v>2</v>
      </c>
      <c r="K18" s="47">
        <f t="shared" si="4"/>
        <v>20.920502092050206</v>
      </c>
      <c r="L18" s="62">
        <v>7</v>
      </c>
      <c r="M18" s="47">
        <f t="shared" si="5"/>
        <v>73.22175732217573</v>
      </c>
      <c r="N18" s="62">
        <v>21</v>
      </c>
      <c r="O18" s="47">
        <f t="shared" si="6"/>
        <v>219.66527196652723</v>
      </c>
      <c r="P18" s="62">
        <v>3</v>
      </c>
      <c r="Q18" s="48">
        <f t="shared" si="7"/>
        <v>31.380753138075313</v>
      </c>
      <c r="R18" s="1"/>
      <c r="S18" s="10" t="s">
        <v>13</v>
      </c>
      <c r="T18" s="75">
        <v>9560</v>
      </c>
    </row>
    <row r="19" spans="1:20" ht="22.5" customHeight="1" thickBot="1">
      <c r="A19" s="17" t="s">
        <v>14</v>
      </c>
      <c r="B19" s="61">
        <v>117</v>
      </c>
      <c r="C19" s="47">
        <f t="shared" si="0"/>
        <v>757.0365577483016</v>
      </c>
      <c r="D19" s="62">
        <v>31</v>
      </c>
      <c r="E19" s="47">
        <f t="shared" si="1"/>
        <v>200.58233581365255</v>
      </c>
      <c r="F19" s="62">
        <v>12</v>
      </c>
      <c r="G19" s="47">
        <f t="shared" si="2"/>
        <v>77.64477515367194</v>
      </c>
      <c r="H19" s="62">
        <v>1</v>
      </c>
      <c r="I19" s="47">
        <f t="shared" si="3"/>
        <v>6.4703979294726635</v>
      </c>
      <c r="J19" s="62">
        <v>4</v>
      </c>
      <c r="K19" s="47">
        <f t="shared" si="4"/>
        <v>25.881591717890654</v>
      </c>
      <c r="L19" s="62">
        <v>6</v>
      </c>
      <c r="M19" s="47">
        <f t="shared" si="5"/>
        <v>38.82238757683597</v>
      </c>
      <c r="N19" s="62">
        <v>26</v>
      </c>
      <c r="O19" s="47">
        <f t="shared" si="6"/>
        <v>168.23034616628922</v>
      </c>
      <c r="P19" s="62">
        <v>5</v>
      </c>
      <c r="Q19" s="48">
        <f t="shared" si="7"/>
        <v>32.35198964736332</v>
      </c>
      <c r="R19" s="1"/>
      <c r="S19" s="11" t="s">
        <v>14</v>
      </c>
      <c r="T19" s="75">
        <v>15455</v>
      </c>
    </row>
    <row r="20" spans="1:20" ht="22.5" customHeight="1" thickBot="1">
      <c r="A20" s="19" t="s">
        <v>6</v>
      </c>
      <c r="B20" s="64">
        <f>SUM(B21:B23)</f>
        <v>751</v>
      </c>
      <c r="C20" s="65">
        <f t="shared" si="0"/>
        <v>1014.2891872180653</v>
      </c>
      <c r="D20" s="65">
        <f>SUM(D21:D23)</f>
        <v>201</v>
      </c>
      <c r="E20" s="65">
        <f t="shared" si="1"/>
        <v>271.4675454471786</v>
      </c>
      <c r="F20" s="65">
        <f>SUM(F21:F23)</f>
        <v>91</v>
      </c>
      <c r="G20" s="65">
        <f t="shared" si="2"/>
        <v>122.90321709300127</v>
      </c>
      <c r="H20" s="65">
        <f>SUM(H21:H23)</f>
        <v>14</v>
      </c>
      <c r="I20" s="65">
        <f t="shared" si="3"/>
        <v>18.908187245077116</v>
      </c>
      <c r="J20" s="65">
        <f>SUM(J21:J23)</f>
        <v>30</v>
      </c>
      <c r="K20" s="65">
        <f t="shared" si="4"/>
        <v>40.517544096593824</v>
      </c>
      <c r="L20" s="65">
        <f>SUM(L21:L23)</f>
        <v>43</v>
      </c>
      <c r="M20" s="65">
        <f t="shared" si="5"/>
        <v>58.07514653845115</v>
      </c>
      <c r="N20" s="65">
        <f>SUM(N21:N23)</f>
        <v>148</v>
      </c>
      <c r="O20" s="65">
        <f t="shared" si="6"/>
        <v>199.88655087652953</v>
      </c>
      <c r="P20" s="65">
        <f>SUM(P21:P23)</f>
        <v>28</v>
      </c>
      <c r="Q20" s="66">
        <f t="shared" si="7"/>
        <v>37.81637449015423</v>
      </c>
      <c r="R20" s="1"/>
      <c r="S20" s="13" t="s">
        <v>6</v>
      </c>
      <c r="T20" s="8">
        <f>SUM(T21:T23)</f>
        <v>74042</v>
      </c>
    </row>
    <row r="21" spans="1:20" ht="22.5" customHeight="1">
      <c r="A21" s="16" t="s">
        <v>15</v>
      </c>
      <c r="B21" s="67">
        <v>325</v>
      </c>
      <c r="C21" s="44">
        <f t="shared" si="0"/>
        <v>1279.7794841504233</v>
      </c>
      <c r="D21" s="68">
        <v>68</v>
      </c>
      <c r="E21" s="44">
        <f t="shared" si="1"/>
        <v>267.7692459145501</v>
      </c>
      <c r="F21" s="68">
        <v>52</v>
      </c>
      <c r="G21" s="44">
        <f t="shared" si="2"/>
        <v>204.76471746406776</v>
      </c>
      <c r="H21" s="68">
        <v>9</v>
      </c>
      <c r="I21" s="44">
        <f t="shared" si="3"/>
        <v>35.44004725339634</v>
      </c>
      <c r="J21" s="68">
        <v>14</v>
      </c>
      <c r="K21" s="44">
        <f t="shared" si="4"/>
        <v>55.128962394172085</v>
      </c>
      <c r="L21" s="68">
        <v>26</v>
      </c>
      <c r="M21" s="44">
        <f t="shared" si="5"/>
        <v>102.38235873203388</v>
      </c>
      <c r="N21" s="68">
        <v>79</v>
      </c>
      <c r="O21" s="44">
        <f t="shared" si="6"/>
        <v>311.0848592242567</v>
      </c>
      <c r="P21" s="68">
        <v>14</v>
      </c>
      <c r="Q21" s="45">
        <f t="shared" si="7"/>
        <v>55.128962394172085</v>
      </c>
      <c r="R21" s="1"/>
      <c r="S21" s="12" t="s">
        <v>15</v>
      </c>
      <c r="T21" s="76">
        <v>25395</v>
      </c>
    </row>
    <row r="22" spans="1:20" ht="22.5" customHeight="1">
      <c r="A22" s="17" t="s">
        <v>16</v>
      </c>
      <c r="B22" s="61">
        <v>212</v>
      </c>
      <c r="C22" s="47">
        <f t="shared" si="0"/>
        <v>887.9209247780199</v>
      </c>
      <c r="D22" s="62">
        <v>66</v>
      </c>
      <c r="E22" s="47">
        <f t="shared" si="1"/>
        <v>276.4282124308929</v>
      </c>
      <c r="F22" s="62">
        <v>19</v>
      </c>
      <c r="G22" s="47">
        <f t="shared" si="2"/>
        <v>79.57781873010555</v>
      </c>
      <c r="H22" s="62">
        <v>3</v>
      </c>
      <c r="I22" s="47">
        <f t="shared" si="3"/>
        <v>12.564918746858769</v>
      </c>
      <c r="J22" s="62">
        <v>9</v>
      </c>
      <c r="K22" s="47">
        <f t="shared" si="4"/>
        <v>37.69475624057631</v>
      </c>
      <c r="L22" s="62">
        <v>7</v>
      </c>
      <c r="M22" s="47">
        <f t="shared" si="5"/>
        <v>29.318143742670465</v>
      </c>
      <c r="N22" s="62">
        <v>36</v>
      </c>
      <c r="O22" s="47">
        <f t="shared" si="6"/>
        <v>150.77902496230524</v>
      </c>
      <c r="P22" s="62">
        <v>7</v>
      </c>
      <c r="Q22" s="48">
        <f t="shared" si="7"/>
        <v>29.318143742670465</v>
      </c>
      <c r="R22" s="1"/>
      <c r="S22" s="10" t="s">
        <v>16</v>
      </c>
      <c r="T22" s="75">
        <v>23876</v>
      </c>
    </row>
    <row r="23" spans="1:20" ht="22.5" customHeight="1" thickBot="1">
      <c r="A23" s="20" t="s">
        <v>17</v>
      </c>
      <c r="B23" s="69">
        <v>214</v>
      </c>
      <c r="C23" s="53">
        <f t="shared" si="0"/>
        <v>863.9134471761334</v>
      </c>
      <c r="D23" s="70">
        <v>67</v>
      </c>
      <c r="E23" s="53">
        <f t="shared" si="1"/>
        <v>270.47757458318193</v>
      </c>
      <c r="F23" s="70">
        <v>20</v>
      </c>
      <c r="G23" s="53">
        <f t="shared" si="2"/>
        <v>80.73957450244237</v>
      </c>
      <c r="H23" s="70">
        <v>2</v>
      </c>
      <c r="I23" s="53">
        <f t="shared" si="3"/>
        <v>8.073957450244238</v>
      </c>
      <c r="J23" s="70">
        <v>7</v>
      </c>
      <c r="K23" s="53">
        <f t="shared" si="4"/>
        <v>28.25885107585483</v>
      </c>
      <c r="L23" s="70">
        <v>10</v>
      </c>
      <c r="M23" s="53">
        <f t="shared" si="5"/>
        <v>40.36978725122118</v>
      </c>
      <c r="N23" s="70">
        <v>33</v>
      </c>
      <c r="O23" s="53">
        <f t="shared" si="6"/>
        <v>133.22029792902993</v>
      </c>
      <c r="P23" s="70">
        <v>7</v>
      </c>
      <c r="Q23" s="55">
        <f t="shared" si="7"/>
        <v>28.25885107585483</v>
      </c>
      <c r="R23" s="1"/>
      <c r="S23" s="2" t="s">
        <v>17</v>
      </c>
      <c r="T23" s="77">
        <v>24771</v>
      </c>
    </row>
    <row r="24" spans="1:20" ht="22.5" customHeight="1">
      <c r="A24" s="80" t="s">
        <v>48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3.5">
      <c r="A26" s="78"/>
      <c r="B26" s="78"/>
      <c r="C26" s="78"/>
      <c r="D26" s="78"/>
      <c r="E26" s="78"/>
      <c r="F26" s="78"/>
      <c r="G26" s="78"/>
      <c r="H26" s="78"/>
      <c r="I26" s="7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7.2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0"/>
      <c r="Q33" s="71" t="str">
        <f>Q3</f>
        <v>    （平成１９年）</v>
      </c>
      <c r="R33" s="1"/>
      <c r="S33" s="1"/>
      <c r="T33" s="1"/>
    </row>
    <row r="34" spans="1:20" ht="14.2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s="25" customFormat="1" ht="39.75" customHeight="1">
      <c r="A35" s="108"/>
      <c r="B35" s="117" t="s">
        <v>36</v>
      </c>
      <c r="C35" s="118"/>
      <c r="D35" s="121" t="s">
        <v>37</v>
      </c>
      <c r="E35" s="118"/>
      <c r="F35" s="121" t="s">
        <v>38</v>
      </c>
      <c r="G35" s="118"/>
      <c r="H35" s="121" t="s">
        <v>39</v>
      </c>
      <c r="I35" s="118"/>
      <c r="J35" s="121" t="s">
        <v>40</v>
      </c>
      <c r="K35" s="118"/>
      <c r="L35" s="121" t="s">
        <v>41</v>
      </c>
      <c r="M35" s="118"/>
      <c r="N35" s="121" t="s">
        <v>42</v>
      </c>
      <c r="O35" s="118"/>
      <c r="P35" s="121" t="s">
        <v>43</v>
      </c>
      <c r="Q35" s="122"/>
      <c r="R35" s="24"/>
      <c r="S35" s="24"/>
      <c r="T35" s="24"/>
    </row>
    <row r="36" spans="1:20" s="25" customFormat="1" ht="19.5" customHeight="1" thickBot="1">
      <c r="A36" s="110"/>
      <c r="B36" s="29" t="s">
        <v>34</v>
      </c>
      <c r="C36" s="27" t="s">
        <v>35</v>
      </c>
      <c r="D36" s="27" t="s">
        <v>34</v>
      </c>
      <c r="E36" s="27" t="s">
        <v>35</v>
      </c>
      <c r="F36" s="27" t="s">
        <v>34</v>
      </c>
      <c r="G36" s="27" t="s">
        <v>35</v>
      </c>
      <c r="H36" s="27" t="s">
        <v>1</v>
      </c>
      <c r="I36" s="27" t="s">
        <v>35</v>
      </c>
      <c r="J36" s="27" t="s">
        <v>34</v>
      </c>
      <c r="K36" s="27" t="s">
        <v>35</v>
      </c>
      <c r="L36" s="27" t="s">
        <v>34</v>
      </c>
      <c r="M36" s="27" t="s">
        <v>35</v>
      </c>
      <c r="N36" s="27" t="s">
        <v>1</v>
      </c>
      <c r="O36" s="27" t="s">
        <v>35</v>
      </c>
      <c r="P36" s="27" t="s">
        <v>34</v>
      </c>
      <c r="Q36" s="28" t="s">
        <v>35</v>
      </c>
      <c r="R36" s="24"/>
      <c r="S36" s="24"/>
      <c r="T36" s="24"/>
    </row>
    <row r="37" spans="1:20" ht="22.5" customHeight="1">
      <c r="A37" s="21" t="s">
        <v>3</v>
      </c>
      <c r="B37" s="81">
        <v>110159</v>
      </c>
      <c r="C37" s="86">
        <v>87.4</v>
      </c>
      <c r="D37" s="32">
        <v>37966</v>
      </c>
      <c r="E37" s="86">
        <v>30.1</v>
      </c>
      <c r="F37" s="83">
        <v>30734</v>
      </c>
      <c r="G37" s="86">
        <v>24.4</v>
      </c>
      <c r="H37" s="83">
        <v>30827</v>
      </c>
      <c r="I37" s="86">
        <v>24.4</v>
      </c>
      <c r="J37" s="32">
        <v>16195</v>
      </c>
      <c r="K37" s="86">
        <v>12.8</v>
      </c>
      <c r="L37" s="32">
        <v>21632</v>
      </c>
      <c r="M37" s="86">
        <v>17.2</v>
      </c>
      <c r="N37" s="32">
        <v>13999</v>
      </c>
      <c r="O37" s="86">
        <v>11.1</v>
      </c>
      <c r="P37" s="83">
        <v>2194</v>
      </c>
      <c r="Q37" s="91">
        <v>1.7</v>
      </c>
      <c r="R37" s="1"/>
      <c r="S37" s="1"/>
      <c r="T37" s="1"/>
    </row>
    <row r="38" spans="1:20" ht="22.5" customHeight="1" thickBot="1">
      <c r="A38" s="18" t="s">
        <v>4</v>
      </c>
      <c r="B38" s="33">
        <v>1908</v>
      </c>
      <c r="C38" s="88">
        <v>92.7</v>
      </c>
      <c r="D38" s="35">
        <v>771</v>
      </c>
      <c r="E38" s="88">
        <v>37.4</v>
      </c>
      <c r="F38" s="35">
        <v>754</v>
      </c>
      <c r="G38" s="88">
        <v>36.6</v>
      </c>
      <c r="H38" s="35">
        <v>446</v>
      </c>
      <c r="I38" s="88">
        <v>21.7</v>
      </c>
      <c r="J38" s="35">
        <v>224</v>
      </c>
      <c r="K38" s="88">
        <v>10.9</v>
      </c>
      <c r="L38" s="35">
        <v>387</v>
      </c>
      <c r="M38" s="88">
        <v>18.8</v>
      </c>
      <c r="N38" s="35">
        <v>203</v>
      </c>
      <c r="O38" s="88">
        <v>9.9</v>
      </c>
      <c r="P38" s="35">
        <v>55</v>
      </c>
      <c r="Q38" s="92">
        <v>2.7</v>
      </c>
      <c r="R38" s="1"/>
      <c r="S38" s="1"/>
      <c r="T38" s="1"/>
    </row>
    <row r="39" spans="1:20" ht="22.5" customHeight="1" thickBot="1">
      <c r="A39" s="22" t="s">
        <v>5</v>
      </c>
      <c r="B39" s="37">
        <f>B40+B49</f>
        <v>349</v>
      </c>
      <c r="C39" s="38">
        <f aca="true" t="shared" si="8" ref="C39:C52">B39/$T10*100000</f>
        <v>89.3888517502542</v>
      </c>
      <c r="D39" s="38">
        <f>D40+D49</f>
        <v>144</v>
      </c>
      <c r="E39" s="38">
        <f aca="true" t="shared" si="9" ref="E39:E52">D39/$T10*100000</f>
        <v>36.882506166294</v>
      </c>
      <c r="F39" s="38">
        <f>F40+F49</f>
        <v>106</v>
      </c>
      <c r="G39" s="38">
        <f aca="true" t="shared" si="10" ref="G39:G52">F39/$T10*100000</f>
        <v>27.149622594633087</v>
      </c>
      <c r="H39" s="38">
        <f>H40+H49</f>
        <v>75</v>
      </c>
      <c r="I39" s="38">
        <f aca="true" t="shared" si="11" ref="I39:I52">H39/$T10*100000</f>
        <v>19.209638628278125</v>
      </c>
      <c r="J39" s="38">
        <f>J40+J49</f>
        <v>45</v>
      </c>
      <c r="K39" s="38">
        <f aca="true" t="shared" si="12" ref="K39:K52">J39/$T10*100000</f>
        <v>11.525783176966875</v>
      </c>
      <c r="L39" s="38">
        <f>L40+L49</f>
        <v>73</v>
      </c>
      <c r="M39" s="38">
        <f aca="true" t="shared" si="13" ref="M39:M52">L39/$T10*100000</f>
        <v>18.697381598190706</v>
      </c>
      <c r="N39" s="38">
        <f>N40+N49</f>
        <v>36</v>
      </c>
      <c r="O39" s="38">
        <f aca="true" t="shared" si="14" ref="O39:O52">N39/$T10*100000</f>
        <v>9.2206265415735</v>
      </c>
      <c r="P39" s="38">
        <f>P40+P49</f>
        <v>9</v>
      </c>
      <c r="Q39" s="39">
        <f aca="true" t="shared" si="15" ref="Q39:Q52">P39/$T10*100000</f>
        <v>2.305156635393375</v>
      </c>
      <c r="R39" s="1"/>
      <c r="S39" s="1"/>
      <c r="T39" s="1"/>
    </row>
    <row r="40" spans="1:20" ht="22.5" customHeight="1" thickBot="1">
      <c r="A40" s="23" t="s">
        <v>6</v>
      </c>
      <c r="B40" s="40">
        <f>SUM(B41:B48)</f>
        <v>267</v>
      </c>
      <c r="C40" s="41">
        <f t="shared" si="8"/>
        <v>84.39031945054633</v>
      </c>
      <c r="D40" s="41">
        <f>SUM(D41:D48)</f>
        <v>115</v>
      </c>
      <c r="E40" s="41">
        <f t="shared" si="9"/>
        <v>36.347890400048044</v>
      </c>
      <c r="F40" s="41">
        <f>SUM(F41:F48)</f>
        <v>80</v>
      </c>
      <c r="G40" s="41">
        <f t="shared" si="10"/>
        <v>25.285488973946467</v>
      </c>
      <c r="H40" s="41">
        <f>SUM(H41:H48)</f>
        <v>55</v>
      </c>
      <c r="I40" s="41">
        <f t="shared" si="11"/>
        <v>17.383773669588194</v>
      </c>
      <c r="J40" s="41">
        <f>SUM(J41:J48)</f>
        <v>37</v>
      </c>
      <c r="K40" s="41">
        <f t="shared" si="12"/>
        <v>11.694538650450239</v>
      </c>
      <c r="L40" s="41">
        <f>SUM(L41:L48)</f>
        <v>53</v>
      </c>
      <c r="M40" s="41">
        <f t="shared" si="13"/>
        <v>16.751636445239534</v>
      </c>
      <c r="N40" s="41">
        <f>SUM(N41:N48)</f>
        <v>28</v>
      </c>
      <c r="O40" s="41">
        <f t="shared" si="14"/>
        <v>8.849921140881262</v>
      </c>
      <c r="P40" s="41">
        <f>SUM(P41:P48)</f>
        <v>9</v>
      </c>
      <c r="Q40" s="42">
        <f t="shared" si="15"/>
        <v>2.844617509568977</v>
      </c>
      <c r="R40" s="1"/>
      <c r="S40" s="1"/>
      <c r="T40" s="1"/>
    </row>
    <row r="41" spans="1:20" ht="22.5" customHeight="1">
      <c r="A41" s="16" t="s">
        <v>7</v>
      </c>
      <c r="B41" s="43">
        <v>120</v>
      </c>
      <c r="C41" s="44">
        <f t="shared" si="8"/>
        <v>73.64493322859387</v>
      </c>
      <c r="D41" s="43">
        <v>55</v>
      </c>
      <c r="E41" s="44">
        <f t="shared" si="9"/>
        <v>33.753927729772194</v>
      </c>
      <c r="F41" s="43">
        <v>45</v>
      </c>
      <c r="G41" s="44">
        <f t="shared" si="10"/>
        <v>27.616849960722703</v>
      </c>
      <c r="H41" s="43">
        <v>28</v>
      </c>
      <c r="I41" s="44">
        <f t="shared" si="11"/>
        <v>17.18381775333857</v>
      </c>
      <c r="J41" s="43">
        <v>24</v>
      </c>
      <c r="K41" s="44">
        <f t="shared" si="12"/>
        <v>14.728986645718775</v>
      </c>
      <c r="L41" s="43">
        <v>25</v>
      </c>
      <c r="M41" s="44">
        <f t="shared" si="13"/>
        <v>15.342694422623723</v>
      </c>
      <c r="N41" s="43">
        <v>17</v>
      </c>
      <c r="O41" s="44">
        <f t="shared" si="14"/>
        <v>10.433032207384132</v>
      </c>
      <c r="P41" s="43">
        <v>4</v>
      </c>
      <c r="Q41" s="45">
        <f t="shared" si="15"/>
        <v>2.4548311076197957</v>
      </c>
      <c r="R41" s="1"/>
      <c r="S41" s="1"/>
      <c r="T41" s="1"/>
    </row>
    <row r="42" spans="1:20" ht="22.5" customHeight="1">
      <c r="A42" s="17" t="s">
        <v>19</v>
      </c>
      <c r="B42" s="46">
        <v>37</v>
      </c>
      <c r="C42" s="47">
        <f t="shared" si="8"/>
        <v>95.81768742716561</v>
      </c>
      <c r="D42" s="46">
        <v>16</v>
      </c>
      <c r="E42" s="47">
        <f t="shared" si="9"/>
        <v>41.43467564417972</v>
      </c>
      <c r="F42" s="46">
        <v>10</v>
      </c>
      <c r="G42" s="47">
        <f t="shared" si="10"/>
        <v>25.896672277612325</v>
      </c>
      <c r="H42" s="46">
        <v>6</v>
      </c>
      <c r="I42" s="47">
        <f t="shared" si="11"/>
        <v>15.538003366567397</v>
      </c>
      <c r="J42" s="46">
        <v>4</v>
      </c>
      <c r="K42" s="47">
        <f t="shared" si="12"/>
        <v>10.35866891104493</v>
      </c>
      <c r="L42" s="46">
        <v>6</v>
      </c>
      <c r="M42" s="47">
        <f t="shared" si="13"/>
        <v>15.538003366567397</v>
      </c>
      <c r="N42" s="46">
        <v>5</v>
      </c>
      <c r="O42" s="47">
        <f t="shared" si="14"/>
        <v>12.948336138806162</v>
      </c>
      <c r="P42" s="46">
        <v>1</v>
      </c>
      <c r="Q42" s="48">
        <f t="shared" si="15"/>
        <v>2.5896672277612325</v>
      </c>
      <c r="R42" s="1"/>
      <c r="S42" s="1"/>
      <c r="T42" s="1"/>
    </row>
    <row r="43" spans="1:20" ht="22.5" customHeight="1">
      <c r="A43" s="17" t="s">
        <v>9</v>
      </c>
      <c r="B43" s="46">
        <v>21</v>
      </c>
      <c r="C43" s="47">
        <f t="shared" si="8"/>
        <v>65.53284443750975</v>
      </c>
      <c r="D43" s="46">
        <v>16</v>
      </c>
      <c r="E43" s="47">
        <f t="shared" si="9"/>
        <v>49.92978623810267</v>
      </c>
      <c r="F43" s="46">
        <v>5</v>
      </c>
      <c r="G43" s="47">
        <f t="shared" si="10"/>
        <v>15.603058199407084</v>
      </c>
      <c r="H43" s="46">
        <v>4</v>
      </c>
      <c r="I43" s="47">
        <f t="shared" si="11"/>
        <v>12.482446559525668</v>
      </c>
      <c r="J43" s="46">
        <v>1</v>
      </c>
      <c r="K43" s="47">
        <f t="shared" si="12"/>
        <v>3.120611639881417</v>
      </c>
      <c r="L43" s="46">
        <v>2</v>
      </c>
      <c r="M43" s="47">
        <f t="shared" si="13"/>
        <v>6.241223279762834</v>
      </c>
      <c r="N43" s="46">
        <v>1</v>
      </c>
      <c r="O43" s="47">
        <f t="shared" si="14"/>
        <v>3.120611639881417</v>
      </c>
      <c r="P43" s="46">
        <v>1</v>
      </c>
      <c r="Q43" s="48">
        <f t="shared" si="15"/>
        <v>3.120611639881417</v>
      </c>
      <c r="R43" s="1"/>
      <c r="S43" s="1"/>
      <c r="T43" s="1"/>
    </row>
    <row r="44" spans="1:20" ht="22.5" customHeight="1">
      <c r="A44" s="17" t="s">
        <v>10</v>
      </c>
      <c r="B44" s="46">
        <v>38</v>
      </c>
      <c r="C44" s="47">
        <f t="shared" si="8"/>
        <v>131.90322468672986</v>
      </c>
      <c r="D44" s="46">
        <v>7</v>
      </c>
      <c r="E44" s="47">
        <f t="shared" si="9"/>
        <v>24.297962442292338</v>
      </c>
      <c r="F44" s="46">
        <v>11</v>
      </c>
      <c r="G44" s="47">
        <f t="shared" si="10"/>
        <v>38.18251240931654</v>
      </c>
      <c r="H44" s="46">
        <v>8</v>
      </c>
      <c r="I44" s="47">
        <f t="shared" si="11"/>
        <v>27.769099934048388</v>
      </c>
      <c r="J44" s="46">
        <v>6</v>
      </c>
      <c r="K44" s="47">
        <f t="shared" si="12"/>
        <v>20.82682495053629</v>
      </c>
      <c r="L44" s="46">
        <v>8</v>
      </c>
      <c r="M44" s="47">
        <f t="shared" si="13"/>
        <v>27.769099934048388</v>
      </c>
      <c r="N44" s="46">
        <v>3</v>
      </c>
      <c r="O44" s="47">
        <f t="shared" si="14"/>
        <v>10.413412475268146</v>
      </c>
      <c r="P44" s="46">
        <v>1</v>
      </c>
      <c r="Q44" s="48">
        <f t="shared" si="15"/>
        <v>3.4711374917560485</v>
      </c>
      <c r="R44" s="1"/>
      <c r="S44" s="1"/>
      <c r="T44" s="1"/>
    </row>
    <row r="45" spans="1:20" ht="22.5" customHeight="1">
      <c r="A45" s="17" t="s">
        <v>11</v>
      </c>
      <c r="B45" s="46">
        <v>8</v>
      </c>
      <c r="C45" s="47">
        <f t="shared" si="8"/>
        <v>95.06833036244801</v>
      </c>
      <c r="D45" s="46">
        <v>5</v>
      </c>
      <c r="E45" s="47">
        <f t="shared" si="9"/>
        <v>59.41770647653001</v>
      </c>
      <c r="F45" s="46">
        <v>0</v>
      </c>
      <c r="G45" s="47">
        <f t="shared" si="10"/>
        <v>0</v>
      </c>
      <c r="H45" s="46">
        <v>2</v>
      </c>
      <c r="I45" s="47">
        <f t="shared" si="11"/>
        <v>23.767082590612002</v>
      </c>
      <c r="J45" s="46">
        <v>0</v>
      </c>
      <c r="K45" s="47">
        <f t="shared" si="12"/>
        <v>0</v>
      </c>
      <c r="L45" s="46">
        <v>3</v>
      </c>
      <c r="M45" s="47">
        <f t="shared" si="13"/>
        <v>35.650623885918</v>
      </c>
      <c r="N45" s="46">
        <v>1</v>
      </c>
      <c r="O45" s="47">
        <f t="shared" si="14"/>
        <v>11.883541295306001</v>
      </c>
      <c r="P45" s="46">
        <v>1</v>
      </c>
      <c r="Q45" s="48">
        <f t="shared" si="15"/>
        <v>11.883541295306001</v>
      </c>
      <c r="R45" s="1"/>
      <c r="S45" s="1"/>
      <c r="T45" s="1"/>
    </row>
    <row r="46" spans="1:20" ht="22.5" customHeight="1">
      <c r="A46" s="17" t="s">
        <v>12</v>
      </c>
      <c r="B46" s="46">
        <v>24</v>
      </c>
      <c r="C46" s="47">
        <f t="shared" si="8"/>
        <v>116.82242990654204</v>
      </c>
      <c r="D46" s="46">
        <v>7</v>
      </c>
      <c r="E46" s="47">
        <f t="shared" si="9"/>
        <v>34.073208722741434</v>
      </c>
      <c r="F46" s="46">
        <v>5</v>
      </c>
      <c r="G46" s="47">
        <f t="shared" si="10"/>
        <v>24.338006230529594</v>
      </c>
      <c r="H46" s="46">
        <v>4</v>
      </c>
      <c r="I46" s="47">
        <f t="shared" si="11"/>
        <v>19.470404984423677</v>
      </c>
      <c r="J46" s="46">
        <v>0</v>
      </c>
      <c r="K46" s="47">
        <f t="shared" si="12"/>
        <v>0</v>
      </c>
      <c r="L46" s="46">
        <v>5</v>
      </c>
      <c r="M46" s="47">
        <f t="shared" si="13"/>
        <v>24.338006230529594</v>
      </c>
      <c r="N46" s="46">
        <v>0</v>
      </c>
      <c r="O46" s="47">
        <f t="shared" si="14"/>
        <v>0</v>
      </c>
      <c r="P46" s="46">
        <v>0</v>
      </c>
      <c r="Q46" s="48">
        <f t="shared" si="15"/>
        <v>0</v>
      </c>
      <c r="R46" s="1"/>
      <c r="S46" s="1"/>
      <c r="T46" s="1"/>
    </row>
    <row r="47" spans="1:20" ht="22.5" customHeight="1">
      <c r="A47" s="17" t="s">
        <v>13</v>
      </c>
      <c r="B47" s="46">
        <v>7</v>
      </c>
      <c r="C47" s="47">
        <f t="shared" si="8"/>
        <v>73.22175732217573</v>
      </c>
      <c r="D47" s="46">
        <v>3</v>
      </c>
      <c r="E47" s="47">
        <f t="shared" si="9"/>
        <v>31.380753138075313</v>
      </c>
      <c r="F47" s="46">
        <v>2</v>
      </c>
      <c r="G47" s="47">
        <f t="shared" si="10"/>
        <v>20.920502092050206</v>
      </c>
      <c r="H47" s="46">
        <v>1</v>
      </c>
      <c r="I47" s="47">
        <f t="shared" si="11"/>
        <v>10.460251046025103</v>
      </c>
      <c r="J47" s="46">
        <v>1</v>
      </c>
      <c r="K47" s="47">
        <f t="shared" si="12"/>
        <v>10.460251046025103</v>
      </c>
      <c r="L47" s="46">
        <v>1</v>
      </c>
      <c r="M47" s="47">
        <f t="shared" si="13"/>
        <v>10.460251046025103</v>
      </c>
      <c r="N47" s="46">
        <v>0</v>
      </c>
      <c r="O47" s="47">
        <f t="shared" si="14"/>
        <v>0</v>
      </c>
      <c r="P47" s="46">
        <v>0</v>
      </c>
      <c r="Q47" s="48">
        <f t="shared" si="15"/>
        <v>0</v>
      </c>
      <c r="R47" s="1"/>
      <c r="S47" s="1"/>
      <c r="T47" s="1"/>
    </row>
    <row r="48" spans="1:20" ht="22.5" customHeight="1" thickBot="1">
      <c r="A48" s="18" t="s">
        <v>14</v>
      </c>
      <c r="B48" s="35">
        <v>12</v>
      </c>
      <c r="C48" s="34">
        <f t="shared" si="8"/>
        <v>77.64477515367194</v>
      </c>
      <c r="D48" s="35">
        <v>6</v>
      </c>
      <c r="E48" s="34">
        <f t="shared" si="9"/>
        <v>38.82238757683597</v>
      </c>
      <c r="F48" s="35">
        <v>2</v>
      </c>
      <c r="G48" s="34">
        <f t="shared" si="10"/>
        <v>12.940795858945327</v>
      </c>
      <c r="H48" s="35">
        <v>2</v>
      </c>
      <c r="I48" s="34">
        <f t="shared" si="11"/>
        <v>12.940795858945327</v>
      </c>
      <c r="J48" s="35">
        <v>1</v>
      </c>
      <c r="K48" s="34">
        <f t="shared" si="12"/>
        <v>6.4703979294726635</v>
      </c>
      <c r="L48" s="35">
        <v>3</v>
      </c>
      <c r="M48" s="34">
        <f t="shared" si="13"/>
        <v>19.411193788417986</v>
      </c>
      <c r="N48" s="35">
        <v>1</v>
      </c>
      <c r="O48" s="34">
        <f t="shared" si="14"/>
        <v>6.4703979294726635</v>
      </c>
      <c r="P48" s="35">
        <v>1</v>
      </c>
      <c r="Q48" s="36">
        <f t="shared" si="15"/>
        <v>6.4703979294726635</v>
      </c>
      <c r="R48" s="1"/>
      <c r="S48" s="1"/>
      <c r="T48" s="1"/>
    </row>
    <row r="49" spans="1:20" ht="22.5" customHeight="1" thickBot="1">
      <c r="A49" s="23" t="s">
        <v>6</v>
      </c>
      <c r="B49" s="40">
        <f>SUM(B50:B52)</f>
        <v>82</v>
      </c>
      <c r="C49" s="41">
        <f t="shared" si="8"/>
        <v>110.74795386402312</v>
      </c>
      <c r="D49" s="41">
        <f>SUM(D50:D52)</f>
        <v>29</v>
      </c>
      <c r="E49" s="41">
        <f t="shared" si="9"/>
        <v>39.166959293374035</v>
      </c>
      <c r="F49" s="41">
        <f>SUM(F50:F52)</f>
        <v>26</v>
      </c>
      <c r="G49" s="41">
        <f t="shared" si="10"/>
        <v>35.11520488371465</v>
      </c>
      <c r="H49" s="49">
        <f>SUM(H50:H52)</f>
        <v>20</v>
      </c>
      <c r="I49" s="41">
        <f t="shared" si="11"/>
        <v>27.011696064395885</v>
      </c>
      <c r="J49" s="49">
        <f>SUM(J50:J52)</f>
        <v>8</v>
      </c>
      <c r="K49" s="41">
        <f t="shared" si="12"/>
        <v>10.804678425758354</v>
      </c>
      <c r="L49" s="49">
        <f>SUM(L50:L52)</f>
        <v>20</v>
      </c>
      <c r="M49" s="41">
        <f t="shared" si="13"/>
        <v>27.011696064395885</v>
      </c>
      <c r="N49" s="49">
        <f>SUM(N50:N52)</f>
        <v>8</v>
      </c>
      <c r="O49" s="41">
        <f t="shared" si="14"/>
        <v>10.804678425758354</v>
      </c>
      <c r="P49" s="49">
        <f>SUM(P50:P52)</f>
        <v>0</v>
      </c>
      <c r="Q49" s="42">
        <f t="shared" si="15"/>
        <v>0</v>
      </c>
      <c r="R49" s="1"/>
      <c r="S49" s="1"/>
      <c r="T49" s="1"/>
    </row>
    <row r="50" spans="1:20" ht="22.5" customHeight="1">
      <c r="A50" s="16" t="s">
        <v>15</v>
      </c>
      <c r="B50" s="50">
        <v>33</v>
      </c>
      <c r="C50" s="44">
        <f t="shared" si="8"/>
        <v>129.9468399291199</v>
      </c>
      <c r="D50" s="43">
        <v>12</v>
      </c>
      <c r="E50" s="44">
        <f t="shared" si="9"/>
        <v>47.25339633786179</v>
      </c>
      <c r="F50" s="43">
        <v>7</v>
      </c>
      <c r="G50" s="44">
        <f t="shared" si="10"/>
        <v>27.564481197086042</v>
      </c>
      <c r="H50" s="43">
        <v>11</v>
      </c>
      <c r="I50" s="44">
        <f t="shared" si="11"/>
        <v>43.315613309706634</v>
      </c>
      <c r="J50" s="43">
        <v>4</v>
      </c>
      <c r="K50" s="44">
        <f t="shared" si="12"/>
        <v>15.751132112620594</v>
      </c>
      <c r="L50" s="43">
        <v>8</v>
      </c>
      <c r="M50" s="44">
        <f t="shared" si="13"/>
        <v>31.502264225241188</v>
      </c>
      <c r="N50" s="43">
        <v>4</v>
      </c>
      <c r="O50" s="44">
        <f t="shared" si="14"/>
        <v>15.751132112620594</v>
      </c>
      <c r="P50" s="43">
        <v>0</v>
      </c>
      <c r="Q50" s="45">
        <f t="shared" si="15"/>
        <v>0</v>
      </c>
      <c r="R50" s="1"/>
      <c r="S50" s="1"/>
      <c r="T50" s="1"/>
    </row>
    <row r="51" spans="1:20" ht="22.5" customHeight="1">
      <c r="A51" s="17" t="s">
        <v>16</v>
      </c>
      <c r="B51" s="51">
        <v>22</v>
      </c>
      <c r="C51" s="47">
        <f t="shared" si="8"/>
        <v>92.14273747696431</v>
      </c>
      <c r="D51" s="46">
        <v>10</v>
      </c>
      <c r="E51" s="47">
        <f t="shared" si="9"/>
        <v>41.88306248952923</v>
      </c>
      <c r="F51" s="46">
        <v>6</v>
      </c>
      <c r="G51" s="47">
        <f t="shared" si="10"/>
        <v>25.129837493717538</v>
      </c>
      <c r="H51" s="46">
        <v>5</v>
      </c>
      <c r="I51" s="47">
        <f t="shared" si="11"/>
        <v>20.941531244764615</v>
      </c>
      <c r="J51" s="46">
        <v>3</v>
      </c>
      <c r="K51" s="47">
        <f t="shared" si="12"/>
        <v>12.564918746858769</v>
      </c>
      <c r="L51" s="46">
        <v>8</v>
      </c>
      <c r="M51" s="47">
        <f t="shared" si="13"/>
        <v>33.50644999162339</v>
      </c>
      <c r="N51" s="46">
        <v>2</v>
      </c>
      <c r="O51" s="47">
        <f t="shared" si="14"/>
        <v>8.376612497905848</v>
      </c>
      <c r="P51" s="46">
        <v>0</v>
      </c>
      <c r="Q51" s="48">
        <f t="shared" si="15"/>
        <v>0</v>
      </c>
      <c r="R51" s="1"/>
      <c r="S51" s="1"/>
      <c r="T51" s="1"/>
    </row>
    <row r="52" spans="1:20" ht="22.5" customHeight="1" thickBot="1">
      <c r="A52" s="20" t="s">
        <v>17</v>
      </c>
      <c r="B52" s="52">
        <v>27</v>
      </c>
      <c r="C52" s="53">
        <f t="shared" si="8"/>
        <v>108.9984255782972</v>
      </c>
      <c r="D52" s="54">
        <v>7</v>
      </c>
      <c r="E52" s="53">
        <f t="shared" si="9"/>
        <v>28.25885107585483</v>
      </c>
      <c r="F52" s="54">
        <v>13</v>
      </c>
      <c r="G52" s="53">
        <f t="shared" si="10"/>
        <v>52.480723426587545</v>
      </c>
      <c r="H52" s="54">
        <v>4</v>
      </c>
      <c r="I52" s="53">
        <f t="shared" si="11"/>
        <v>16.147914900488477</v>
      </c>
      <c r="J52" s="54">
        <v>1</v>
      </c>
      <c r="K52" s="53">
        <f t="shared" si="12"/>
        <v>4.036978725122119</v>
      </c>
      <c r="L52" s="54">
        <v>4</v>
      </c>
      <c r="M52" s="53">
        <f t="shared" si="13"/>
        <v>16.147914900488477</v>
      </c>
      <c r="N52" s="54">
        <v>2</v>
      </c>
      <c r="O52" s="53">
        <f t="shared" si="14"/>
        <v>8.073957450244238</v>
      </c>
      <c r="P52" s="54">
        <v>0</v>
      </c>
      <c r="Q52" s="55">
        <f t="shared" si="15"/>
        <v>0</v>
      </c>
      <c r="R52" s="1"/>
      <c r="S52" s="1"/>
      <c r="T52" s="1"/>
    </row>
    <row r="53" spans="1:20" ht="22.5" customHeight="1">
      <c r="A53" s="80" t="s">
        <v>48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 sheet="1"/>
  <mergeCells count="23">
    <mergeCell ref="L35:M35"/>
    <mergeCell ref="N35:O35"/>
    <mergeCell ref="P35:Q35"/>
    <mergeCell ref="S5:T5"/>
    <mergeCell ref="S6:T6"/>
    <mergeCell ref="S7:T7"/>
    <mergeCell ref="N5:Q5"/>
    <mergeCell ref="N6:O6"/>
    <mergeCell ref="P6:Q6"/>
    <mergeCell ref="A35:A36"/>
    <mergeCell ref="B35:C35"/>
    <mergeCell ref="D35:E35"/>
    <mergeCell ref="F35:G35"/>
    <mergeCell ref="H35:I35"/>
    <mergeCell ref="J35:K35"/>
    <mergeCell ref="A5:A7"/>
    <mergeCell ref="B5:C6"/>
    <mergeCell ref="D5:E6"/>
    <mergeCell ref="F5:M5"/>
    <mergeCell ref="F6:G6"/>
    <mergeCell ref="H6:I6"/>
    <mergeCell ref="J6:K6"/>
    <mergeCell ref="L6:M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63" r:id="rId1"/>
  <headerFooter alignWithMargins="0">
    <oddFooter>&amp;L&amp;14西濃地域の公衆衛生2008&amp;C&amp;14－　21　－&amp;R&amp;14第２章　人口動態統計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view="pageBreakPreview" zoomScale="60" zoomScaleNormal="80" zoomScalePageLayoutView="0" workbookViewId="0" topLeftCell="A1">
      <selection activeCell="E27" sqref="E27"/>
    </sheetView>
  </sheetViews>
  <sheetFormatPr defaultColWidth="9.00390625" defaultRowHeight="13.5"/>
  <cols>
    <col min="1" max="1" width="9.75390625" style="0" customWidth="1"/>
    <col min="2" max="2" width="9.625" style="0" customWidth="1"/>
    <col min="3" max="17" width="7.625" style="0" customWidth="1"/>
    <col min="18" max="18" width="4.125" style="0" customWidth="1"/>
    <col min="19" max="19" width="8.625" style="0" customWidth="1"/>
    <col min="20" max="20" width="10.625" style="0" customWidth="1"/>
  </cols>
  <sheetData>
    <row r="1" spans="1:20" ht="17.25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7.25">
      <c r="A3" s="15" t="s">
        <v>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71" t="s">
        <v>45</v>
      </c>
      <c r="R3" s="1"/>
      <c r="S3" s="1"/>
      <c r="T3" s="1"/>
    </row>
    <row r="4" spans="1:20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25" customFormat="1" ht="19.5" customHeight="1">
      <c r="A5" s="130"/>
      <c r="B5" s="111" t="s">
        <v>26</v>
      </c>
      <c r="C5" s="112"/>
      <c r="D5" s="115" t="s">
        <v>27</v>
      </c>
      <c r="E5" s="112"/>
      <c r="F5" s="115" t="s">
        <v>28</v>
      </c>
      <c r="G5" s="111"/>
      <c r="H5" s="117"/>
      <c r="I5" s="117"/>
      <c r="J5" s="117"/>
      <c r="K5" s="117"/>
      <c r="L5" s="117"/>
      <c r="M5" s="118"/>
      <c r="N5" s="115" t="s">
        <v>29</v>
      </c>
      <c r="O5" s="111"/>
      <c r="P5" s="117"/>
      <c r="Q5" s="122"/>
      <c r="R5" s="24"/>
      <c r="S5" s="123" t="s">
        <v>46</v>
      </c>
      <c r="T5" s="124"/>
    </row>
    <row r="6" spans="1:20" s="25" customFormat="1" ht="19.5" customHeight="1">
      <c r="A6" s="131"/>
      <c r="B6" s="113"/>
      <c r="C6" s="114"/>
      <c r="D6" s="116"/>
      <c r="E6" s="114"/>
      <c r="F6" s="116"/>
      <c r="G6" s="114"/>
      <c r="H6" s="119" t="s">
        <v>30</v>
      </c>
      <c r="I6" s="120"/>
      <c r="J6" s="119" t="s">
        <v>31</v>
      </c>
      <c r="K6" s="120"/>
      <c r="L6" s="119" t="s">
        <v>32</v>
      </c>
      <c r="M6" s="120"/>
      <c r="N6" s="116"/>
      <c r="O6" s="114"/>
      <c r="P6" s="119" t="s">
        <v>33</v>
      </c>
      <c r="Q6" s="129"/>
      <c r="R6" s="24"/>
      <c r="S6" s="125" t="s">
        <v>24</v>
      </c>
      <c r="T6" s="126"/>
    </row>
    <row r="7" spans="1:20" s="25" customFormat="1" ht="19.5" customHeight="1" thickBot="1">
      <c r="A7" s="132"/>
      <c r="B7" s="26" t="s">
        <v>34</v>
      </c>
      <c r="C7" s="27" t="s">
        <v>35</v>
      </c>
      <c r="D7" s="27" t="s">
        <v>34</v>
      </c>
      <c r="E7" s="27" t="s">
        <v>35</v>
      </c>
      <c r="F7" s="27" t="s">
        <v>34</v>
      </c>
      <c r="G7" s="27" t="s">
        <v>35</v>
      </c>
      <c r="H7" s="27" t="s">
        <v>1</v>
      </c>
      <c r="I7" s="27" t="s">
        <v>35</v>
      </c>
      <c r="J7" s="27" t="s">
        <v>34</v>
      </c>
      <c r="K7" s="27" t="s">
        <v>35</v>
      </c>
      <c r="L7" s="27" t="s">
        <v>34</v>
      </c>
      <c r="M7" s="27" t="s">
        <v>35</v>
      </c>
      <c r="N7" s="27" t="s">
        <v>1</v>
      </c>
      <c r="O7" s="27" t="s">
        <v>35</v>
      </c>
      <c r="P7" s="27" t="s">
        <v>34</v>
      </c>
      <c r="Q7" s="28" t="s">
        <v>35</v>
      </c>
      <c r="R7" s="24"/>
      <c r="S7" s="127" t="s">
        <v>22</v>
      </c>
      <c r="T7" s="128"/>
    </row>
    <row r="8" spans="1:20" ht="22.5" customHeight="1">
      <c r="A8" s="16" t="s">
        <v>3</v>
      </c>
      <c r="B8" s="81">
        <v>592784</v>
      </c>
      <c r="C8" s="86">
        <v>963.7</v>
      </c>
      <c r="D8" s="83">
        <v>202743</v>
      </c>
      <c r="E8" s="86">
        <v>329.6</v>
      </c>
      <c r="F8" s="83">
        <v>60992</v>
      </c>
      <c r="G8" s="86">
        <v>99.2</v>
      </c>
      <c r="H8" s="83">
        <v>5349</v>
      </c>
      <c r="I8" s="86">
        <v>8.7</v>
      </c>
      <c r="J8" s="83">
        <v>18403</v>
      </c>
      <c r="K8" s="86">
        <v>29.9</v>
      </c>
      <c r="L8" s="83">
        <v>35660</v>
      </c>
      <c r="M8" s="86">
        <v>58</v>
      </c>
      <c r="N8" s="83">
        <v>83090</v>
      </c>
      <c r="O8" s="86">
        <v>135.1</v>
      </c>
      <c r="P8" s="83">
        <v>23927</v>
      </c>
      <c r="Q8" s="91">
        <v>38.9</v>
      </c>
      <c r="R8" s="1"/>
      <c r="S8" s="3" t="s">
        <v>3</v>
      </c>
      <c r="T8" s="72">
        <v>126085000</v>
      </c>
    </row>
    <row r="9" spans="1:20" ht="22.5" customHeight="1" thickBot="1">
      <c r="A9" s="17" t="s">
        <v>4</v>
      </c>
      <c r="B9" s="51">
        <v>10045</v>
      </c>
      <c r="C9" s="87">
        <v>1006.5</v>
      </c>
      <c r="D9" s="95">
        <v>3304</v>
      </c>
      <c r="E9" s="87">
        <v>331.1</v>
      </c>
      <c r="F9" s="95">
        <v>988</v>
      </c>
      <c r="G9" s="87">
        <v>99</v>
      </c>
      <c r="H9" s="95">
        <v>81</v>
      </c>
      <c r="I9" s="87">
        <v>8.1</v>
      </c>
      <c r="J9" s="95">
        <v>283</v>
      </c>
      <c r="K9" s="87">
        <v>28.4</v>
      </c>
      <c r="L9" s="95">
        <v>599</v>
      </c>
      <c r="M9" s="87">
        <v>60</v>
      </c>
      <c r="N9" s="95">
        <v>1484</v>
      </c>
      <c r="O9" s="87">
        <v>148.7</v>
      </c>
      <c r="P9" s="96">
        <v>367</v>
      </c>
      <c r="Q9" s="94">
        <v>36.8</v>
      </c>
      <c r="R9" s="1"/>
      <c r="S9" s="4" t="s">
        <v>4</v>
      </c>
      <c r="T9" s="73">
        <v>2102259</v>
      </c>
    </row>
    <row r="10" spans="1:20" ht="22.5" customHeight="1" thickBot="1">
      <c r="A10" s="18" t="s">
        <v>5</v>
      </c>
      <c r="B10" s="63">
        <f>B11+B20</f>
        <v>3535</v>
      </c>
      <c r="C10" s="89">
        <f aca="true" t="shared" si="0" ref="C10:C23">B10/$T10*100000</f>
        <v>905.414300679509</v>
      </c>
      <c r="D10" s="34">
        <f>D11+D20</f>
        <v>623</v>
      </c>
      <c r="E10" s="89">
        <f aca="true" t="shared" si="1" ref="E10:E23">D10/$T10*100000</f>
        <v>159.56806487223028</v>
      </c>
      <c r="F10" s="34">
        <f>F11+F20</f>
        <v>197</v>
      </c>
      <c r="G10" s="89">
        <f aca="true" t="shared" si="2" ref="G10:G23">F10/$T10*100000</f>
        <v>50.45731746361054</v>
      </c>
      <c r="H10" s="34">
        <f>H11+H20</f>
        <v>18</v>
      </c>
      <c r="I10" s="89">
        <f aca="true" t="shared" si="3" ref="I10:I23">H10/$T10*100000</f>
        <v>4.61031327078675</v>
      </c>
      <c r="J10" s="34">
        <f>J11+J20</f>
        <v>59</v>
      </c>
      <c r="K10" s="89">
        <f aca="true" t="shared" si="4" ref="K10:K23">J10/$T10*100000</f>
        <v>15.11158238757879</v>
      </c>
      <c r="L10" s="34">
        <f>L11+L20</f>
        <v>114</v>
      </c>
      <c r="M10" s="89">
        <f aca="true" t="shared" si="5" ref="M10:M23">L10/$T10*100000</f>
        <v>29.19865071498275</v>
      </c>
      <c r="N10" s="34">
        <f>N11+N20</f>
        <v>309</v>
      </c>
      <c r="O10" s="89">
        <f aca="true" t="shared" si="6" ref="O10:Q23">N10/$T10*100000</f>
        <v>79.14371114850589</v>
      </c>
      <c r="P10" s="34">
        <f>P11+P20</f>
        <v>55</v>
      </c>
      <c r="Q10" s="90">
        <f t="shared" si="6"/>
        <v>14.087068327403959</v>
      </c>
      <c r="R10" s="1"/>
      <c r="S10" s="5" t="s">
        <v>5</v>
      </c>
      <c r="T10" s="8">
        <f>T11+T20</f>
        <v>390429</v>
      </c>
    </row>
    <row r="11" spans="1:20" ht="22.5" customHeight="1" thickBot="1">
      <c r="A11" s="19" t="s">
        <v>6</v>
      </c>
      <c r="B11" s="64">
        <f>SUM(B12:B19)</f>
        <v>2804</v>
      </c>
      <c r="C11" s="97">
        <f t="shared" si="0"/>
        <v>886.2563885368236</v>
      </c>
      <c r="D11" s="65">
        <f>SUM(D12:D19)</f>
        <v>504</v>
      </c>
      <c r="E11" s="97">
        <f t="shared" si="1"/>
        <v>159.29858053586273</v>
      </c>
      <c r="F11" s="65">
        <f>SUM(F12:F19)</f>
        <v>150</v>
      </c>
      <c r="G11" s="97">
        <f t="shared" si="2"/>
        <v>47.41029182614962</v>
      </c>
      <c r="H11" s="65">
        <f>SUM(H12:H19)</f>
        <v>14</v>
      </c>
      <c r="I11" s="97">
        <f t="shared" si="3"/>
        <v>4.424960570440631</v>
      </c>
      <c r="J11" s="65">
        <f>SUM(J12:J19)</f>
        <v>42</v>
      </c>
      <c r="K11" s="97">
        <f t="shared" si="4"/>
        <v>13.274881711321893</v>
      </c>
      <c r="L11" s="65">
        <f>SUM(L12:L19)</f>
        <v>91</v>
      </c>
      <c r="M11" s="97">
        <f t="shared" si="5"/>
        <v>28.762243707864105</v>
      </c>
      <c r="N11" s="65">
        <f>SUM(N12:N19)</f>
        <v>247</v>
      </c>
      <c r="O11" s="97">
        <f t="shared" si="6"/>
        <v>78.06894720705971</v>
      </c>
      <c r="P11" s="65">
        <f>SUM(P12:P19)</f>
        <v>42</v>
      </c>
      <c r="Q11" s="101">
        <f t="shared" si="6"/>
        <v>13.274881711321893</v>
      </c>
      <c r="R11" s="1"/>
      <c r="S11" s="6" t="s">
        <v>6</v>
      </c>
      <c r="T11" s="8">
        <f>SUM(T12:T19)</f>
        <v>316387</v>
      </c>
    </row>
    <row r="12" spans="1:20" ht="22.5" customHeight="1">
      <c r="A12" s="16" t="s">
        <v>7</v>
      </c>
      <c r="B12" s="67">
        <v>1341</v>
      </c>
      <c r="C12" s="98">
        <f t="shared" si="0"/>
        <v>822.9821288295365</v>
      </c>
      <c r="D12" s="68">
        <v>235</v>
      </c>
      <c r="E12" s="98">
        <f t="shared" si="1"/>
        <v>144.221327572663</v>
      </c>
      <c r="F12" s="68">
        <v>83</v>
      </c>
      <c r="G12" s="98">
        <f t="shared" si="2"/>
        <v>50.93774548311077</v>
      </c>
      <c r="H12" s="68">
        <v>10</v>
      </c>
      <c r="I12" s="98">
        <f t="shared" si="3"/>
        <v>6.1370777690494895</v>
      </c>
      <c r="J12" s="68">
        <v>27</v>
      </c>
      <c r="K12" s="98">
        <f t="shared" si="4"/>
        <v>16.57010997643362</v>
      </c>
      <c r="L12" s="68">
        <v>44</v>
      </c>
      <c r="M12" s="98">
        <f t="shared" si="5"/>
        <v>27.00314218381775</v>
      </c>
      <c r="N12" s="68">
        <v>126</v>
      </c>
      <c r="O12" s="98">
        <f t="shared" si="6"/>
        <v>77.32717989002356</v>
      </c>
      <c r="P12" s="68">
        <v>18</v>
      </c>
      <c r="Q12" s="102">
        <f t="shared" si="6"/>
        <v>11.046739984289081</v>
      </c>
      <c r="R12" s="1"/>
      <c r="S12" s="3" t="s">
        <v>7</v>
      </c>
      <c r="T12" s="74">
        <v>162944</v>
      </c>
    </row>
    <row r="13" spans="1:20" ht="22.5" customHeight="1">
      <c r="A13" s="17" t="s">
        <v>8</v>
      </c>
      <c r="B13" s="61">
        <v>417</v>
      </c>
      <c r="C13" s="99">
        <f t="shared" si="0"/>
        <v>1079.891233976434</v>
      </c>
      <c r="D13" s="62">
        <v>77</v>
      </c>
      <c r="E13" s="99">
        <f t="shared" si="1"/>
        <v>199.40437653761492</v>
      </c>
      <c r="F13" s="62">
        <v>18</v>
      </c>
      <c r="G13" s="99">
        <f t="shared" si="2"/>
        <v>46.614010099702185</v>
      </c>
      <c r="H13" s="62">
        <v>1</v>
      </c>
      <c r="I13" s="99">
        <f t="shared" si="3"/>
        <v>2.5896672277612325</v>
      </c>
      <c r="J13" s="62">
        <v>4</v>
      </c>
      <c r="K13" s="99">
        <f t="shared" si="4"/>
        <v>10.35866891104493</v>
      </c>
      <c r="L13" s="62">
        <v>13</v>
      </c>
      <c r="M13" s="99">
        <f t="shared" si="5"/>
        <v>33.66567396089602</v>
      </c>
      <c r="N13" s="62">
        <v>32</v>
      </c>
      <c r="O13" s="99">
        <f t="shared" si="6"/>
        <v>82.86935128835944</v>
      </c>
      <c r="P13" s="62">
        <v>4</v>
      </c>
      <c r="Q13" s="93">
        <f t="shared" si="6"/>
        <v>10.35866891104493</v>
      </c>
      <c r="R13" s="1"/>
      <c r="S13" s="4" t="s">
        <v>8</v>
      </c>
      <c r="T13" s="75">
        <v>38615</v>
      </c>
    </row>
    <row r="14" spans="1:20" ht="22.5" customHeight="1">
      <c r="A14" s="17" t="s">
        <v>9</v>
      </c>
      <c r="B14" s="61">
        <v>338</v>
      </c>
      <c r="C14" s="99">
        <f t="shared" si="0"/>
        <v>1054.7667342799189</v>
      </c>
      <c r="D14" s="62">
        <v>60</v>
      </c>
      <c r="E14" s="99">
        <f t="shared" si="1"/>
        <v>187.23669839288502</v>
      </c>
      <c r="F14" s="62">
        <v>19</v>
      </c>
      <c r="G14" s="99">
        <f t="shared" si="2"/>
        <v>59.29162115774692</v>
      </c>
      <c r="H14" s="62">
        <v>1</v>
      </c>
      <c r="I14" s="99">
        <f t="shared" si="3"/>
        <v>3.120611639881417</v>
      </c>
      <c r="J14" s="62">
        <v>3</v>
      </c>
      <c r="K14" s="99">
        <f t="shared" si="4"/>
        <v>9.36183491964425</v>
      </c>
      <c r="L14" s="62">
        <v>14</v>
      </c>
      <c r="M14" s="99">
        <f t="shared" si="5"/>
        <v>43.68856295833984</v>
      </c>
      <c r="N14" s="62">
        <v>30</v>
      </c>
      <c r="O14" s="99">
        <f t="shared" si="6"/>
        <v>93.61834919644251</v>
      </c>
      <c r="P14" s="62">
        <v>2</v>
      </c>
      <c r="Q14" s="93">
        <f t="shared" si="6"/>
        <v>6.241223279762834</v>
      </c>
      <c r="R14" s="1"/>
      <c r="S14" s="4" t="s">
        <v>9</v>
      </c>
      <c r="T14" s="75">
        <v>32045</v>
      </c>
    </row>
    <row r="15" spans="1:20" ht="22.5" customHeight="1">
      <c r="A15" s="17" t="s">
        <v>10</v>
      </c>
      <c r="B15" s="61">
        <v>255</v>
      </c>
      <c r="C15" s="99">
        <f t="shared" si="0"/>
        <v>885.1400603977924</v>
      </c>
      <c r="D15" s="62">
        <v>48</v>
      </c>
      <c r="E15" s="99">
        <f t="shared" si="1"/>
        <v>166.61459960429033</v>
      </c>
      <c r="F15" s="62">
        <v>11</v>
      </c>
      <c r="G15" s="99">
        <f t="shared" si="2"/>
        <v>38.18251240931654</v>
      </c>
      <c r="H15" s="62">
        <v>2</v>
      </c>
      <c r="I15" s="99">
        <f t="shared" si="3"/>
        <v>6.942274983512097</v>
      </c>
      <c r="J15" s="62">
        <v>2</v>
      </c>
      <c r="K15" s="99">
        <f t="shared" si="4"/>
        <v>6.942274983512097</v>
      </c>
      <c r="L15" s="62">
        <v>7</v>
      </c>
      <c r="M15" s="99">
        <f t="shared" si="5"/>
        <v>24.297962442292338</v>
      </c>
      <c r="N15" s="62">
        <v>19</v>
      </c>
      <c r="O15" s="99">
        <f t="shared" si="6"/>
        <v>65.95161234336493</v>
      </c>
      <c r="P15" s="62">
        <v>8</v>
      </c>
      <c r="Q15" s="93">
        <f t="shared" si="6"/>
        <v>27.769099934048388</v>
      </c>
      <c r="R15" s="1"/>
      <c r="S15" s="4" t="s">
        <v>10</v>
      </c>
      <c r="T15" s="75">
        <v>28809</v>
      </c>
    </row>
    <row r="16" spans="1:20" ht="22.5" customHeight="1">
      <c r="A16" s="17" t="s">
        <v>11</v>
      </c>
      <c r="B16" s="61">
        <v>87</v>
      </c>
      <c r="C16" s="99">
        <f t="shared" si="0"/>
        <v>1033.868092691622</v>
      </c>
      <c r="D16" s="62">
        <v>24</v>
      </c>
      <c r="E16" s="99">
        <f t="shared" si="1"/>
        <v>285.204991087344</v>
      </c>
      <c r="F16" s="62">
        <v>1</v>
      </c>
      <c r="G16" s="99">
        <f t="shared" si="2"/>
        <v>11.883541295306001</v>
      </c>
      <c r="H16" s="62">
        <v>0</v>
      </c>
      <c r="I16" s="99">
        <f t="shared" si="3"/>
        <v>0</v>
      </c>
      <c r="J16" s="62">
        <v>1</v>
      </c>
      <c r="K16" s="99">
        <f t="shared" si="4"/>
        <v>11.883541295306001</v>
      </c>
      <c r="L16" s="62">
        <v>0</v>
      </c>
      <c r="M16" s="99">
        <f t="shared" si="5"/>
        <v>0</v>
      </c>
      <c r="N16" s="62">
        <v>5</v>
      </c>
      <c r="O16" s="99">
        <f t="shared" si="6"/>
        <v>59.41770647653001</v>
      </c>
      <c r="P16" s="62">
        <v>2</v>
      </c>
      <c r="Q16" s="93">
        <f t="shared" si="6"/>
        <v>23.767082590612002</v>
      </c>
      <c r="R16" s="1"/>
      <c r="S16" s="4" t="s">
        <v>11</v>
      </c>
      <c r="T16" s="75">
        <v>8415</v>
      </c>
    </row>
    <row r="17" spans="1:20" ht="22.5" customHeight="1">
      <c r="A17" s="17" t="s">
        <v>12</v>
      </c>
      <c r="B17" s="61">
        <v>171</v>
      </c>
      <c r="C17" s="99">
        <f t="shared" si="0"/>
        <v>832.359813084112</v>
      </c>
      <c r="D17" s="62">
        <v>32</v>
      </c>
      <c r="E17" s="99">
        <f t="shared" si="1"/>
        <v>155.76323987538942</v>
      </c>
      <c r="F17" s="62">
        <v>8</v>
      </c>
      <c r="G17" s="99">
        <f t="shared" si="2"/>
        <v>38.940809968847354</v>
      </c>
      <c r="H17" s="62">
        <v>0</v>
      </c>
      <c r="I17" s="99">
        <f t="shared" si="3"/>
        <v>0</v>
      </c>
      <c r="J17" s="62">
        <v>1</v>
      </c>
      <c r="K17" s="99">
        <f t="shared" si="4"/>
        <v>4.867601246105919</v>
      </c>
      <c r="L17" s="62">
        <v>7</v>
      </c>
      <c r="M17" s="99">
        <f t="shared" si="5"/>
        <v>34.073208722741434</v>
      </c>
      <c r="N17" s="62">
        <v>15</v>
      </c>
      <c r="O17" s="99">
        <f t="shared" si="6"/>
        <v>73.01401869158879</v>
      </c>
      <c r="P17" s="62">
        <v>1</v>
      </c>
      <c r="Q17" s="93">
        <f t="shared" si="6"/>
        <v>4.867601246105919</v>
      </c>
      <c r="R17" s="1"/>
      <c r="S17" s="4" t="s">
        <v>12</v>
      </c>
      <c r="T17" s="75">
        <v>20544</v>
      </c>
    </row>
    <row r="18" spans="1:20" ht="22.5" customHeight="1">
      <c r="A18" s="17" t="s">
        <v>13</v>
      </c>
      <c r="B18" s="61">
        <v>90</v>
      </c>
      <c r="C18" s="99">
        <f t="shared" si="0"/>
        <v>941.4225941422594</v>
      </c>
      <c r="D18" s="62">
        <v>11</v>
      </c>
      <c r="E18" s="99">
        <f t="shared" si="1"/>
        <v>115.06276150627616</v>
      </c>
      <c r="F18" s="62">
        <v>6</v>
      </c>
      <c r="G18" s="99">
        <f t="shared" si="2"/>
        <v>62.76150627615063</v>
      </c>
      <c r="H18" s="62">
        <v>0</v>
      </c>
      <c r="I18" s="99">
        <f t="shared" si="3"/>
        <v>0</v>
      </c>
      <c r="J18" s="62">
        <v>2</v>
      </c>
      <c r="K18" s="99">
        <f t="shared" si="4"/>
        <v>20.920502092050206</v>
      </c>
      <c r="L18" s="62">
        <v>4</v>
      </c>
      <c r="M18" s="99">
        <f t="shared" si="5"/>
        <v>41.84100418410041</v>
      </c>
      <c r="N18" s="62">
        <v>10</v>
      </c>
      <c r="O18" s="99">
        <f t="shared" si="6"/>
        <v>104.60251046025104</v>
      </c>
      <c r="P18" s="62">
        <v>2</v>
      </c>
      <c r="Q18" s="93">
        <f t="shared" si="6"/>
        <v>20.920502092050206</v>
      </c>
      <c r="R18" s="1"/>
      <c r="S18" s="4" t="s">
        <v>13</v>
      </c>
      <c r="T18" s="75">
        <v>9560</v>
      </c>
    </row>
    <row r="19" spans="1:20" ht="22.5" customHeight="1" thickBot="1">
      <c r="A19" s="17" t="s">
        <v>14</v>
      </c>
      <c r="B19" s="61">
        <v>105</v>
      </c>
      <c r="C19" s="99">
        <f t="shared" si="0"/>
        <v>679.3917825946296</v>
      </c>
      <c r="D19" s="62">
        <v>17</v>
      </c>
      <c r="E19" s="99">
        <f t="shared" si="1"/>
        <v>109.99676480103527</v>
      </c>
      <c r="F19" s="62">
        <v>4</v>
      </c>
      <c r="G19" s="99">
        <f t="shared" si="2"/>
        <v>25.881591717890654</v>
      </c>
      <c r="H19" s="62">
        <v>0</v>
      </c>
      <c r="I19" s="99">
        <f t="shared" si="3"/>
        <v>0</v>
      </c>
      <c r="J19" s="62">
        <v>2</v>
      </c>
      <c r="K19" s="99">
        <f t="shared" si="4"/>
        <v>12.940795858945327</v>
      </c>
      <c r="L19" s="62">
        <v>2</v>
      </c>
      <c r="M19" s="99">
        <f t="shared" si="5"/>
        <v>12.940795858945327</v>
      </c>
      <c r="N19" s="62">
        <v>10</v>
      </c>
      <c r="O19" s="99">
        <f t="shared" si="6"/>
        <v>64.70397929472664</v>
      </c>
      <c r="P19" s="62">
        <v>5</v>
      </c>
      <c r="Q19" s="93">
        <f t="shared" si="6"/>
        <v>32.35198964736332</v>
      </c>
      <c r="R19" s="1"/>
      <c r="S19" s="4" t="s">
        <v>14</v>
      </c>
      <c r="T19" s="75">
        <v>15455</v>
      </c>
    </row>
    <row r="20" spans="1:20" ht="22.5" customHeight="1" thickBot="1">
      <c r="A20" s="19" t="s">
        <v>6</v>
      </c>
      <c r="B20" s="64">
        <f>SUM(B21:B23)</f>
        <v>731</v>
      </c>
      <c r="C20" s="97">
        <f t="shared" si="0"/>
        <v>987.2774911536696</v>
      </c>
      <c r="D20" s="65">
        <f>SUM(D21:D23)</f>
        <v>119</v>
      </c>
      <c r="E20" s="97">
        <f t="shared" si="1"/>
        <v>160.7195915831555</v>
      </c>
      <c r="F20" s="65">
        <f>SUM(F21:F23)</f>
        <v>47</v>
      </c>
      <c r="G20" s="97">
        <f t="shared" si="2"/>
        <v>63.47748575133033</v>
      </c>
      <c r="H20" s="65">
        <f>SUM(H21:H23)</f>
        <v>4</v>
      </c>
      <c r="I20" s="97">
        <f t="shared" si="3"/>
        <v>5.402339212879177</v>
      </c>
      <c r="J20" s="65">
        <f>SUM(J21:J23)</f>
        <v>17</v>
      </c>
      <c r="K20" s="97">
        <f t="shared" si="4"/>
        <v>22.9599416547365</v>
      </c>
      <c r="L20" s="65">
        <f>SUM(L21:L23)</f>
        <v>23</v>
      </c>
      <c r="M20" s="97">
        <f t="shared" si="5"/>
        <v>31.063450474055262</v>
      </c>
      <c r="N20" s="65">
        <f>SUM(N21:N23)</f>
        <v>62</v>
      </c>
      <c r="O20" s="97">
        <f t="shared" si="6"/>
        <v>83.73625779962724</v>
      </c>
      <c r="P20" s="65">
        <f>SUM(P21:P23)</f>
        <v>13</v>
      </c>
      <c r="Q20" s="101">
        <f t="shared" si="6"/>
        <v>17.557602441857323</v>
      </c>
      <c r="R20" s="1"/>
      <c r="S20" s="6" t="s">
        <v>6</v>
      </c>
      <c r="T20" s="8">
        <f>SUM(T21:T23)</f>
        <v>74042</v>
      </c>
    </row>
    <row r="21" spans="1:20" ht="22.5" customHeight="1">
      <c r="A21" s="16" t="s">
        <v>15</v>
      </c>
      <c r="B21" s="67">
        <v>324</v>
      </c>
      <c r="C21" s="98">
        <f t="shared" si="0"/>
        <v>1275.8417011222682</v>
      </c>
      <c r="D21" s="68">
        <v>40</v>
      </c>
      <c r="E21" s="98">
        <f t="shared" si="1"/>
        <v>157.51132112620596</v>
      </c>
      <c r="F21" s="68">
        <v>31</v>
      </c>
      <c r="G21" s="98">
        <f t="shared" si="2"/>
        <v>122.07127387280961</v>
      </c>
      <c r="H21" s="68">
        <v>4</v>
      </c>
      <c r="I21" s="98">
        <f t="shared" si="3"/>
        <v>15.751132112620594</v>
      </c>
      <c r="J21" s="68">
        <v>11</v>
      </c>
      <c r="K21" s="98">
        <f t="shared" si="4"/>
        <v>43.315613309706634</v>
      </c>
      <c r="L21" s="68">
        <v>14</v>
      </c>
      <c r="M21" s="98">
        <f t="shared" si="5"/>
        <v>55.128962394172085</v>
      </c>
      <c r="N21" s="68">
        <v>35</v>
      </c>
      <c r="O21" s="98">
        <f t="shared" si="6"/>
        <v>137.8224059854302</v>
      </c>
      <c r="P21" s="68">
        <v>7</v>
      </c>
      <c r="Q21" s="102">
        <f t="shared" si="6"/>
        <v>27.564481197086042</v>
      </c>
      <c r="R21" s="1"/>
      <c r="S21" s="3" t="s">
        <v>15</v>
      </c>
      <c r="T21" s="76">
        <v>25395</v>
      </c>
    </row>
    <row r="22" spans="1:20" ht="22.5" customHeight="1">
      <c r="A22" s="17" t="s">
        <v>16</v>
      </c>
      <c r="B22" s="61">
        <v>186</v>
      </c>
      <c r="C22" s="99">
        <f t="shared" si="0"/>
        <v>779.0249623052438</v>
      </c>
      <c r="D22" s="62">
        <v>38</v>
      </c>
      <c r="E22" s="99">
        <f t="shared" si="1"/>
        <v>159.1556374602111</v>
      </c>
      <c r="F22" s="62">
        <v>8</v>
      </c>
      <c r="G22" s="99">
        <f t="shared" si="2"/>
        <v>33.50644999162339</v>
      </c>
      <c r="H22" s="62">
        <v>0</v>
      </c>
      <c r="I22" s="99">
        <f t="shared" si="3"/>
        <v>0</v>
      </c>
      <c r="J22" s="62">
        <v>2</v>
      </c>
      <c r="K22" s="99">
        <f t="shared" si="4"/>
        <v>8.376612497905848</v>
      </c>
      <c r="L22" s="62">
        <v>6</v>
      </c>
      <c r="M22" s="99">
        <f t="shared" si="5"/>
        <v>25.129837493717538</v>
      </c>
      <c r="N22" s="62">
        <v>13</v>
      </c>
      <c r="O22" s="99">
        <f t="shared" si="6"/>
        <v>54.447981236388</v>
      </c>
      <c r="P22" s="62">
        <v>2</v>
      </c>
      <c r="Q22" s="93">
        <f t="shared" si="6"/>
        <v>8.376612497905848</v>
      </c>
      <c r="R22" s="1"/>
      <c r="S22" s="4" t="s">
        <v>16</v>
      </c>
      <c r="T22" s="75">
        <v>23876</v>
      </c>
    </row>
    <row r="23" spans="1:20" ht="22.5" customHeight="1" thickBot="1">
      <c r="A23" s="20" t="s">
        <v>17</v>
      </c>
      <c r="B23" s="69">
        <v>221</v>
      </c>
      <c r="C23" s="100">
        <f t="shared" si="0"/>
        <v>892.1722982519882</v>
      </c>
      <c r="D23" s="70">
        <v>41</v>
      </c>
      <c r="E23" s="100">
        <f t="shared" si="1"/>
        <v>165.51612773000687</v>
      </c>
      <c r="F23" s="70">
        <v>8</v>
      </c>
      <c r="G23" s="100">
        <f t="shared" si="2"/>
        <v>32.29582980097695</v>
      </c>
      <c r="H23" s="70">
        <v>0</v>
      </c>
      <c r="I23" s="100">
        <f t="shared" si="3"/>
        <v>0</v>
      </c>
      <c r="J23" s="70">
        <v>4</v>
      </c>
      <c r="K23" s="100">
        <f t="shared" si="4"/>
        <v>16.147914900488477</v>
      </c>
      <c r="L23" s="70">
        <v>3</v>
      </c>
      <c r="M23" s="100">
        <f t="shared" si="5"/>
        <v>12.110936175366357</v>
      </c>
      <c r="N23" s="70">
        <v>14</v>
      </c>
      <c r="O23" s="100">
        <f t="shared" si="6"/>
        <v>56.51770215170966</v>
      </c>
      <c r="P23" s="70">
        <v>4</v>
      </c>
      <c r="Q23" s="103">
        <f t="shared" si="6"/>
        <v>16.147914900488477</v>
      </c>
      <c r="R23" s="1"/>
      <c r="S23" s="7" t="s">
        <v>17</v>
      </c>
      <c r="T23" s="77">
        <v>24771</v>
      </c>
    </row>
    <row r="24" spans="1:20" ht="22.5" customHeight="1">
      <c r="A24" s="14" t="s">
        <v>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7.2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0"/>
      <c r="Q33" s="71" t="str">
        <f>Q3</f>
        <v>    （平成１９年）</v>
      </c>
      <c r="R33" s="1"/>
      <c r="S33" s="1"/>
      <c r="T33" s="1"/>
    </row>
    <row r="34" spans="1:20" ht="14.2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s="25" customFormat="1" ht="39.75" customHeight="1">
      <c r="A35" s="130"/>
      <c r="B35" s="117" t="s">
        <v>36</v>
      </c>
      <c r="C35" s="118"/>
      <c r="D35" s="121" t="s">
        <v>37</v>
      </c>
      <c r="E35" s="118"/>
      <c r="F35" s="121" t="s">
        <v>38</v>
      </c>
      <c r="G35" s="118"/>
      <c r="H35" s="121" t="s">
        <v>39</v>
      </c>
      <c r="I35" s="118"/>
      <c r="J35" s="121" t="s">
        <v>40</v>
      </c>
      <c r="K35" s="118"/>
      <c r="L35" s="121" t="s">
        <v>41</v>
      </c>
      <c r="M35" s="118"/>
      <c r="N35" s="121" t="s">
        <v>42</v>
      </c>
      <c r="O35" s="118"/>
      <c r="P35" s="121" t="s">
        <v>43</v>
      </c>
      <c r="Q35" s="122"/>
      <c r="R35" s="24"/>
      <c r="S35" s="24"/>
      <c r="T35" s="24"/>
    </row>
    <row r="36" spans="1:20" s="25" customFormat="1" ht="19.5" customHeight="1" thickBot="1">
      <c r="A36" s="132"/>
      <c r="B36" s="29" t="s">
        <v>34</v>
      </c>
      <c r="C36" s="27" t="s">
        <v>35</v>
      </c>
      <c r="D36" s="27" t="s">
        <v>34</v>
      </c>
      <c r="E36" s="27" t="s">
        <v>35</v>
      </c>
      <c r="F36" s="27" t="s">
        <v>34</v>
      </c>
      <c r="G36" s="27" t="s">
        <v>35</v>
      </c>
      <c r="H36" s="27" t="s">
        <v>1</v>
      </c>
      <c r="I36" s="27" t="s">
        <v>35</v>
      </c>
      <c r="J36" s="27" t="s">
        <v>34</v>
      </c>
      <c r="K36" s="27" t="s">
        <v>35</v>
      </c>
      <c r="L36" s="27" t="s">
        <v>34</v>
      </c>
      <c r="M36" s="27" t="s">
        <v>35</v>
      </c>
      <c r="N36" s="27" t="s">
        <v>1</v>
      </c>
      <c r="O36" s="27" t="s">
        <v>35</v>
      </c>
      <c r="P36" s="27" t="s">
        <v>34</v>
      </c>
      <c r="Q36" s="28" t="s">
        <v>35</v>
      </c>
      <c r="R36" s="24"/>
      <c r="S36" s="24"/>
      <c r="T36" s="24"/>
    </row>
    <row r="37" spans="1:20" ht="22.5" customHeight="1">
      <c r="A37" s="21" t="s">
        <v>3</v>
      </c>
      <c r="B37" s="81">
        <v>58575</v>
      </c>
      <c r="C37" s="86">
        <v>95.2</v>
      </c>
      <c r="D37" s="83">
        <v>22666</v>
      </c>
      <c r="E37" s="86">
        <v>36.8</v>
      </c>
      <c r="F37" s="83">
        <v>7493</v>
      </c>
      <c r="G37" s="86">
        <v>12.2</v>
      </c>
      <c r="H37" s="83">
        <v>22007</v>
      </c>
      <c r="I37" s="86">
        <v>35.8</v>
      </c>
      <c r="J37" s="83">
        <v>10708</v>
      </c>
      <c r="K37" s="86">
        <v>17.4</v>
      </c>
      <c r="L37" s="83">
        <v>9928</v>
      </c>
      <c r="M37" s="86">
        <v>16.1</v>
      </c>
      <c r="N37" s="83">
        <v>7395</v>
      </c>
      <c r="O37" s="86">
        <v>12</v>
      </c>
      <c r="P37" s="83">
        <v>1458</v>
      </c>
      <c r="Q37" s="91">
        <v>2.4</v>
      </c>
      <c r="R37" s="1"/>
      <c r="S37" s="1"/>
      <c r="T37" s="1"/>
    </row>
    <row r="38" spans="1:20" ht="22.5" customHeight="1" thickBot="1">
      <c r="A38" s="18" t="s">
        <v>4</v>
      </c>
      <c r="B38" s="33">
        <v>1039</v>
      </c>
      <c r="C38" s="88">
        <v>104.1</v>
      </c>
      <c r="D38" s="35">
        <v>433</v>
      </c>
      <c r="E38" s="88">
        <v>43.4</v>
      </c>
      <c r="F38" s="35">
        <v>201</v>
      </c>
      <c r="G38" s="88">
        <v>20.1</v>
      </c>
      <c r="H38" s="35">
        <v>298</v>
      </c>
      <c r="I38" s="88">
        <v>29.9</v>
      </c>
      <c r="J38" s="35">
        <v>139</v>
      </c>
      <c r="K38" s="88">
        <v>13.9</v>
      </c>
      <c r="L38" s="35">
        <v>192</v>
      </c>
      <c r="M38" s="88">
        <v>19.2</v>
      </c>
      <c r="N38" s="35">
        <v>101</v>
      </c>
      <c r="O38" s="88">
        <v>10.1</v>
      </c>
      <c r="P38" s="35">
        <v>31</v>
      </c>
      <c r="Q38" s="92">
        <v>3.1</v>
      </c>
      <c r="R38" s="1"/>
      <c r="S38" s="1"/>
      <c r="T38" s="1"/>
    </row>
    <row r="39" spans="1:20" ht="22.5" customHeight="1" thickBot="1">
      <c r="A39" s="22" t="s">
        <v>5</v>
      </c>
      <c r="B39" s="37">
        <f>B40+B49</f>
        <v>184</v>
      </c>
      <c r="C39" s="104">
        <f aca="true" t="shared" si="7" ref="C39:C52">B39/$T10*100000</f>
        <v>47.12764676804233</v>
      </c>
      <c r="D39" s="38">
        <f>D40+D49</f>
        <v>90</v>
      </c>
      <c r="E39" s="104">
        <f aca="true" t="shared" si="8" ref="E39:E52">D39/$T10*100000</f>
        <v>23.05156635393375</v>
      </c>
      <c r="F39" s="38">
        <f>F40+F49</f>
        <v>24</v>
      </c>
      <c r="G39" s="104">
        <f aca="true" t="shared" si="9" ref="G39:G52">F39/$T10*100000</f>
        <v>6.147084361049</v>
      </c>
      <c r="H39" s="38">
        <f>H40+H49</f>
        <v>46</v>
      </c>
      <c r="I39" s="104">
        <f aca="true" t="shared" si="10" ref="I39:I52">H39/$T10*100000</f>
        <v>11.781911692010583</v>
      </c>
      <c r="J39" s="38">
        <f>J40+J49</f>
        <v>28</v>
      </c>
      <c r="K39" s="104">
        <f aca="true" t="shared" si="11" ref="K39:K52">J39/$T10*100000</f>
        <v>7.171598421223833</v>
      </c>
      <c r="L39" s="38">
        <f>L40+L49</f>
        <v>37</v>
      </c>
      <c r="M39" s="104">
        <f aca="true" t="shared" si="12" ref="M39:M52">L39/$T10*100000</f>
        <v>9.47675505661721</v>
      </c>
      <c r="N39" s="38">
        <f>N40+N49</f>
        <v>17</v>
      </c>
      <c r="O39" s="104">
        <f aca="true" t="shared" si="13" ref="O39:O52">N39/$T10*100000</f>
        <v>4.3541847557430415</v>
      </c>
      <c r="P39" s="38">
        <f>P40+P49</f>
        <v>5</v>
      </c>
      <c r="Q39" s="106">
        <f aca="true" t="shared" si="14" ref="Q39:Q52">P39/$T10*100000</f>
        <v>1.2806425752185417</v>
      </c>
      <c r="R39" s="1"/>
      <c r="S39" s="1"/>
      <c r="T39" s="1"/>
    </row>
    <row r="40" spans="1:20" ht="22.5" customHeight="1" thickBot="1">
      <c r="A40" s="23" t="s">
        <v>6</v>
      </c>
      <c r="B40" s="40">
        <f>SUM(B41:B48)</f>
        <v>147</v>
      </c>
      <c r="C40" s="105">
        <f t="shared" si="7"/>
        <v>46.46208598962663</v>
      </c>
      <c r="D40" s="41">
        <f>SUM(D41:D48)</f>
        <v>70</v>
      </c>
      <c r="E40" s="105">
        <f t="shared" si="8"/>
        <v>22.124802852203157</v>
      </c>
      <c r="F40" s="41">
        <f>SUM(F41:F48)</f>
        <v>17</v>
      </c>
      <c r="G40" s="105">
        <f t="shared" si="9"/>
        <v>5.373166406963624</v>
      </c>
      <c r="H40" s="41">
        <f>SUM(H41:H48)</f>
        <v>38</v>
      </c>
      <c r="I40" s="105">
        <f t="shared" si="10"/>
        <v>12.010607262624571</v>
      </c>
      <c r="J40" s="41">
        <f>SUM(J41:J48)</f>
        <v>23</v>
      </c>
      <c r="K40" s="105">
        <f t="shared" si="11"/>
        <v>7.269578080009608</v>
      </c>
      <c r="L40" s="41">
        <f>SUM(L41:L48)</f>
        <v>28</v>
      </c>
      <c r="M40" s="105">
        <f t="shared" si="12"/>
        <v>8.849921140881262</v>
      </c>
      <c r="N40" s="41">
        <f>SUM(N41:N48)</f>
        <v>13</v>
      </c>
      <c r="O40" s="105">
        <f t="shared" si="13"/>
        <v>4.108891958266301</v>
      </c>
      <c r="P40" s="41">
        <f>SUM(P41:P48)</f>
        <v>5</v>
      </c>
      <c r="Q40" s="107">
        <f t="shared" si="14"/>
        <v>1.5803430608716542</v>
      </c>
      <c r="R40" s="1"/>
      <c r="S40" s="1"/>
      <c r="T40" s="1"/>
    </row>
    <row r="41" spans="1:20" ht="22.5" customHeight="1">
      <c r="A41" s="16" t="s">
        <v>7</v>
      </c>
      <c r="B41" s="43">
        <v>64</v>
      </c>
      <c r="C41" s="98">
        <f t="shared" si="7"/>
        <v>39.27729772191673</v>
      </c>
      <c r="D41" s="43">
        <v>33</v>
      </c>
      <c r="E41" s="98">
        <f t="shared" si="8"/>
        <v>20.252356637863315</v>
      </c>
      <c r="F41" s="43">
        <v>10</v>
      </c>
      <c r="G41" s="98">
        <f t="shared" si="9"/>
        <v>6.1370777690494895</v>
      </c>
      <c r="H41" s="43">
        <v>21</v>
      </c>
      <c r="I41" s="98">
        <f t="shared" si="10"/>
        <v>12.887863315003928</v>
      </c>
      <c r="J41" s="43">
        <v>19</v>
      </c>
      <c r="K41" s="98">
        <f t="shared" si="11"/>
        <v>11.66044776119403</v>
      </c>
      <c r="L41" s="43">
        <v>9</v>
      </c>
      <c r="M41" s="98">
        <f t="shared" si="12"/>
        <v>5.5233699921445405</v>
      </c>
      <c r="N41" s="43">
        <v>6</v>
      </c>
      <c r="O41" s="98">
        <f t="shared" si="13"/>
        <v>3.682246661429694</v>
      </c>
      <c r="P41" s="43">
        <v>1</v>
      </c>
      <c r="Q41" s="102">
        <f t="shared" si="14"/>
        <v>0.6137077769049489</v>
      </c>
      <c r="R41" s="1"/>
      <c r="S41" s="1"/>
      <c r="T41" s="1"/>
    </row>
    <row r="42" spans="1:20" ht="22.5" customHeight="1">
      <c r="A42" s="17" t="s">
        <v>19</v>
      </c>
      <c r="B42" s="46">
        <v>17</v>
      </c>
      <c r="C42" s="99">
        <f t="shared" si="7"/>
        <v>44.02434287194096</v>
      </c>
      <c r="D42" s="46">
        <v>11</v>
      </c>
      <c r="E42" s="99">
        <f t="shared" si="8"/>
        <v>28.48633950537356</v>
      </c>
      <c r="F42" s="46">
        <v>3</v>
      </c>
      <c r="G42" s="99">
        <f t="shared" si="9"/>
        <v>7.769001683283698</v>
      </c>
      <c r="H42" s="46">
        <v>2</v>
      </c>
      <c r="I42" s="99">
        <f t="shared" si="10"/>
        <v>5.179334455522465</v>
      </c>
      <c r="J42" s="46">
        <v>1</v>
      </c>
      <c r="K42" s="99">
        <f t="shared" si="11"/>
        <v>2.5896672277612325</v>
      </c>
      <c r="L42" s="46">
        <v>4</v>
      </c>
      <c r="M42" s="99">
        <f t="shared" si="12"/>
        <v>10.35866891104493</v>
      </c>
      <c r="N42" s="46">
        <v>3</v>
      </c>
      <c r="O42" s="99">
        <f t="shared" si="13"/>
        <v>7.769001683283698</v>
      </c>
      <c r="P42" s="46">
        <v>1</v>
      </c>
      <c r="Q42" s="93">
        <f t="shared" si="14"/>
        <v>2.5896672277612325</v>
      </c>
      <c r="R42" s="1"/>
      <c r="S42" s="1"/>
      <c r="T42" s="1"/>
    </row>
    <row r="43" spans="1:20" ht="22.5" customHeight="1">
      <c r="A43" s="17" t="s">
        <v>9</v>
      </c>
      <c r="B43" s="46">
        <v>11</v>
      </c>
      <c r="C43" s="99">
        <f t="shared" si="7"/>
        <v>34.326728038695585</v>
      </c>
      <c r="D43" s="46">
        <v>8</v>
      </c>
      <c r="E43" s="99">
        <f t="shared" si="8"/>
        <v>24.964893119051336</v>
      </c>
      <c r="F43" s="46">
        <v>1</v>
      </c>
      <c r="G43" s="99">
        <f t="shared" si="9"/>
        <v>3.120611639881417</v>
      </c>
      <c r="H43" s="46">
        <v>3</v>
      </c>
      <c r="I43" s="99">
        <f t="shared" si="10"/>
        <v>9.36183491964425</v>
      </c>
      <c r="J43" s="46">
        <v>1</v>
      </c>
      <c r="K43" s="99">
        <f t="shared" si="11"/>
        <v>3.120611639881417</v>
      </c>
      <c r="L43" s="46">
        <v>2</v>
      </c>
      <c r="M43" s="99">
        <f t="shared" si="12"/>
        <v>6.241223279762834</v>
      </c>
      <c r="N43" s="46">
        <v>0</v>
      </c>
      <c r="O43" s="99">
        <f t="shared" si="13"/>
        <v>0</v>
      </c>
      <c r="P43" s="46">
        <v>0</v>
      </c>
      <c r="Q43" s="93">
        <f t="shared" si="14"/>
        <v>0</v>
      </c>
      <c r="R43" s="1"/>
      <c r="S43" s="1"/>
      <c r="T43" s="1"/>
    </row>
    <row r="44" spans="1:20" ht="22.5" customHeight="1">
      <c r="A44" s="17" t="s">
        <v>10</v>
      </c>
      <c r="B44" s="46">
        <v>21</v>
      </c>
      <c r="C44" s="99">
        <f t="shared" si="7"/>
        <v>72.89388732687702</v>
      </c>
      <c r="D44" s="46">
        <v>4</v>
      </c>
      <c r="E44" s="99">
        <f t="shared" si="8"/>
        <v>13.884549967024194</v>
      </c>
      <c r="F44" s="46">
        <v>2</v>
      </c>
      <c r="G44" s="99">
        <f t="shared" si="9"/>
        <v>6.942274983512097</v>
      </c>
      <c r="H44" s="46">
        <v>7</v>
      </c>
      <c r="I44" s="99">
        <f t="shared" si="10"/>
        <v>24.297962442292338</v>
      </c>
      <c r="J44" s="46">
        <v>2</v>
      </c>
      <c r="K44" s="99">
        <f t="shared" si="11"/>
        <v>6.942274983512097</v>
      </c>
      <c r="L44" s="46">
        <v>5</v>
      </c>
      <c r="M44" s="99">
        <f t="shared" si="12"/>
        <v>17.355687458780242</v>
      </c>
      <c r="N44" s="46">
        <v>2</v>
      </c>
      <c r="O44" s="99">
        <f t="shared" si="13"/>
        <v>6.942274983512097</v>
      </c>
      <c r="P44" s="46">
        <v>1</v>
      </c>
      <c r="Q44" s="93">
        <f t="shared" si="14"/>
        <v>3.4711374917560485</v>
      </c>
      <c r="R44" s="1"/>
      <c r="S44" s="1"/>
      <c r="T44" s="1"/>
    </row>
    <row r="45" spans="1:20" ht="22.5" customHeight="1">
      <c r="A45" s="17" t="s">
        <v>11</v>
      </c>
      <c r="B45" s="46">
        <v>4</v>
      </c>
      <c r="C45" s="99">
        <f t="shared" si="7"/>
        <v>47.534165181224004</v>
      </c>
      <c r="D45" s="46">
        <v>2</v>
      </c>
      <c r="E45" s="99">
        <f t="shared" si="8"/>
        <v>23.767082590612002</v>
      </c>
      <c r="F45" s="46">
        <v>0</v>
      </c>
      <c r="G45" s="99">
        <f t="shared" si="9"/>
        <v>0</v>
      </c>
      <c r="H45" s="46">
        <v>1</v>
      </c>
      <c r="I45" s="99">
        <f t="shared" si="10"/>
        <v>11.883541295306001</v>
      </c>
      <c r="J45" s="46">
        <v>0</v>
      </c>
      <c r="K45" s="99">
        <f t="shared" si="11"/>
        <v>0</v>
      </c>
      <c r="L45" s="46">
        <v>3</v>
      </c>
      <c r="M45" s="99">
        <f t="shared" si="12"/>
        <v>35.650623885918</v>
      </c>
      <c r="N45" s="46">
        <v>1</v>
      </c>
      <c r="O45" s="99">
        <f t="shared" si="13"/>
        <v>11.883541295306001</v>
      </c>
      <c r="P45" s="46">
        <v>1</v>
      </c>
      <c r="Q45" s="93">
        <f t="shared" si="14"/>
        <v>11.883541295306001</v>
      </c>
      <c r="R45" s="1"/>
      <c r="S45" s="1"/>
      <c r="T45" s="1"/>
    </row>
    <row r="46" spans="1:20" ht="22.5" customHeight="1">
      <c r="A46" s="17" t="s">
        <v>12</v>
      </c>
      <c r="B46" s="46">
        <v>17</v>
      </c>
      <c r="C46" s="99">
        <f t="shared" si="7"/>
        <v>82.74922118380063</v>
      </c>
      <c r="D46" s="46">
        <v>4</v>
      </c>
      <c r="E46" s="99">
        <f t="shared" si="8"/>
        <v>19.470404984423677</v>
      </c>
      <c r="F46" s="46">
        <v>0</v>
      </c>
      <c r="G46" s="99">
        <f t="shared" si="9"/>
        <v>0</v>
      </c>
      <c r="H46" s="46">
        <v>3</v>
      </c>
      <c r="I46" s="99">
        <f t="shared" si="10"/>
        <v>14.602803738317755</v>
      </c>
      <c r="J46" s="46">
        <v>0</v>
      </c>
      <c r="K46" s="99">
        <f t="shared" si="11"/>
        <v>0</v>
      </c>
      <c r="L46" s="46">
        <v>3</v>
      </c>
      <c r="M46" s="99">
        <f t="shared" si="12"/>
        <v>14.602803738317755</v>
      </c>
      <c r="N46" s="46">
        <v>0</v>
      </c>
      <c r="O46" s="99">
        <f t="shared" si="13"/>
        <v>0</v>
      </c>
      <c r="P46" s="46">
        <v>0</v>
      </c>
      <c r="Q46" s="93">
        <f t="shared" si="14"/>
        <v>0</v>
      </c>
      <c r="R46" s="1"/>
      <c r="S46" s="1"/>
      <c r="T46" s="1"/>
    </row>
    <row r="47" spans="1:20" ht="22.5" customHeight="1">
      <c r="A47" s="17" t="s">
        <v>13</v>
      </c>
      <c r="B47" s="46">
        <v>5</v>
      </c>
      <c r="C47" s="99">
        <f t="shared" si="7"/>
        <v>52.30125523012552</v>
      </c>
      <c r="D47" s="46">
        <v>2</v>
      </c>
      <c r="E47" s="99">
        <f t="shared" si="8"/>
        <v>20.920502092050206</v>
      </c>
      <c r="F47" s="46">
        <v>0</v>
      </c>
      <c r="G47" s="99">
        <f t="shared" si="9"/>
        <v>0</v>
      </c>
      <c r="H47" s="46">
        <v>0</v>
      </c>
      <c r="I47" s="99">
        <f t="shared" si="10"/>
        <v>0</v>
      </c>
      <c r="J47" s="46">
        <v>0</v>
      </c>
      <c r="K47" s="99">
        <f t="shared" si="11"/>
        <v>0</v>
      </c>
      <c r="L47" s="46">
        <v>1</v>
      </c>
      <c r="M47" s="99">
        <f t="shared" si="12"/>
        <v>10.460251046025103</v>
      </c>
      <c r="N47" s="46">
        <v>0</v>
      </c>
      <c r="O47" s="99">
        <f t="shared" si="13"/>
        <v>0</v>
      </c>
      <c r="P47" s="46">
        <v>0</v>
      </c>
      <c r="Q47" s="93">
        <f t="shared" si="14"/>
        <v>0</v>
      </c>
      <c r="R47" s="1"/>
      <c r="S47" s="1"/>
      <c r="T47" s="1"/>
    </row>
    <row r="48" spans="1:20" ht="22.5" customHeight="1" thickBot="1">
      <c r="A48" s="18" t="s">
        <v>14</v>
      </c>
      <c r="B48" s="35">
        <v>8</v>
      </c>
      <c r="C48" s="89">
        <f t="shared" si="7"/>
        <v>51.76318343578131</v>
      </c>
      <c r="D48" s="35">
        <v>6</v>
      </c>
      <c r="E48" s="89">
        <f t="shared" si="8"/>
        <v>38.82238757683597</v>
      </c>
      <c r="F48" s="35">
        <v>1</v>
      </c>
      <c r="G48" s="89">
        <f t="shared" si="9"/>
        <v>6.4703979294726635</v>
      </c>
      <c r="H48" s="35">
        <v>1</v>
      </c>
      <c r="I48" s="89">
        <f t="shared" si="10"/>
        <v>6.4703979294726635</v>
      </c>
      <c r="J48" s="35">
        <v>0</v>
      </c>
      <c r="K48" s="89">
        <f t="shared" si="11"/>
        <v>0</v>
      </c>
      <c r="L48" s="35">
        <v>1</v>
      </c>
      <c r="M48" s="89">
        <f t="shared" si="12"/>
        <v>6.4703979294726635</v>
      </c>
      <c r="N48" s="35">
        <v>1</v>
      </c>
      <c r="O48" s="89">
        <f t="shared" si="13"/>
        <v>6.4703979294726635</v>
      </c>
      <c r="P48" s="35">
        <v>1</v>
      </c>
      <c r="Q48" s="90">
        <f t="shared" si="14"/>
        <v>6.4703979294726635</v>
      </c>
      <c r="R48" s="1"/>
      <c r="S48" s="1"/>
      <c r="T48" s="1"/>
    </row>
    <row r="49" spans="1:20" ht="22.5" customHeight="1" thickBot="1">
      <c r="A49" s="23" t="s">
        <v>6</v>
      </c>
      <c r="B49" s="40">
        <f>SUM(B50:B52)</f>
        <v>37</v>
      </c>
      <c r="C49" s="105">
        <f t="shared" si="7"/>
        <v>49.97163771913238</v>
      </c>
      <c r="D49" s="41">
        <f>SUM(D50:D52)</f>
        <v>20</v>
      </c>
      <c r="E49" s="105">
        <f t="shared" si="8"/>
        <v>27.011696064395885</v>
      </c>
      <c r="F49" s="41">
        <f>SUM(F50:F52)</f>
        <v>7</v>
      </c>
      <c r="G49" s="105">
        <f t="shared" si="9"/>
        <v>9.454093622538558</v>
      </c>
      <c r="H49" s="49">
        <f>SUM(H50:H52)</f>
        <v>8</v>
      </c>
      <c r="I49" s="105">
        <f t="shared" si="10"/>
        <v>10.804678425758354</v>
      </c>
      <c r="J49" s="49">
        <f>SUM(J50:J52)</f>
        <v>5</v>
      </c>
      <c r="K49" s="105">
        <f t="shared" si="11"/>
        <v>6.752924016098971</v>
      </c>
      <c r="L49" s="49">
        <f>SUM(L50:L52)</f>
        <v>9</v>
      </c>
      <c r="M49" s="105">
        <f t="shared" si="12"/>
        <v>12.155263228978148</v>
      </c>
      <c r="N49" s="49">
        <f>SUM(N50:N52)</f>
        <v>4</v>
      </c>
      <c r="O49" s="105">
        <f t="shared" si="13"/>
        <v>5.402339212879177</v>
      </c>
      <c r="P49" s="49">
        <f>SUM(P50:P52)</f>
        <v>0</v>
      </c>
      <c r="Q49" s="107">
        <f t="shared" si="14"/>
        <v>0</v>
      </c>
      <c r="R49" s="1"/>
      <c r="S49" s="1"/>
      <c r="T49" s="1"/>
    </row>
    <row r="50" spans="1:20" ht="22.5" customHeight="1">
      <c r="A50" s="16" t="s">
        <v>15</v>
      </c>
      <c r="B50" s="50">
        <v>15</v>
      </c>
      <c r="C50" s="98">
        <f t="shared" si="7"/>
        <v>59.06674542232723</v>
      </c>
      <c r="D50" s="43">
        <v>8</v>
      </c>
      <c r="E50" s="98">
        <f t="shared" si="8"/>
        <v>31.502264225241188</v>
      </c>
      <c r="F50" s="43">
        <v>3</v>
      </c>
      <c r="G50" s="98">
        <f t="shared" si="9"/>
        <v>11.813349084465447</v>
      </c>
      <c r="H50" s="43">
        <v>4</v>
      </c>
      <c r="I50" s="98">
        <f t="shared" si="10"/>
        <v>15.751132112620594</v>
      </c>
      <c r="J50" s="43">
        <v>4</v>
      </c>
      <c r="K50" s="98">
        <f t="shared" si="11"/>
        <v>15.751132112620594</v>
      </c>
      <c r="L50" s="43">
        <v>3</v>
      </c>
      <c r="M50" s="98">
        <f t="shared" si="12"/>
        <v>11.813349084465447</v>
      </c>
      <c r="N50" s="43">
        <v>2</v>
      </c>
      <c r="O50" s="98">
        <f t="shared" si="13"/>
        <v>7.875566056310297</v>
      </c>
      <c r="P50" s="43">
        <v>0</v>
      </c>
      <c r="Q50" s="102">
        <f t="shared" si="14"/>
        <v>0</v>
      </c>
      <c r="R50" s="1"/>
      <c r="S50" s="1"/>
      <c r="T50" s="1"/>
    </row>
    <row r="51" spans="1:20" ht="22.5" customHeight="1">
      <c r="A51" s="17" t="s">
        <v>16</v>
      </c>
      <c r="B51" s="51">
        <v>11</v>
      </c>
      <c r="C51" s="99">
        <f t="shared" si="7"/>
        <v>46.07136873848216</v>
      </c>
      <c r="D51" s="46">
        <v>6</v>
      </c>
      <c r="E51" s="99">
        <f t="shared" si="8"/>
        <v>25.129837493717538</v>
      </c>
      <c r="F51" s="46">
        <v>2</v>
      </c>
      <c r="G51" s="99">
        <f t="shared" si="9"/>
        <v>8.376612497905848</v>
      </c>
      <c r="H51" s="46">
        <v>2</v>
      </c>
      <c r="I51" s="99">
        <f t="shared" si="10"/>
        <v>8.376612497905848</v>
      </c>
      <c r="J51" s="46">
        <v>1</v>
      </c>
      <c r="K51" s="99">
        <f t="shared" si="11"/>
        <v>4.188306248952924</v>
      </c>
      <c r="L51" s="46">
        <v>5</v>
      </c>
      <c r="M51" s="99">
        <f t="shared" si="12"/>
        <v>20.941531244764615</v>
      </c>
      <c r="N51" s="46">
        <v>1</v>
      </c>
      <c r="O51" s="99">
        <f t="shared" si="13"/>
        <v>4.188306248952924</v>
      </c>
      <c r="P51" s="46">
        <v>0</v>
      </c>
      <c r="Q51" s="93">
        <f t="shared" si="14"/>
        <v>0</v>
      </c>
      <c r="R51" s="1"/>
      <c r="S51" s="1"/>
      <c r="T51" s="1"/>
    </row>
    <row r="52" spans="1:20" ht="22.5" customHeight="1" thickBot="1">
      <c r="A52" s="20" t="s">
        <v>17</v>
      </c>
      <c r="B52" s="52">
        <v>11</v>
      </c>
      <c r="C52" s="100">
        <f t="shared" si="7"/>
        <v>44.4067659763433</v>
      </c>
      <c r="D52" s="54">
        <v>6</v>
      </c>
      <c r="E52" s="100">
        <f t="shared" si="8"/>
        <v>24.221872350732713</v>
      </c>
      <c r="F52" s="54">
        <v>2</v>
      </c>
      <c r="G52" s="100">
        <f t="shared" si="9"/>
        <v>8.073957450244238</v>
      </c>
      <c r="H52" s="54">
        <v>2</v>
      </c>
      <c r="I52" s="100">
        <f t="shared" si="10"/>
        <v>8.073957450244238</v>
      </c>
      <c r="J52" s="54">
        <v>0</v>
      </c>
      <c r="K52" s="100">
        <f t="shared" si="11"/>
        <v>0</v>
      </c>
      <c r="L52" s="54">
        <v>1</v>
      </c>
      <c r="M52" s="100">
        <f t="shared" si="12"/>
        <v>4.036978725122119</v>
      </c>
      <c r="N52" s="54">
        <v>1</v>
      </c>
      <c r="O52" s="100">
        <f t="shared" si="13"/>
        <v>4.036978725122119</v>
      </c>
      <c r="P52" s="54">
        <v>0</v>
      </c>
      <c r="Q52" s="103">
        <f t="shared" si="14"/>
        <v>0</v>
      </c>
      <c r="R52" s="1"/>
      <c r="S52" s="1"/>
      <c r="T52" s="1"/>
    </row>
    <row r="53" spans="1:20" ht="22.5" customHeight="1">
      <c r="A53" s="14" t="s">
        <v>18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 sheet="1"/>
  <mergeCells count="23">
    <mergeCell ref="L35:M35"/>
    <mergeCell ref="N35:O35"/>
    <mergeCell ref="P35:Q35"/>
    <mergeCell ref="S5:T5"/>
    <mergeCell ref="S6:T6"/>
    <mergeCell ref="S7:T7"/>
    <mergeCell ref="N5:Q5"/>
    <mergeCell ref="N6:O6"/>
    <mergeCell ref="P6:Q6"/>
    <mergeCell ref="A35:A36"/>
    <mergeCell ref="B35:C35"/>
    <mergeCell ref="D35:E35"/>
    <mergeCell ref="F35:G35"/>
    <mergeCell ref="H35:I35"/>
    <mergeCell ref="J35:K35"/>
    <mergeCell ref="A5:A7"/>
    <mergeCell ref="B5:C6"/>
    <mergeCell ref="D5:E6"/>
    <mergeCell ref="F5:M5"/>
    <mergeCell ref="F6:G6"/>
    <mergeCell ref="H6:I6"/>
    <mergeCell ref="J6:K6"/>
    <mergeCell ref="L6:M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63" r:id="rId1"/>
  <headerFooter alignWithMargins="0">
    <oddFooter>&amp;L&amp;14西濃地域の公衆衛生2008&amp;C&amp;14－　22　－&amp;R&amp;14第２章　人口動態統計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view="pageBreakPreview" zoomScale="60" zoomScaleNormal="80" zoomScalePageLayoutView="0" workbookViewId="0" topLeftCell="A1">
      <selection activeCell="E27" sqref="E27"/>
    </sheetView>
  </sheetViews>
  <sheetFormatPr defaultColWidth="9.00390625" defaultRowHeight="13.5"/>
  <cols>
    <col min="1" max="1" width="9.75390625" style="0" customWidth="1"/>
    <col min="2" max="2" width="9.625" style="0" customWidth="1"/>
    <col min="3" max="17" width="7.625" style="0" customWidth="1"/>
    <col min="18" max="18" width="4.125" style="0" customWidth="1"/>
    <col min="19" max="19" width="8.625" style="0" customWidth="1"/>
    <col min="20" max="20" width="10.625" style="0" customWidth="1"/>
  </cols>
  <sheetData>
    <row r="1" spans="1:20" ht="17.25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7.25">
      <c r="A3" s="15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71" t="s">
        <v>45</v>
      </c>
      <c r="R3" s="1"/>
      <c r="S3" s="1"/>
      <c r="T3" s="1"/>
    </row>
    <row r="4" spans="1:20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25" customFormat="1" ht="19.5" customHeight="1">
      <c r="A5" s="108"/>
      <c r="B5" s="111" t="s">
        <v>26</v>
      </c>
      <c r="C5" s="112"/>
      <c r="D5" s="115" t="s">
        <v>27</v>
      </c>
      <c r="E5" s="112"/>
      <c r="F5" s="115" t="s">
        <v>28</v>
      </c>
      <c r="G5" s="111"/>
      <c r="H5" s="117"/>
      <c r="I5" s="117"/>
      <c r="J5" s="117"/>
      <c r="K5" s="117"/>
      <c r="L5" s="117"/>
      <c r="M5" s="118"/>
      <c r="N5" s="115" t="s">
        <v>29</v>
      </c>
      <c r="O5" s="111"/>
      <c r="P5" s="117"/>
      <c r="Q5" s="122"/>
      <c r="R5" s="24"/>
      <c r="S5" s="123" t="s">
        <v>46</v>
      </c>
      <c r="T5" s="124"/>
    </row>
    <row r="6" spans="1:20" s="25" customFormat="1" ht="19.5" customHeight="1">
      <c r="A6" s="109"/>
      <c r="B6" s="113"/>
      <c r="C6" s="114"/>
      <c r="D6" s="116"/>
      <c r="E6" s="114"/>
      <c r="F6" s="116"/>
      <c r="G6" s="114"/>
      <c r="H6" s="119" t="s">
        <v>30</v>
      </c>
      <c r="I6" s="120"/>
      <c r="J6" s="119" t="s">
        <v>31</v>
      </c>
      <c r="K6" s="120"/>
      <c r="L6" s="119" t="s">
        <v>32</v>
      </c>
      <c r="M6" s="120"/>
      <c r="N6" s="116"/>
      <c r="O6" s="114"/>
      <c r="P6" s="119" t="s">
        <v>33</v>
      </c>
      <c r="Q6" s="129"/>
      <c r="R6" s="24"/>
      <c r="S6" s="125" t="s">
        <v>24</v>
      </c>
      <c r="T6" s="126"/>
    </row>
    <row r="7" spans="1:20" s="25" customFormat="1" ht="19.5" customHeight="1" thickBot="1">
      <c r="A7" s="110"/>
      <c r="B7" s="26" t="s">
        <v>34</v>
      </c>
      <c r="C7" s="27" t="s">
        <v>35</v>
      </c>
      <c r="D7" s="27" t="s">
        <v>34</v>
      </c>
      <c r="E7" s="27" t="s">
        <v>35</v>
      </c>
      <c r="F7" s="27" t="s">
        <v>34</v>
      </c>
      <c r="G7" s="27" t="s">
        <v>35</v>
      </c>
      <c r="H7" s="27" t="s">
        <v>1</v>
      </c>
      <c r="I7" s="27" t="s">
        <v>35</v>
      </c>
      <c r="J7" s="27" t="s">
        <v>34</v>
      </c>
      <c r="K7" s="27" t="s">
        <v>35</v>
      </c>
      <c r="L7" s="27" t="s">
        <v>34</v>
      </c>
      <c r="M7" s="27" t="s">
        <v>35</v>
      </c>
      <c r="N7" s="27" t="s">
        <v>1</v>
      </c>
      <c r="O7" s="27" t="s">
        <v>35</v>
      </c>
      <c r="P7" s="27" t="s">
        <v>34</v>
      </c>
      <c r="Q7" s="28" t="s">
        <v>35</v>
      </c>
      <c r="R7" s="24"/>
      <c r="S7" s="127" t="s">
        <v>23</v>
      </c>
      <c r="T7" s="128"/>
    </row>
    <row r="8" spans="1:20" ht="22.5" customHeight="1">
      <c r="A8" s="16" t="s">
        <v>3</v>
      </c>
      <c r="B8" s="81">
        <v>515550</v>
      </c>
      <c r="C8" s="86">
        <v>798.4</v>
      </c>
      <c r="D8" s="83">
        <v>133725</v>
      </c>
      <c r="E8" s="86">
        <v>207.1</v>
      </c>
      <c r="F8" s="83">
        <v>66049</v>
      </c>
      <c r="G8" s="86">
        <v>102.3</v>
      </c>
      <c r="H8" s="83">
        <v>8894</v>
      </c>
      <c r="I8" s="86">
        <v>13.8</v>
      </c>
      <c r="J8" s="83">
        <v>14732</v>
      </c>
      <c r="K8" s="86">
        <v>22.8</v>
      </c>
      <c r="L8" s="83">
        <v>40587</v>
      </c>
      <c r="M8" s="86">
        <v>62.9</v>
      </c>
      <c r="N8" s="83">
        <v>92449</v>
      </c>
      <c r="O8" s="86">
        <v>143.2</v>
      </c>
      <c r="P8" s="83">
        <v>19853</v>
      </c>
      <c r="Q8" s="91">
        <v>30.7</v>
      </c>
      <c r="R8" s="1"/>
      <c r="S8" s="3" t="s">
        <v>3</v>
      </c>
      <c r="T8" s="72">
        <v>126085000</v>
      </c>
    </row>
    <row r="9" spans="1:20" ht="22.5" customHeight="1" thickBot="1">
      <c r="A9" s="17" t="s">
        <v>4</v>
      </c>
      <c r="B9" s="51">
        <v>8865</v>
      </c>
      <c r="C9" s="87">
        <v>835.5</v>
      </c>
      <c r="D9" s="95">
        <v>2174</v>
      </c>
      <c r="E9" s="87">
        <v>204.9</v>
      </c>
      <c r="F9" s="95">
        <v>1099</v>
      </c>
      <c r="G9" s="87">
        <v>103.6</v>
      </c>
      <c r="H9" s="95">
        <v>145</v>
      </c>
      <c r="I9" s="87">
        <v>13.7</v>
      </c>
      <c r="J9" s="95">
        <v>262</v>
      </c>
      <c r="K9" s="87">
        <v>24.7</v>
      </c>
      <c r="L9" s="95">
        <v>665</v>
      </c>
      <c r="M9" s="87">
        <v>62.7</v>
      </c>
      <c r="N9" s="95">
        <v>1714</v>
      </c>
      <c r="O9" s="87">
        <v>161.5</v>
      </c>
      <c r="P9" s="96">
        <v>315</v>
      </c>
      <c r="Q9" s="94">
        <v>29.7</v>
      </c>
      <c r="R9" s="1"/>
      <c r="S9" s="4" t="s">
        <v>4</v>
      </c>
      <c r="T9" s="73">
        <v>2102259</v>
      </c>
    </row>
    <row r="10" spans="1:20" ht="22.5" customHeight="1" thickBot="1">
      <c r="A10" s="18" t="s">
        <v>5</v>
      </c>
      <c r="B10" s="63">
        <f>B11+B20</f>
        <v>1721</v>
      </c>
      <c r="C10" s="89">
        <f aca="true" t="shared" si="0" ref="C10:C23">B10/$T10*100000</f>
        <v>440.79717439022204</v>
      </c>
      <c r="D10" s="34">
        <f>D11+D20</f>
        <v>429</v>
      </c>
      <c r="E10" s="89">
        <f aca="true" t="shared" si="1" ref="E10:E23">D10/$T10*100000</f>
        <v>109.87913295375088</v>
      </c>
      <c r="F10" s="34">
        <f>F11+F20</f>
        <v>206</v>
      </c>
      <c r="G10" s="89">
        <f aca="true" t="shared" si="2" ref="G10:G23">F10/$T10*100000</f>
        <v>52.76247409900392</v>
      </c>
      <c r="H10" s="34">
        <f>H11+H20</f>
        <v>22</v>
      </c>
      <c r="I10" s="89">
        <f aca="true" t="shared" si="3" ref="I10:I23">H10/$T10*100000</f>
        <v>5.634827330961583</v>
      </c>
      <c r="J10" s="34">
        <f>J11+J20</f>
        <v>46</v>
      </c>
      <c r="K10" s="89">
        <f aca="true" t="shared" si="4" ref="K10:K23">J10/$T10*100000</f>
        <v>11.781911692010583</v>
      </c>
      <c r="L10" s="34">
        <f>L11+L20</f>
        <v>134</v>
      </c>
      <c r="M10" s="89">
        <f aca="true" t="shared" si="5" ref="M10:M23">L10/$T10*100000</f>
        <v>34.32122101585691</v>
      </c>
      <c r="N10" s="34">
        <f>N11+N20</f>
        <v>364</v>
      </c>
      <c r="O10" s="89">
        <f aca="true" t="shared" si="6" ref="O10:Q23">N10/$T10*100000</f>
        <v>93.23077947590983</v>
      </c>
      <c r="P10" s="34">
        <f>P11+P20</f>
        <v>43</v>
      </c>
      <c r="Q10" s="90">
        <f t="shared" si="6"/>
        <v>11.013526146879459</v>
      </c>
      <c r="R10" s="1"/>
      <c r="S10" s="5" t="s">
        <v>5</v>
      </c>
      <c r="T10" s="8">
        <f>T11+T20</f>
        <v>390429</v>
      </c>
    </row>
    <row r="11" spans="1:20" ht="22.5" customHeight="1" thickBot="1">
      <c r="A11" s="19" t="s">
        <v>6</v>
      </c>
      <c r="B11" s="64">
        <f>SUM(B12:B19)</f>
        <v>1351</v>
      </c>
      <c r="C11" s="97">
        <f t="shared" si="0"/>
        <v>427.0086950475209</v>
      </c>
      <c r="D11" s="65">
        <f>SUM(D12:D19)</f>
        <v>347</v>
      </c>
      <c r="E11" s="97">
        <f t="shared" si="1"/>
        <v>109.67580842449279</v>
      </c>
      <c r="F11" s="65">
        <f>SUM(F12:F19)</f>
        <v>162</v>
      </c>
      <c r="G11" s="97">
        <f t="shared" si="2"/>
        <v>51.20311517224159</v>
      </c>
      <c r="H11" s="65">
        <f>SUM(H12:H19)</f>
        <v>12</v>
      </c>
      <c r="I11" s="97">
        <f t="shared" si="3"/>
        <v>3.7928233460919696</v>
      </c>
      <c r="J11" s="65">
        <f>SUM(J12:J19)</f>
        <v>33</v>
      </c>
      <c r="K11" s="97">
        <f t="shared" si="4"/>
        <v>10.430264201752916</v>
      </c>
      <c r="L11" s="65">
        <f>SUM(L12:L19)</f>
        <v>114</v>
      </c>
      <c r="M11" s="97">
        <f t="shared" si="5"/>
        <v>36.03182178787371</v>
      </c>
      <c r="N11" s="65">
        <f>SUM(N12:N19)</f>
        <v>278</v>
      </c>
      <c r="O11" s="97">
        <f t="shared" si="6"/>
        <v>87.86707418446396</v>
      </c>
      <c r="P11" s="65">
        <f>SUM(P12:P19)</f>
        <v>28</v>
      </c>
      <c r="Q11" s="101">
        <f t="shared" si="6"/>
        <v>8.849921140881262</v>
      </c>
      <c r="R11" s="1"/>
      <c r="S11" s="6" t="s">
        <v>6</v>
      </c>
      <c r="T11" s="8">
        <f>SUM(T12:T19)</f>
        <v>316387</v>
      </c>
    </row>
    <row r="12" spans="1:20" ht="22.5" customHeight="1">
      <c r="A12" s="16" t="s">
        <v>7</v>
      </c>
      <c r="B12" s="67">
        <v>683</v>
      </c>
      <c r="C12" s="98">
        <f t="shared" si="0"/>
        <v>419.1624116260801</v>
      </c>
      <c r="D12" s="68">
        <v>194</v>
      </c>
      <c r="E12" s="98">
        <f t="shared" si="1"/>
        <v>119.0593087195601</v>
      </c>
      <c r="F12" s="68">
        <v>78</v>
      </c>
      <c r="G12" s="98">
        <f t="shared" si="2"/>
        <v>47.86920659858602</v>
      </c>
      <c r="H12" s="68">
        <v>7</v>
      </c>
      <c r="I12" s="98">
        <f t="shared" si="3"/>
        <v>4.295954438334642</v>
      </c>
      <c r="J12" s="68">
        <v>19</v>
      </c>
      <c r="K12" s="98">
        <f t="shared" si="4"/>
        <v>11.66044776119403</v>
      </c>
      <c r="L12" s="68">
        <v>52</v>
      </c>
      <c r="M12" s="98">
        <f t="shared" si="5"/>
        <v>31.912804399057347</v>
      </c>
      <c r="N12" s="68">
        <v>130</v>
      </c>
      <c r="O12" s="98">
        <f t="shared" si="6"/>
        <v>79.78201099764337</v>
      </c>
      <c r="P12" s="68">
        <v>13</v>
      </c>
      <c r="Q12" s="102">
        <f t="shared" si="6"/>
        <v>7.978201099764337</v>
      </c>
      <c r="R12" s="1"/>
      <c r="S12" s="3" t="s">
        <v>7</v>
      </c>
      <c r="T12" s="74">
        <v>162944</v>
      </c>
    </row>
    <row r="13" spans="1:20" ht="22.5" customHeight="1">
      <c r="A13" s="17" t="s">
        <v>8</v>
      </c>
      <c r="B13" s="61">
        <v>197</v>
      </c>
      <c r="C13" s="99">
        <f t="shared" si="0"/>
        <v>510.16444386896285</v>
      </c>
      <c r="D13" s="62">
        <v>55</v>
      </c>
      <c r="E13" s="99">
        <f t="shared" si="1"/>
        <v>142.4316975268678</v>
      </c>
      <c r="F13" s="62">
        <v>28</v>
      </c>
      <c r="G13" s="99">
        <f t="shared" si="2"/>
        <v>72.51068237731452</v>
      </c>
      <c r="H13" s="62">
        <v>2</v>
      </c>
      <c r="I13" s="99">
        <f t="shared" si="3"/>
        <v>5.179334455522465</v>
      </c>
      <c r="J13" s="62">
        <v>5</v>
      </c>
      <c r="K13" s="99">
        <f t="shared" si="4"/>
        <v>12.948336138806162</v>
      </c>
      <c r="L13" s="62">
        <v>19</v>
      </c>
      <c r="M13" s="99">
        <f t="shared" si="5"/>
        <v>49.20367732746342</v>
      </c>
      <c r="N13" s="62">
        <v>30</v>
      </c>
      <c r="O13" s="99">
        <f t="shared" si="6"/>
        <v>77.69001683283697</v>
      </c>
      <c r="P13" s="62">
        <v>3</v>
      </c>
      <c r="Q13" s="93">
        <f t="shared" si="6"/>
        <v>7.769001683283698</v>
      </c>
      <c r="R13" s="1"/>
      <c r="S13" s="4" t="s">
        <v>8</v>
      </c>
      <c r="T13" s="75">
        <v>38615</v>
      </c>
    </row>
    <row r="14" spans="1:20" ht="22.5" customHeight="1">
      <c r="A14" s="17" t="s">
        <v>9</v>
      </c>
      <c r="B14" s="61">
        <v>143</v>
      </c>
      <c r="C14" s="99">
        <f t="shared" si="0"/>
        <v>446.2474645030426</v>
      </c>
      <c r="D14" s="62">
        <v>25</v>
      </c>
      <c r="E14" s="99">
        <f t="shared" si="1"/>
        <v>78.01529099703542</v>
      </c>
      <c r="F14" s="62">
        <v>20</v>
      </c>
      <c r="G14" s="99">
        <f t="shared" si="2"/>
        <v>62.412232797628334</v>
      </c>
      <c r="H14" s="62">
        <v>0</v>
      </c>
      <c r="I14" s="99">
        <f t="shared" si="3"/>
        <v>0</v>
      </c>
      <c r="J14" s="62">
        <v>5</v>
      </c>
      <c r="K14" s="99">
        <f t="shared" si="4"/>
        <v>15.603058199407084</v>
      </c>
      <c r="L14" s="62">
        <v>15</v>
      </c>
      <c r="M14" s="99">
        <f t="shared" si="5"/>
        <v>46.809174598221254</v>
      </c>
      <c r="N14" s="62">
        <v>44</v>
      </c>
      <c r="O14" s="99">
        <f t="shared" si="6"/>
        <v>137.30691215478234</v>
      </c>
      <c r="P14" s="62">
        <v>3</v>
      </c>
      <c r="Q14" s="93">
        <f t="shared" si="6"/>
        <v>9.36183491964425</v>
      </c>
      <c r="R14" s="1"/>
      <c r="S14" s="4" t="s">
        <v>9</v>
      </c>
      <c r="T14" s="75">
        <v>32045</v>
      </c>
    </row>
    <row r="15" spans="1:20" ht="22.5" customHeight="1">
      <c r="A15" s="17" t="s">
        <v>10</v>
      </c>
      <c r="B15" s="61">
        <v>138</v>
      </c>
      <c r="C15" s="99">
        <f t="shared" si="0"/>
        <v>479.0169738623347</v>
      </c>
      <c r="D15" s="62">
        <v>33</v>
      </c>
      <c r="E15" s="99">
        <f t="shared" si="1"/>
        <v>114.5475372279496</v>
      </c>
      <c r="F15" s="62">
        <v>14</v>
      </c>
      <c r="G15" s="99">
        <f t="shared" si="2"/>
        <v>48.595924884584676</v>
      </c>
      <c r="H15" s="62">
        <v>1</v>
      </c>
      <c r="I15" s="99">
        <f t="shared" si="3"/>
        <v>3.4711374917560485</v>
      </c>
      <c r="J15" s="62">
        <v>1</v>
      </c>
      <c r="K15" s="99">
        <f t="shared" si="4"/>
        <v>3.4711374917560485</v>
      </c>
      <c r="L15" s="62">
        <v>12</v>
      </c>
      <c r="M15" s="99">
        <f t="shared" si="5"/>
        <v>41.65364990107258</v>
      </c>
      <c r="N15" s="62">
        <v>30</v>
      </c>
      <c r="O15" s="99">
        <f t="shared" si="6"/>
        <v>104.13412475268144</v>
      </c>
      <c r="P15" s="62">
        <v>6</v>
      </c>
      <c r="Q15" s="93">
        <f t="shared" si="6"/>
        <v>20.82682495053629</v>
      </c>
      <c r="R15" s="1"/>
      <c r="S15" s="4" t="s">
        <v>10</v>
      </c>
      <c r="T15" s="75">
        <v>28809</v>
      </c>
    </row>
    <row r="16" spans="1:20" ht="22.5" customHeight="1">
      <c r="A16" s="17" t="s">
        <v>11</v>
      </c>
      <c r="B16" s="61">
        <v>40</v>
      </c>
      <c r="C16" s="99">
        <f t="shared" si="0"/>
        <v>475.34165181224006</v>
      </c>
      <c r="D16" s="62">
        <v>9</v>
      </c>
      <c r="E16" s="99">
        <f t="shared" si="1"/>
        <v>106.95187165775401</v>
      </c>
      <c r="F16" s="62">
        <v>3</v>
      </c>
      <c r="G16" s="99">
        <f t="shared" si="2"/>
        <v>35.650623885918</v>
      </c>
      <c r="H16" s="62">
        <v>1</v>
      </c>
      <c r="I16" s="99">
        <f t="shared" si="3"/>
        <v>11.883541295306001</v>
      </c>
      <c r="J16" s="62">
        <v>0</v>
      </c>
      <c r="K16" s="99">
        <f t="shared" si="4"/>
        <v>0</v>
      </c>
      <c r="L16" s="62">
        <v>2</v>
      </c>
      <c r="M16" s="99">
        <f t="shared" si="5"/>
        <v>23.767082590612002</v>
      </c>
      <c r="N16" s="62">
        <v>8</v>
      </c>
      <c r="O16" s="99">
        <f t="shared" si="6"/>
        <v>95.06833036244801</v>
      </c>
      <c r="P16" s="62">
        <v>1</v>
      </c>
      <c r="Q16" s="93">
        <f t="shared" si="6"/>
        <v>11.883541295306001</v>
      </c>
      <c r="R16" s="1"/>
      <c r="S16" s="4" t="s">
        <v>11</v>
      </c>
      <c r="T16" s="75">
        <v>8415</v>
      </c>
    </row>
    <row r="17" spans="1:20" ht="22.5" customHeight="1">
      <c r="A17" s="17" t="s">
        <v>12</v>
      </c>
      <c r="B17" s="61">
        <v>62</v>
      </c>
      <c r="C17" s="99">
        <f t="shared" si="0"/>
        <v>301.791277258567</v>
      </c>
      <c r="D17" s="62">
        <v>9</v>
      </c>
      <c r="E17" s="99">
        <f t="shared" si="1"/>
        <v>43.80841121495327</v>
      </c>
      <c r="F17" s="62">
        <v>8</v>
      </c>
      <c r="G17" s="99">
        <f t="shared" si="2"/>
        <v>38.940809968847354</v>
      </c>
      <c r="H17" s="62">
        <v>0</v>
      </c>
      <c r="I17" s="99">
        <f t="shared" si="3"/>
        <v>0</v>
      </c>
      <c r="J17" s="62">
        <v>1</v>
      </c>
      <c r="K17" s="99">
        <f t="shared" si="4"/>
        <v>4.867601246105919</v>
      </c>
      <c r="L17" s="62">
        <v>7</v>
      </c>
      <c r="M17" s="99">
        <f t="shared" si="5"/>
        <v>34.073208722741434</v>
      </c>
      <c r="N17" s="62">
        <v>9</v>
      </c>
      <c r="O17" s="99">
        <f t="shared" si="6"/>
        <v>43.80841121495327</v>
      </c>
      <c r="P17" s="62">
        <v>1</v>
      </c>
      <c r="Q17" s="93">
        <f t="shared" si="6"/>
        <v>4.867601246105919</v>
      </c>
      <c r="R17" s="1"/>
      <c r="S17" s="4" t="s">
        <v>12</v>
      </c>
      <c r="T17" s="75">
        <v>20544</v>
      </c>
    </row>
    <row r="18" spans="1:20" ht="22.5" customHeight="1">
      <c r="A18" s="17" t="s">
        <v>13</v>
      </c>
      <c r="B18" s="61">
        <v>35</v>
      </c>
      <c r="C18" s="99">
        <f t="shared" si="0"/>
        <v>366.10878661087867</v>
      </c>
      <c r="D18" s="62">
        <v>8</v>
      </c>
      <c r="E18" s="99">
        <f t="shared" si="1"/>
        <v>83.68200836820083</v>
      </c>
      <c r="F18" s="62">
        <v>3</v>
      </c>
      <c r="G18" s="99">
        <f t="shared" si="2"/>
        <v>31.380753138075313</v>
      </c>
      <c r="H18" s="62">
        <v>0</v>
      </c>
      <c r="I18" s="99">
        <f t="shared" si="3"/>
        <v>0</v>
      </c>
      <c r="J18" s="62">
        <v>0</v>
      </c>
      <c r="K18" s="99">
        <f t="shared" si="4"/>
        <v>0</v>
      </c>
      <c r="L18" s="62">
        <v>3</v>
      </c>
      <c r="M18" s="99">
        <f t="shared" si="5"/>
        <v>31.380753138075313</v>
      </c>
      <c r="N18" s="62">
        <v>11</v>
      </c>
      <c r="O18" s="99">
        <f t="shared" si="6"/>
        <v>115.06276150627616</v>
      </c>
      <c r="P18" s="62">
        <v>1</v>
      </c>
      <c r="Q18" s="93">
        <f t="shared" si="6"/>
        <v>10.460251046025103</v>
      </c>
      <c r="R18" s="1"/>
      <c r="S18" s="4" t="s">
        <v>13</v>
      </c>
      <c r="T18" s="75">
        <v>9560</v>
      </c>
    </row>
    <row r="19" spans="1:20" ht="22.5" customHeight="1" thickBot="1">
      <c r="A19" s="17" t="s">
        <v>14</v>
      </c>
      <c r="B19" s="61">
        <v>53</v>
      </c>
      <c r="C19" s="99">
        <f t="shared" si="0"/>
        <v>342.9310902620511</v>
      </c>
      <c r="D19" s="62">
        <v>14</v>
      </c>
      <c r="E19" s="99">
        <f t="shared" si="1"/>
        <v>90.58557101261727</v>
      </c>
      <c r="F19" s="62">
        <v>8</v>
      </c>
      <c r="G19" s="99">
        <f t="shared" si="2"/>
        <v>51.76318343578131</v>
      </c>
      <c r="H19" s="62">
        <v>1</v>
      </c>
      <c r="I19" s="99">
        <f t="shared" si="3"/>
        <v>6.4703979294726635</v>
      </c>
      <c r="J19" s="62">
        <v>2</v>
      </c>
      <c r="K19" s="99">
        <f t="shared" si="4"/>
        <v>12.940795858945327</v>
      </c>
      <c r="L19" s="62">
        <v>4</v>
      </c>
      <c r="M19" s="99">
        <f t="shared" si="5"/>
        <v>25.881591717890654</v>
      </c>
      <c r="N19" s="62">
        <v>16</v>
      </c>
      <c r="O19" s="99">
        <f t="shared" si="6"/>
        <v>103.52636687156262</v>
      </c>
      <c r="P19" s="62">
        <v>0</v>
      </c>
      <c r="Q19" s="93">
        <f t="shared" si="6"/>
        <v>0</v>
      </c>
      <c r="R19" s="1"/>
      <c r="S19" s="4" t="s">
        <v>14</v>
      </c>
      <c r="T19" s="75">
        <v>15455</v>
      </c>
    </row>
    <row r="20" spans="1:20" ht="22.5" customHeight="1" thickBot="1">
      <c r="A20" s="19" t="s">
        <v>6</v>
      </c>
      <c r="B20" s="64">
        <f>SUM(B21:B23)</f>
        <v>370</v>
      </c>
      <c r="C20" s="97">
        <f t="shared" si="0"/>
        <v>499.7163771913239</v>
      </c>
      <c r="D20" s="65">
        <f>SUM(D21:D23)</f>
        <v>82</v>
      </c>
      <c r="E20" s="97">
        <f t="shared" si="1"/>
        <v>110.74795386402312</v>
      </c>
      <c r="F20" s="65">
        <f>SUM(F21:F23)</f>
        <v>44</v>
      </c>
      <c r="G20" s="97">
        <f t="shared" si="2"/>
        <v>59.42573134167094</v>
      </c>
      <c r="H20" s="65">
        <f>SUM(H21:H23)</f>
        <v>10</v>
      </c>
      <c r="I20" s="97">
        <f t="shared" si="3"/>
        <v>13.505848032197942</v>
      </c>
      <c r="J20" s="65">
        <f>SUM(J21:J23)</f>
        <v>13</v>
      </c>
      <c r="K20" s="97">
        <f t="shared" si="4"/>
        <v>17.557602441857323</v>
      </c>
      <c r="L20" s="65">
        <f>SUM(L21:L23)</f>
        <v>20</v>
      </c>
      <c r="M20" s="97">
        <f t="shared" si="5"/>
        <v>27.011696064395885</v>
      </c>
      <c r="N20" s="65">
        <f>SUM(N21:N23)</f>
        <v>86</v>
      </c>
      <c r="O20" s="97">
        <f t="shared" si="6"/>
        <v>116.1502930769023</v>
      </c>
      <c r="P20" s="65">
        <f>SUM(P21:P23)</f>
        <v>15</v>
      </c>
      <c r="Q20" s="101">
        <f t="shared" si="6"/>
        <v>20.258772048296912</v>
      </c>
      <c r="R20" s="1"/>
      <c r="S20" s="6" t="s">
        <v>6</v>
      </c>
      <c r="T20" s="8">
        <f>SUM(T21:T23)</f>
        <v>74042</v>
      </c>
    </row>
    <row r="21" spans="1:20" ht="22.5" customHeight="1">
      <c r="A21" s="16" t="s">
        <v>15</v>
      </c>
      <c r="B21" s="67">
        <v>157</v>
      </c>
      <c r="C21" s="98">
        <f t="shared" si="0"/>
        <v>618.2319354203584</v>
      </c>
      <c r="D21" s="68">
        <v>28</v>
      </c>
      <c r="E21" s="98">
        <f t="shared" si="1"/>
        <v>110.25792478834417</v>
      </c>
      <c r="F21" s="68">
        <v>21</v>
      </c>
      <c r="G21" s="98">
        <f t="shared" si="2"/>
        <v>82.69344359125812</v>
      </c>
      <c r="H21" s="68">
        <v>5</v>
      </c>
      <c r="I21" s="98">
        <f t="shared" si="3"/>
        <v>19.688915140775745</v>
      </c>
      <c r="J21" s="68">
        <v>3</v>
      </c>
      <c r="K21" s="98">
        <f t="shared" si="4"/>
        <v>11.813349084465447</v>
      </c>
      <c r="L21" s="68">
        <v>12</v>
      </c>
      <c r="M21" s="98">
        <f t="shared" si="5"/>
        <v>47.25339633786179</v>
      </c>
      <c r="N21" s="68">
        <v>44</v>
      </c>
      <c r="O21" s="98">
        <f t="shared" si="6"/>
        <v>173.26245323882654</v>
      </c>
      <c r="P21" s="68">
        <v>7</v>
      </c>
      <c r="Q21" s="102">
        <f t="shared" si="6"/>
        <v>27.564481197086042</v>
      </c>
      <c r="R21" s="1"/>
      <c r="S21" s="3" t="s">
        <v>15</v>
      </c>
      <c r="T21" s="76">
        <v>25395</v>
      </c>
    </row>
    <row r="22" spans="1:20" ht="22.5" customHeight="1">
      <c r="A22" s="17" t="s">
        <v>16</v>
      </c>
      <c r="B22" s="61">
        <v>103</v>
      </c>
      <c r="C22" s="99">
        <f t="shared" si="0"/>
        <v>431.39554364215115</v>
      </c>
      <c r="D22" s="62">
        <v>28</v>
      </c>
      <c r="E22" s="99">
        <f t="shared" si="1"/>
        <v>117.27257497068186</v>
      </c>
      <c r="F22" s="62">
        <v>11</v>
      </c>
      <c r="G22" s="99">
        <f t="shared" si="2"/>
        <v>46.07136873848216</v>
      </c>
      <c r="H22" s="62">
        <v>3</v>
      </c>
      <c r="I22" s="99">
        <f t="shared" si="3"/>
        <v>12.564918746858769</v>
      </c>
      <c r="J22" s="62">
        <v>7</v>
      </c>
      <c r="K22" s="99">
        <f t="shared" si="4"/>
        <v>29.318143742670465</v>
      </c>
      <c r="L22" s="62">
        <v>1</v>
      </c>
      <c r="M22" s="99">
        <f t="shared" si="5"/>
        <v>4.188306248952924</v>
      </c>
      <c r="N22" s="62">
        <v>23</v>
      </c>
      <c r="O22" s="99">
        <f t="shared" si="6"/>
        <v>96.33104372591724</v>
      </c>
      <c r="P22" s="62">
        <v>5</v>
      </c>
      <c r="Q22" s="93">
        <f t="shared" si="6"/>
        <v>20.941531244764615</v>
      </c>
      <c r="R22" s="1"/>
      <c r="S22" s="4" t="s">
        <v>16</v>
      </c>
      <c r="T22" s="75">
        <v>23876</v>
      </c>
    </row>
    <row r="23" spans="1:20" ht="22.5" customHeight="1" thickBot="1">
      <c r="A23" s="20" t="s">
        <v>17</v>
      </c>
      <c r="B23" s="69">
        <v>110</v>
      </c>
      <c r="C23" s="100">
        <f t="shared" si="0"/>
        <v>444.067659763433</v>
      </c>
      <c r="D23" s="70">
        <v>26</v>
      </c>
      <c r="E23" s="100">
        <f t="shared" si="1"/>
        <v>104.96144685317509</v>
      </c>
      <c r="F23" s="70">
        <v>12</v>
      </c>
      <c r="G23" s="100">
        <f t="shared" si="2"/>
        <v>48.44374470146543</v>
      </c>
      <c r="H23" s="70">
        <v>2</v>
      </c>
      <c r="I23" s="53">
        <f t="shared" si="3"/>
        <v>8.073957450244238</v>
      </c>
      <c r="J23" s="70">
        <v>3</v>
      </c>
      <c r="K23" s="100">
        <f t="shared" si="4"/>
        <v>12.110936175366357</v>
      </c>
      <c r="L23" s="70">
        <v>7</v>
      </c>
      <c r="M23" s="100">
        <f t="shared" si="5"/>
        <v>28.25885107585483</v>
      </c>
      <c r="N23" s="70">
        <v>19</v>
      </c>
      <c r="O23" s="100">
        <f t="shared" si="6"/>
        <v>76.70259577732025</v>
      </c>
      <c r="P23" s="70">
        <v>3</v>
      </c>
      <c r="Q23" s="103">
        <f t="shared" si="6"/>
        <v>12.110936175366357</v>
      </c>
      <c r="R23" s="1"/>
      <c r="S23" s="7" t="s">
        <v>17</v>
      </c>
      <c r="T23" s="77">
        <v>24771</v>
      </c>
    </row>
    <row r="24" spans="1:20" ht="22.5" customHeight="1">
      <c r="A24" s="14" t="s">
        <v>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7.2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0"/>
      <c r="Q33" s="71" t="str">
        <f>Q3</f>
        <v>    （平成１９年）</v>
      </c>
      <c r="R33" s="1"/>
      <c r="S33" s="1"/>
      <c r="T33" s="1"/>
    </row>
    <row r="34" spans="1:20" ht="14.2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s="25" customFormat="1" ht="39.75" customHeight="1">
      <c r="A35" s="130"/>
      <c r="B35" s="117" t="s">
        <v>36</v>
      </c>
      <c r="C35" s="118"/>
      <c r="D35" s="121" t="s">
        <v>37</v>
      </c>
      <c r="E35" s="118"/>
      <c r="F35" s="121" t="s">
        <v>38</v>
      </c>
      <c r="G35" s="118"/>
      <c r="H35" s="121" t="s">
        <v>39</v>
      </c>
      <c r="I35" s="118"/>
      <c r="J35" s="121" t="s">
        <v>40</v>
      </c>
      <c r="K35" s="118"/>
      <c r="L35" s="121" t="s">
        <v>41</v>
      </c>
      <c r="M35" s="118"/>
      <c r="N35" s="121" t="s">
        <v>42</v>
      </c>
      <c r="O35" s="118"/>
      <c r="P35" s="121" t="s">
        <v>43</v>
      </c>
      <c r="Q35" s="122"/>
      <c r="R35" s="24"/>
      <c r="S35" s="24"/>
      <c r="T35" s="24"/>
    </row>
    <row r="36" spans="1:20" s="25" customFormat="1" ht="19.5" customHeight="1" thickBot="1">
      <c r="A36" s="132"/>
      <c r="B36" s="29" t="s">
        <v>34</v>
      </c>
      <c r="C36" s="27" t="s">
        <v>35</v>
      </c>
      <c r="D36" s="27" t="s">
        <v>34</v>
      </c>
      <c r="E36" s="27" t="s">
        <v>35</v>
      </c>
      <c r="F36" s="27" t="s">
        <v>34</v>
      </c>
      <c r="G36" s="27" t="s">
        <v>35</v>
      </c>
      <c r="H36" s="27" t="s">
        <v>1</v>
      </c>
      <c r="I36" s="27" t="s">
        <v>35</v>
      </c>
      <c r="J36" s="27" t="s">
        <v>34</v>
      </c>
      <c r="K36" s="27" t="s">
        <v>35</v>
      </c>
      <c r="L36" s="27" t="s">
        <v>34</v>
      </c>
      <c r="M36" s="27" t="s">
        <v>35</v>
      </c>
      <c r="N36" s="27" t="s">
        <v>1</v>
      </c>
      <c r="O36" s="27" t="s">
        <v>35</v>
      </c>
      <c r="P36" s="27" t="s">
        <v>34</v>
      </c>
      <c r="Q36" s="28" t="s">
        <v>35</v>
      </c>
      <c r="R36" s="24"/>
      <c r="S36" s="24"/>
      <c r="T36" s="24"/>
    </row>
    <row r="37" spans="1:20" ht="22.5" customHeight="1">
      <c r="A37" s="21" t="s">
        <v>3</v>
      </c>
      <c r="B37" s="31">
        <v>51584</v>
      </c>
      <c r="C37" s="86">
        <v>79.9</v>
      </c>
      <c r="D37" s="32">
        <v>15300</v>
      </c>
      <c r="E37" s="86">
        <v>23.7</v>
      </c>
      <c r="F37" s="32">
        <v>23241</v>
      </c>
      <c r="G37" s="86">
        <v>36</v>
      </c>
      <c r="H37" s="32">
        <v>8820</v>
      </c>
      <c r="I37" s="86">
        <v>13.7</v>
      </c>
      <c r="J37" s="32">
        <v>5487</v>
      </c>
      <c r="K37" s="86">
        <v>8.5</v>
      </c>
      <c r="L37" s="32">
        <v>11704</v>
      </c>
      <c r="M37" s="86">
        <v>18.1</v>
      </c>
      <c r="N37" s="32">
        <v>6604</v>
      </c>
      <c r="O37" s="86">
        <v>10.2</v>
      </c>
      <c r="P37" s="32">
        <v>736</v>
      </c>
      <c r="Q37" s="91">
        <v>1.1</v>
      </c>
      <c r="R37" s="1"/>
      <c r="S37" s="1"/>
      <c r="T37" s="1"/>
    </row>
    <row r="38" spans="1:20" ht="22.5" customHeight="1" thickBot="1">
      <c r="A38" s="18" t="s">
        <v>4</v>
      </c>
      <c r="B38" s="33">
        <v>869</v>
      </c>
      <c r="C38" s="88">
        <v>81.9</v>
      </c>
      <c r="D38" s="35">
        <v>338</v>
      </c>
      <c r="E38" s="88">
        <v>31.9</v>
      </c>
      <c r="F38" s="35">
        <v>553</v>
      </c>
      <c r="G38" s="88">
        <v>52.1</v>
      </c>
      <c r="H38" s="35">
        <v>148</v>
      </c>
      <c r="I38" s="88">
        <v>13.9</v>
      </c>
      <c r="J38" s="35">
        <v>85</v>
      </c>
      <c r="K38" s="88">
        <v>8</v>
      </c>
      <c r="L38" s="35">
        <v>195</v>
      </c>
      <c r="M38" s="88">
        <v>18.4</v>
      </c>
      <c r="N38" s="35">
        <v>102</v>
      </c>
      <c r="O38" s="88">
        <v>9.6</v>
      </c>
      <c r="P38" s="56">
        <v>24</v>
      </c>
      <c r="Q38" s="92">
        <v>2.3</v>
      </c>
      <c r="R38" s="1"/>
      <c r="S38" s="1"/>
      <c r="T38" s="1"/>
    </row>
    <row r="39" spans="1:20" ht="22.5" customHeight="1" thickBot="1">
      <c r="A39" s="22" t="s">
        <v>5</v>
      </c>
      <c r="B39" s="37">
        <f>B40+B49</f>
        <v>165</v>
      </c>
      <c r="C39" s="104">
        <f aca="true" t="shared" si="7" ref="C39:C52">B39/$T10*100000</f>
        <v>42.26120498221188</v>
      </c>
      <c r="D39" s="38">
        <f>D40+D49</f>
        <v>54</v>
      </c>
      <c r="E39" s="104">
        <f aca="true" t="shared" si="8" ref="E39:E52">D39/$T10*100000</f>
        <v>13.830939812360251</v>
      </c>
      <c r="F39" s="38">
        <f>F40+F49</f>
        <v>82</v>
      </c>
      <c r="G39" s="104">
        <f aca="true" t="shared" si="9" ref="G39:G52">F39/$T10*100000</f>
        <v>21.002538233584083</v>
      </c>
      <c r="H39" s="38">
        <f>H40+H49</f>
        <v>29</v>
      </c>
      <c r="I39" s="104">
        <f aca="true" t="shared" si="10" ref="I39:I52">H39/$T10*100000</f>
        <v>7.4277269362675415</v>
      </c>
      <c r="J39" s="38">
        <f>J40+J49</f>
        <v>17</v>
      </c>
      <c r="K39" s="104">
        <f aca="true" t="shared" si="11" ref="K39:K52">J39/$T10*100000</f>
        <v>4.3541847557430415</v>
      </c>
      <c r="L39" s="38">
        <f>L40+L49</f>
        <v>36</v>
      </c>
      <c r="M39" s="104">
        <f aca="true" t="shared" si="12" ref="M39:M52">L39/$T10*100000</f>
        <v>9.2206265415735</v>
      </c>
      <c r="N39" s="38">
        <f>N40+N49</f>
        <v>19</v>
      </c>
      <c r="O39" s="104">
        <f aca="true" t="shared" si="13" ref="O39:O52">N39/$T10*100000</f>
        <v>4.8664417858304585</v>
      </c>
      <c r="P39" s="38">
        <f>P40+P49</f>
        <v>4</v>
      </c>
      <c r="Q39" s="106">
        <f aca="true" t="shared" si="14" ref="Q39:Q52">P39/$T10*100000</f>
        <v>1.0245140601748335</v>
      </c>
      <c r="R39" s="1"/>
      <c r="S39" s="1"/>
      <c r="T39" s="1"/>
    </row>
    <row r="40" spans="1:20" ht="22.5" customHeight="1" thickBot="1">
      <c r="A40" s="23" t="s">
        <v>6</v>
      </c>
      <c r="B40" s="40">
        <f>SUM(B41:B48)</f>
        <v>120</v>
      </c>
      <c r="C40" s="105">
        <f t="shared" si="7"/>
        <v>37.92823346091969</v>
      </c>
      <c r="D40" s="41">
        <f>SUM(D41:D48)</f>
        <v>45</v>
      </c>
      <c r="E40" s="105">
        <f t="shared" si="8"/>
        <v>14.223087547844885</v>
      </c>
      <c r="F40" s="41">
        <f>SUM(F41:F48)</f>
        <v>63</v>
      </c>
      <c r="G40" s="105">
        <f t="shared" si="9"/>
        <v>19.91232256698284</v>
      </c>
      <c r="H40" s="41">
        <f>SUM(H41:H48)</f>
        <v>17</v>
      </c>
      <c r="I40" s="105">
        <f t="shared" si="10"/>
        <v>5.373166406963624</v>
      </c>
      <c r="J40" s="41">
        <f>SUM(J41:J48)</f>
        <v>14</v>
      </c>
      <c r="K40" s="105">
        <f t="shared" si="11"/>
        <v>4.424960570440631</v>
      </c>
      <c r="L40" s="41">
        <f>SUM(L41:L48)</f>
        <v>25</v>
      </c>
      <c r="M40" s="105">
        <f t="shared" si="12"/>
        <v>7.9017153043582695</v>
      </c>
      <c r="N40" s="41">
        <f>SUM(N41:N48)</f>
        <v>15</v>
      </c>
      <c r="O40" s="105">
        <f t="shared" si="13"/>
        <v>4.7410291826149615</v>
      </c>
      <c r="P40" s="41">
        <f>SUM(P41:P48)</f>
        <v>4</v>
      </c>
      <c r="Q40" s="107">
        <f t="shared" si="14"/>
        <v>1.2642744486973232</v>
      </c>
      <c r="R40" s="1"/>
      <c r="S40" s="1"/>
      <c r="T40" s="1"/>
    </row>
    <row r="41" spans="1:20" ht="22.5" customHeight="1">
      <c r="A41" s="16" t="s">
        <v>7</v>
      </c>
      <c r="B41" s="43">
        <v>56</v>
      </c>
      <c r="C41" s="98">
        <f t="shared" si="7"/>
        <v>34.36763550667714</v>
      </c>
      <c r="D41" s="43">
        <v>22</v>
      </c>
      <c r="E41" s="98">
        <f t="shared" si="8"/>
        <v>13.501571091908875</v>
      </c>
      <c r="F41" s="43">
        <v>35</v>
      </c>
      <c r="G41" s="98">
        <f t="shared" si="9"/>
        <v>21.479772191673213</v>
      </c>
      <c r="H41" s="43">
        <v>7</v>
      </c>
      <c r="I41" s="98">
        <f t="shared" si="10"/>
        <v>4.295954438334642</v>
      </c>
      <c r="J41" s="43">
        <v>5</v>
      </c>
      <c r="K41" s="98">
        <f t="shared" si="11"/>
        <v>3.0685388845247448</v>
      </c>
      <c r="L41" s="43">
        <v>16</v>
      </c>
      <c r="M41" s="98">
        <f t="shared" si="12"/>
        <v>9.819324430479183</v>
      </c>
      <c r="N41" s="43">
        <v>11</v>
      </c>
      <c r="O41" s="98">
        <f t="shared" si="13"/>
        <v>6.750785545954438</v>
      </c>
      <c r="P41" s="57">
        <v>3</v>
      </c>
      <c r="Q41" s="102">
        <f t="shared" si="14"/>
        <v>1.841123330714847</v>
      </c>
      <c r="R41" s="1"/>
      <c r="S41" s="1"/>
      <c r="T41" s="1"/>
    </row>
    <row r="42" spans="1:20" ht="22.5" customHeight="1">
      <c r="A42" s="17" t="s">
        <v>19</v>
      </c>
      <c r="B42" s="46">
        <v>20</v>
      </c>
      <c r="C42" s="99">
        <f t="shared" si="7"/>
        <v>51.79334455522465</v>
      </c>
      <c r="D42" s="46">
        <v>5</v>
      </c>
      <c r="E42" s="99">
        <f t="shared" si="8"/>
        <v>12.948336138806162</v>
      </c>
      <c r="F42" s="46">
        <v>7</v>
      </c>
      <c r="G42" s="99">
        <f t="shared" si="9"/>
        <v>18.12767059432863</v>
      </c>
      <c r="H42" s="46">
        <v>4</v>
      </c>
      <c r="I42" s="99">
        <f t="shared" si="10"/>
        <v>10.35866891104493</v>
      </c>
      <c r="J42" s="46">
        <v>3</v>
      </c>
      <c r="K42" s="99">
        <f t="shared" si="11"/>
        <v>7.769001683283698</v>
      </c>
      <c r="L42" s="46">
        <v>2</v>
      </c>
      <c r="M42" s="99">
        <f t="shared" si="12"/>
        <v>5.179334455522465</v>
      </c>
      <c r="N42" s="46">
        <v>2</v>
      </c>
      <c r="O42" s="99">
        <f t="shared" si="13"/>
        <v>5.179334455522465</v>
      </c>
      <c r="P42" s="58">
        <v>0</v>
      </c>
      <c r="Q42" s="93">
        <f t="shared" si="14"/>
        <v>0</v>
      </c>
      <c r="R42" s="1"/>
      <c r="S42" s="1"/>
      <c r="T42" s="1"/>
    </row>
    <row r="43" spans="1:20" ht="22.5" customHeight="1">
      <c r="A43" s="17" t="s">
        <v>9</v>
      </c>
      <c r="B43" s="46">
        <v>10</v>
      </c>
      <c r="C43" s="99">
        <f t="shared" si="7"/>
        <v>31.206116398814167</v>
      </c>
      <c r="D43" s="46">
        <v>8</v>
      </c>
      <c r="E43" s="99">
        <f t="shared" si="8"/>
        <v>24.964893119051336</v>
      </c>
      <c r="F43" s="46">
        <v>4</v>
      </c>
      <c r="G43" s="99">
        <f t="shared" si="9"/>
        <v>12.482446559525668</v>
      </c>
      <c r="H43" s="46">
        <v>1</v>
      </c>
      <c r="I43" s="99">
        <f t="shared" si="10"/>
        <v>3.120611639881417</v>
      </c>
      <c r="J43" s="46">
        <v>0</v>
      </c>
      <c r="K43" s="99">
        <f t="shared" si="11"/>
        <v>0</v>
      </c>
      <c r="L43" s="46">
        <v>0</v>
      </c>
      <c r="M43" s="99">
        <f t="shared" si="12"/>
        <v>0</v>
      </c>
      <c r="N43" s="46">
        <v>1</v>
      </c>
      <c r="O43" s="99">
        <f t="shared" si="13"/>
        <v>3.120611639881417</v>
      </c>
      <c r="P43" s="58">
        <v>1</v>
      </c>
      <c r="Q43" s="93">
        <f t="shared" si="14"/>
        <v>3.120611639881417</v>
      </c>
      <c r="R43" s="1"/>
      <c r="S43" s="1"/>
      <c r="T43" s="1"/>
    </row>
    <row r="44" spans="1:20" ht="22.5" customHeight="1">
      <c r="A44" s="17" t="s">
        <v>10</v>
      </c>
      <c r="B44" s="46">
        <v>17</v>
      </c>
      <c r="C44" s="99">
        <f t="shared" si="7"/>
        <v>59.00933735985283</v>
      </c>
      <c r="D44" s="46">
        <v>3</v>
      </c>
      <c r="E44" s="99">
        <f t="shared" si="8"/>
        <v>10.413412475268146</v>
      </c>
      <c r="F44" s="46">
        <v>9</v>
      </c>
      <c r="G44" s="99">
        <f t="shared" si="9"/>
        <v>31.240237425804434</v>
      </c>
      <c r="H44" s="46">
        <v>1</v>
      </c>
      <c r="I44" s="99">
        <f t="shared" si="10"/>
        <v>3.4711374917560485</v>
      </c>
      <c r="J44" s="46">
        <v>4</v>
      </c>
      <c r="K44" s="99">
        <f t="shared" si="11"/>
        <v>13.884549967024194</v>
      </c>
      <c r="L44" s="46">
        <v>3</v>
      </c>
      <c r="M44" s="99">
        <f t="shared" si="12"/>
        <v>10.413412475268146</v>
      </c>
      <c r="N44" s="46">
        <v>1</v>
      </c>
      <c r="O44" s="99">
        <f t="shared" si="13"/>
        <v>3.4711374917560485</v>
      </c>
      <c r="P44" s="58">
        <v>0</v>
      </c>
      <c r="Q44" s="93">
        <f t="shared" si="14"/>
        <v>0</v>
      </c>
      <c r="R44" s="1"/>
      <c r="S44" s="1"/>
      <c r="T44" s="1"/>
    </row>
    <row r="45" spans="1:20" ht="22.5" customHeight="1">
      <c r="A45" s="17" t="s">
        <v>11</v>
      </c>
      <c r="B45" s="46">
        <v>4</v>
      </c>
      <c r="C45" s="99">
        <f t="shared" si="7"/>
        <v>47.534165181224004</v>
      </c>
      <c r="D45" s="46">
        <v>3</v>
      </c>
      <c r="E45" s="99">
        <f t="shared" si="8"/>
        <v>35.650623885918</v>
      </c>
      <c r="F45" s="46">
        <v>0</v>
      </c>
      <c r="G45" s="99">
        <f t="shared" si="9"/>
        <v>0</v>
      </c>
      <c r="H45" s="46">
        <v>1</v>
      </c>
      <c r="I45" s="99">
        <f t="shared" si="10"/>
        <v>11.883541295306001</v>
      </c>
      <c r="J45" s="46">
        <v>0</v>
      </c>
      <c r="K45" s="99">
        <f t="shared" si="11"/>
        <v>0</v>
      </c>
      <c r="L45" s="46">
        <v>0</v>
      </c>
      <c r="M45" s="99">
        <f t="shared" si="12"/>
        <v>0</v>
      </c>
      <c r="N45" s="46">
        <v>0</v>
      </c>
      <c r="O45" s="99">
        <f t="shared" si="13"/>
        <v>0</v>
      </c>
      <c r="P45" s="58">
        <v>0</v>
      </c>
      <c r="Q45" s="93">
        <f t="shared" si="14"/>
        <v>0</v>
      </c>
      <c r="R45" s="1"/>
      <c r="S45" s="1"/>
      <c r="T45" s="1"/>
    </row>
    <row r="46" spans="1:20" ht="22.5" customHeight="1">
      <c r="A46" s="17" t="s">
        <v>12</v>
      </c>
      <c r="B46" s="46">
        <v>7</v>
      </c>
      <c r="C46" s="99">
        <f t="shared" si="7"/>
        <v>34.073208722741434</v>
      </c>
      <c r="D46" s="46">
        <v>3</v>
      </c>
      <c r="E46" s="99">
        <f t="shared" si="8"/>
        <v>14.602803738317755</v>
      </c>
      <c r="F46" s="46">
        <v>5</v>
      </c>
      <c r="G46" s="99">
        <f t="shared" si="9"/>
        <v>24.338006230529594</v>
      </c>
      <c r="H46" s="46">
        <v>1</v>
      </c>
      <c r="I46" s="99">
        <f t="shared" si="10"/>
        <v>4.867601246105919</v>
      </c>
      <c r="J46" s="46">
        <v>0</v>
      </c>
      <c r="K46" s="99">
        <f t="shared" si="11"/>
        <v>0</v>
      </c>
      <c r="L46" s="46">
        <v>2</v>
      </c>
      <c r="M46" s="99">
        <f t="shared" si="12"/>
        <v>9.735202492211839</v>
      </c>
      <c r="N46" s="46">
        <v>0</v>
      </c>
      <c r="O46" s="99">
        <f t="shared" si="13"/>
        <v>0</v>
      </c>
      <c r="P46" s="58">
        <v>0</v>
      </c>
      <c r="Q46" s="93">
        <f t="shared" si="14"/>
        <v>0</v>
      </c>
      <c r="R46" s="1"/>
      <c r="S46" s="1"/>
      <c r="T46" s="1"/>
    </row>
    <row r="47" spans="1:20" ht="22.5" customHeight="1">
      <c r="A47" s="17" t="s">
        <v>13</v>
      </c>
      <c r="B47" s="46">
        <v>2</v>
      </c>
      <c r="C47" s="99">
        <f t="shared" si="7"/>
        <v>20.920502092050206</v>
      </c>
      <c r="D47" s="46">
        <v>1</v>
      </c>
      <c r="E47" s="99">
        <f t="shared" si="8"/>
        <v>10.460251046025103</v>
      </c>
      <c r="F47" s="46">
        <v>2</v>
      </c>
      <c r="G47" s="99">
        <f t="shared" si="9"/>
        <v>20.920502092050206</v>
      </c>
      <c r="H47" s="46">
        <v>1</v>
      </c>
      <c r="I47" s="99">
        <f t="shared" si="10"/>
        <v>10.460251046025103</v>
      </c>
      <c r="J47" s="46">
        <v>1</v>
      </c>
      <c r="K47" s="99">
        <f t="shared" si="11"/>
        <v>10.460251046025103</v>
      </c>
      <c r="L47" s="46">
        <v>0</v>
      </c>
      <c r="M47" s="99">
        <f t="shared" si="12"/>
        <v>0</v>
      </c>
      <c r="N47" s="46">
        <v>0</v>
      </c>
      <c r="O47" s="99">
        <f t="shared" si="13"/>
        <v>0</v>
      </c>
      <c r="P47" s="58">
        <v>0</v>
      </c>
      <c r="Q47" s="93">
        <f t="shared" si="14"/>
        <v>0</v>
      </c>
      <c r="R47" s="1"/>
      <c r="S47" s="1"/>
      <c r="T47" s="1"/>
    </row>
    <row r="48" spans="1:20" ht="22.5" customHeight="1" thickBot="1">
      <c r="A48" s="18" t="s">
        <v>14</v>
      </c>
      <c r="B48" s="35">
        <v>4</v>
      </c>
      <c r="C48" s="89">
        <f t="shared" si="7"/>
        <v>25.881591717890654</v>
      </c>
      <c r="D48" s="35">
        <v>0</v>
      </c>
      <c r="E48" s="89">
        <f t="shared" si="8"/>
        <v>0</v>
      </c>
      <c r="F48" s="35">
        <v>1</v>
      </c>
      <c r="G48" s="89">
        <f t="shared" si="9"/>
        <v>6.4703979294726635</v>
      </c>
      <c r="H48" s="35">
        <v>1</v>
      </c>
      <c r="I48" s="89">
        <f t="shared" si="10"/>
        <v>6.4703979294726635</v>
      </c>
      <c r="J48" s="35">
        <v>1</v>
      </c>
      <c r="K48" s="89">
        <f t="shared" si="11"/>
        <v>6.4703979294726635</v>
      </c>
      <c r="L48" s="35">
        <v>2</v>
      </c>
      <c r="M48" s="89">
        <f t="shared" si="12"/>
        <v>12.940795858945327</v>
      </c>
      <c r="N48" s="35">
        <v>0</v>
      </c>
      <c r="O48" s="89">
        <f t="shared" si="13"/>
        <v>0</v>
      </c>
      <c r="P48" s="56">
        <v>0</v>
      </c>
      <c r="Q48" s="90">
        <f t="shared" si="14"/>
        <v>0</v>
      </c>
      <c r="R48" s="1"/>
      <c r="S48" s="1"/>
      <c r="T48" s="1"/>
    </row>
    <row r="49" spans="1:20" ht="22.5" customHeight="1" thickBot="1">
      <c r="A49" s="23" t="s">
        <v>6</v>
      </c>
      <c r="B49" s="40">
        <f>SUM(B50:B52)</f>
        <v>45</v>
      </c>
      <c r="C49" s="105">
        <f t="shared" si="7"/>
        <v>60.77631614489074</v>
      </c>
      <c r="D49" s="41">
        <f>SUM(D50:D52)</f>
        <v>9</v>
      </c>
      <c r="E49" s="105">
        <f t="shared" si="8"/>
        <v>12.155263228978148</v>
      </c>
      <c r="F49" s="41">
        <f>SUM(F50:F52)</f>
        <v>19</v>
      </c>
      <c r="G49" s="105">
        <f t="shared" si="9"/>
        <v>25.661111261176092</v>
      </c>
      <c r="H49" s="49">
        <f>SUM(H50:H52)</f>
        <v>12</v>
      </c>
      <c r="I49" s="105">
        <f t="shared" si="10"/>
        <v>16.20701763863753</v>
      </c>
      <c r="J49" s="49">
        <f>SUM(J50:J52)</f>
        <v>3</v>
      </c>
      <c r="K49" s="105">
        <f t="shared" si="11"/>
        <v>4.051754409659383</v>
      </c>
      <c r="L49" s="49">
        <f>SUM(L50:L52)</f>
        <v>11</v>
      </c>
      <c r="M49" s="105">
        <f t="shared" si="12"/>
        <v>14.856432835417735</v>
      </c>
      <c r="N49" s="49">
        <f>SUM(N50:N52)</f>
        <v>4</v>
      </c>
      <c r="O49" s="105">
        <f t="shared" si="13"/>
        <v>5.402339212879177</v>
      </c>
      <c r="P49" s="59">
        <f>SUM(P50:P52)</f>
        <v>0</v>
      </c>
      <c r="Q49" s="107">
        <f t="shared" si="14"/>
        <v>0</v>
      </c>
      <c r="R49" s="1"/>
      <c r="S49" s="1"/>
      <c r="T49" s="1"/>
    </row>
    <row r="50" spans="1:20" ht="22.5" customHeight="1">
      <c r="A50" s="16" t="s">
        <v>15</v>
      </c>
      <c r="B50" s="50">
        <v>18</v>
      </c>
      <c r="C50" s="98">
        <f t="shared" si="7"/>
        <v>70.88009450679267</v>
      </c>
      <c r="D50" s="43">
        <v>4</v>
      </c>
      <c r="E50" s="98">
        <f t="shared" si="8"/>
        <v>15.751132112620594</v>
      </c>
      <c r="F50" s="43">
        <v>4</v>
      </c>
      <c r="G50" s="98">
        <f t="shared" si="9"/>
        <v>15.751132112620594</v>
      </c>
      <c r="H50" s="43">
        <v>7</v>
      </c>
      <c r="I50" s="98">
        <f t="shared" si="10"/>
        <v>27.564481197086042</v>
      </c>
      <c r="J50" s="43">
        <v>0</v>
      </c>
      <c r="K50" s="98">
        <f t="shared" si="11"/>
        <v>0</v>
      </c>
      <c r="L50" s="43">
        <v>5</v>
      </c>
      <c r="M50" s="98">
        <f t="shared" si="12"/>
        <v>19.688915140775745</v>
      </c>
      <c r="N50" s="43">
        <v>2</v>
      </c>
      <c r="O50" s="98">
        <f t="shared" si="13"/>
        <v>7.875566056310297</v>
      </c>
      <c r="P50" s="57">
        <v>0</v>
      </c>
      <c r="Q50" s="102">
        <f t="shared" si="14"/>
        <v>0</v>
      </c>
      <c r="R50" s="1"/>
      <c r="S50" s="1"/>
      <c r="T50" s="1"/>
    </row>
    <row r="51" spans="1:20" ht="22.5" customHeight="1">
      <c r="A51" s="17" t="s">
        <v>16</v>
      </c>
      <c r="B51" s="51">
        <v>11</v>
      </c>
      <c r="C51" s="99">
        <f t="shared" si="7"/>
        <v>46.07136873848216</v>
      </c>
      <c r="D51" s="46">
        <v>4</v>
      </c>
      <c r="E51" s="99">
        <f t="shared" si="8"/>
        <v>16.753224995811696</v>
      </c>
      <c r="F51" s="46">
        <v>4</v>
      </c>
      <c r="G51" s="99">
        <f t="shared" si="9"/>
        <v>16.753224995811696</v>
      </c>
      <c r="H51" s="46">
        <v>3</v>
      </c>
      <c r="I51" s="99">
        <f t="shared" si="10"/>
        <v>12.564918746858769</v>
      </c>
      <c r="J51" s="46">
        <v>2</v>
      </c>
      <c r="K51" s="99">
        <f t="shared" si="11"/>
        <v>8.376612497905848</v>
      </c>
      <c r="L51" s="46">
        <v>3</v>
      </c>
      <c r="M51" s="99">
        <f t="shared" si="12"/>
        <v>12.564918746858769</v>
      </c>
      <c r="N51" s="46">
        <v>1</v>
      </c>
      <c r="O51" s="99">
        <f t="shared" si="13"/>
        <v>4.188306248952924</v>
      </c>
      <c r="P51" s="58">
        <v>0</v>
      </c>
      <c r="Q51" s="93">
        <f t="shared" si="14"/>
        <v>0</v>
      </c>
      <c r="R51" s="1"/>
      <c r="S51" s="1"/>
      <c r="T51" s="1"/>
    </row>
    <row r="52" spans="1:20" ht="22.5" customHeight="1" thickBot="1">
      <c r="A52" s="20" t="s">
        <v>17</v>
      </c>
      <c r="B52" s="52">
        <v>16</v>
      </c>
      <c r="C52" s="100">
        <f t="shared" si="7"/>
        <v>64.5916596019539</v>
      </c>
      <c r="D52" s="54">
        <v>1</v>
      </c>
      <c r="E52" s="100">
        <f t="shared" si="8"/>
        <v>4.036978725122119</v>
      </c>
      <c r="F52" s="54">
        <v>11</v>
      </c>
      <c r="G52" s="100">
        <f t="shared" si="9"/>
        <v>44.4067659763433</v>
      </c>
      <c r="H52" s="54">
        <v>2</v>
      </c>
      <c r="I52" s="100">
        <f t="shared" si="10"/>
        <v>8.073957450244238</v>
      </c>
      <c r="J52" s="54">
        <v>1</v>
      </c>
      <c r="K52" s="100">
        <f t="shared" si="11"/>
        <v>4.036978725122119</v>
      </c>
      <c r="L52" s="54">
        <v>3</v>
      </c>
      <c r="M52" s="100">
        <f t="shared" si="12"/>
        <v>12.110936175366357</v>
      </c>
      <c r="N52" s="54">
        <v>1</v>
      </c>
      <c r="O52" s="100">
        <f t="shared" si="13"/>
        <v>4.036978725122119</v>
      </c>
      <c r="P52" s="60">
        <v>0</v>
      </c>
      <c r="Q52" s="103">
        <f t="shared" si="14"/>
        <v>0</v>
      </c>
      <c r="R52" s="1"/>
      <c r="S52" s="1"/>
      <c r="T52" s="1"/>
    </row>
    <row r="53" spans="1:20" ht="22.5" customHeight="1">
      <c r="A53" s="14" t="s">
        <v>18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 sheet="1"/>
  <mergeCells count="23">
    <mergeCell ref="S5:T5"/>
    <mergeCell ref="S6:T6"/>
    <mergeCell ref="S7:T7"/>
    <mergeCell ref="A35:A36"/>
    <mergeCell ref="P35:Q35"/>
    <mergeCell ref="N35:O35"/>
    <mergeCell ref="L35:M35"/>
    <mergeCell ref="J35:K35"/>
    <mergeCell ref="H35:I35"/>
    <mergeCell ref="F35:G35"/>
    <mergeCell ref="N5:Q5"/>
    <mergeCell ref="N6:O6"/>
    <mergeCell ref="H6:I6"/>
    <mergeCell ref="J6:K6"/>
    <mergeCell ref="L6:M6"/>
    <mergeCell ref="P6:Q6"/>
    <mergeCell ref="A5:A7"/>
    <mergeCell ref="B5:C6"/>
    <mergeCell ref="D5:E6"/>
    <mergeCell ref="F5:M5"/>
    <mergeCell ref="F6:G6"/>
    <mergeCell ref="D35:E35"/>
    <mergeCell ref="B35:C3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63" r:id="rId1"/>
  <headerFooter alignWithMargins="0">
    <oddFooter>&amp;L&amp;14西濃地域の公衆衛生2008&amp;C&amp;14－　23　－&amp;R&amp;14第２章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2009-03-25T01:44:13Z</cp:lastPrinted>
  <dcterms:created xsi:type="dcterms:W3CDTF">2006-12-28T07:52:45Z</dcterms:created>
  <dcterms:modified xsi:type="dcterms:W3CDTF">2009-03-25T01:44:29Z</dcterms:modified>
  <cp:category/>
  <cp:version/>
  <cp:contentType/>
  <cp:contentStatus/>
</cp:coreProperties>
</file>