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60" windowHeight="8310" activeTab="0"/>
  </bookViews>
  <sheets>
    <sheet name="T8-1" sheetId="1" r:id="rId1"/>
  </sheets>
  <definedNames>
    <definedName name="_xlnm.Print_Area" localSheetId="0">'T8-1'!$A$1:$J$24</definedName>
    <definedName name="印刷範囲">'T8-1'!$A$1:$J$24</definedName>
  </definedNames>
  <calcPr fullCalcOnLoad="1"/>
</workbook>
</file>

<file path=xl/sharedStrings.xml><?xml version="1.0" encoding="utf-8"?>
<sst xmlns="http://schemas.openxmlformats.org/spreadsheetml/2006/main" count="47" uniqueCount="37">
  <si>
    <t>（１）　登録者数</t>
  </si>
  <si>
    <t>人　口</t>
  </si>
  <si>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</si>
  <si>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</si>
  <si>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</si>
  <si>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</si>
  <si>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</si>
  <si>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</si>
  <si>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</si>
  <si>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</si>
  <si>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</si>
  <si>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</si>
  <si>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 xml:space="preserve">  率*2</t>
  </si>
  <si>
    <t>管内総数</t>
  </si>
  <si>
    <t>小  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</si>
  <si>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</si>
  <si>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</si>
  <si>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</si>
  <si>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</si>
  <si>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</si>
  <si>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</si>
  <si>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</si>
  <si>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</si>
  <si>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</si>
  <si>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</si>
  <si>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　　　　　　　　　　　　　　　　　　　　　　　　　　　　　　　　　　　　　　　　　　　　</t>
  </si>
  <si>
    <t>海 津 市</t>
  </si>
  <si>
    <t>＊　率は人口１０万対</t>
  </si>
  <si>
    <t>ア  市町村別結核登録者の状況（Ｔ８－１）</t>
  </si>
  <si>
    <t xml:space="preserve">新登録患者 </t>
  </si>
  <si>
    <t>活動性患者*</t>
  </si>
  <si>
    <t>結核死亡者*</t>
  </si>
  <si>
    <t>登録者*</t>
  </si>
  <si>
    <t xml:space="preserve">　　　　   </t>
  </si>
  <si>
    <t>（平成２０年）</t>
  </si>
  <si>
    <t>平成20年
10月1日現在</t>
  </si>
  <si>
    <t>＊　平成２０年１２月３１日現在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</si>
</sst>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0;\-0.00;\-#"/>
    <numFmt numFmtId="181" formatCode="#,##0.0_ "/>
    <numFmt numFmtId="182" formatCode="_ * #,##0.0_ ;_ * \-#,##0.0_ ;_ * &quot;-&quot;?_ ;_ @_ 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1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1" fontId="1" fillId="33" borderId="14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181" fontId="1" fillId="33" borderId="17" xfId="0" applyNumberFormat="1" applyFont="1" applyFill="1" applyBorder="1" applyAlignment="1" applyProtection="1">
      <alignment vertical="center"/>
      <protection/>
    </xf>
    <xf numFmtId="181" fontId="1" fillId="33" borderId="18" xfId="0" applyNumberFormat="1" applyFont="1" applyFill="1" applyBorder="1" applyAlignment="1" applyProtection="1">
      <alignment vertical="center"/>
      <protection/>
    </xf>
    <xf numFmtId="18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18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181" fontId="1" fillId="33" borderId="24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27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2" width="12.75390625" style="0" customWidth="1"/>
    <col min="3" max="10" width="9.75390625" style="0" customWidth="1"/>
  </cols>
  <sheetData>
    <row r="1" spans="1:10" ht="1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customHeight="1">
      <c r="A2" s="5"/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5" t="s">
        <v>28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 thickBot="1">
      <c r="A4" s="6"/>
      <c r="B4" s="7"/>
      <c r="C4" s="6"/>
      <c r="D4" s="6"/>
      <c r="E4" s="6"/>
      <c r="F4" s="6"/>
      <c r="G4" s="6"/>
      <c r="H4" s="44" t="s">
        <v>33</v>
      </c>
      <c r="J4" s="57" t="s">
        <v>34</v>
      </c>
    </row>
    <row r="5" spans="1:11" ht="15.75" customHeight="1">
      <c r="A5" s="8"/>
      <c r="B5" s="26" t="s">
        <v>1</v>
      </c>
      <c r="C5" s="58" t="s">
        <v>32</v>
      </c>
      <c r="D5" s="62"/>
      <c r="E5" s="63" t="s">
        <v>29</v>
      </c>
      <c r="F5" s="64"/>
      <c r="G5" s="58" t="s">
        <v>30</v>
      </c>
      <c r="H5" s="64"/>
      <c r="I5" s="58" t="s">
        <v>31</v>
      </c>
      <c r="J5" s="59"/>
      <c r="K5" s="1"/>
    </row>
    <row r="6" spans="1:11" ht="15.75" customHeight="1">
      <c r="A6" s="9"/>
      <c r="B6" s="60" t="s">
        <v>35</v>
      </c>
      <c r="C6" s="27" t="s">
        <v>2</v>
      </c>
      <c r="D6" s="28" t="s">
        <v>3</v>
      </c>
      <c r="E6" s="29" t="s">
        <v>2</v>
      </c>
      <c r="F6" s="28" t="s">
        <v>4</v>
      </c>
      <c r="G6" s="27" t="s">
        <v>2</v>
      </c>
      <c r="H6" s="28" t="s">
        <v>5</v>
      </c>
      <c r="I6" s="27" t="s">
        <v>2</v>
      </c>
      <c r="J6" s="30" t="s">
        <v>6</v>
      </c>
      <c r="K6" s="1"/>
    </row>
    <row r="7" spans="1:11" ht="15.75" customHeight="1">
      <c r="A7" s="9"/>
      <c r="B7" s="60"/>
      <c r="C7" s="31"/>
      <c r="D7" s="32" t="s">
        <v>7</v>
      </c>
      <c r="E7" s="33"/>
      <c r="F7" s="32" t="s">
        <v>8</v>
      </c>
      <c r="G7" s="31"/>
      <c r="H7" s="32" t="s">
        <v>9</v>
      </c>
      <c r="I7" s="31"/>
      <c r="J7" s="34" t="s">
        <v>10</v>
      </c>
      <c r="K7" s="1"/>
    </row>
    <row r="8" spans="1:11" ht="15.75" customHeight="1" thickBot="1">
      <c r="A8" s="9"/>
      <c r="B8" s="61"/>
      <c r="C8" s="35" t="s">
        <v>11</v>
      </c>
      <c r="D8" s="36" t="s">
        <v>12</v>
      </c>
      <c r="E8" s="37" t="s">
        <v>11</v>
      </c>
      <c r="F8" s="36" t="s">
        <v>12</v>
      </c>
      <c r="G8" s="35" t="s">
        <v>11</v>
      </c>
      <c r="H8" s="36" t="s">
        <v>12</v>
      </c>
      <c r="I8" s="35" t="s">
        <v>11</v>
      </c>
      <c r="J8" s="38" t="s">
        <v>12</v>
      </c>
      <c r="K8" s="1"/>
    </row>
    <row r="9" spans="1:11" ht="15.75" customHeight="1" thickBot="1" thickTop="1">
      <c r="A9" s="39" t="s">
        <v>13</v>
      </c>
      <c r="B9" s="46">
        <f>SUM(B10,B19)</f>
        <v>388924</v>
      </c>
      <c r="C9" s="12">
        <f>SUM(C10,C19)</f>
        <v>194</v>
      </c>
      <c r="D9" s="13">
        <f aca="true" t="shared" si="0" ref="D9:D22">C9/B9*100000</f>
        <v>49.88121072497455</v>
      </c>
      <c r="E9" s="14">
        <f>SUM(E10,E19)</f>
        <v>63</v>
      </c>
      <c r="F9" s="13">
        <f aca="true" t="shared" si="1" ref="F9:F22">E9/B9*100000</f>
        <v>16.198537503471115</v>
      </c>
      <c r="G9" s="12">
        <f>SUM(G10,G19)</f>
        <v>50</v>
      </c>
      <c r="H9" s="13">
        <f aca="true" t="shared" si="2" ref="H9:H18">G9/B9*100000</f>
        <v>12.855982145611996</v>
      </c>
      <c r="I9" s="12">
        <f>SUM(I10,I19)</f>
        <v>6</v>
      </c>
      <c r="J9" s="15">
        <f>I9/B9*100000</f>
        <v>1.5427178574734397</v>
      </c>
      <c r="K9" s="1"/>
    </row>
    <row r="10" spans="1:11" ht="15.75" customHeight="1" thickBot="1">
      <c r="A10" s="40" t="s">
        <v>14</v>
      </c>
      <c r="B10" s="47">
        <f>SUM(B11:B18)</f>
        <v>315192</v>
      </c>
      <c r="C10" s="19">
        <f>SUM(C11:C18)</f>
        <v>159</v>
      </c>
      <c r="D10" s="20">
        <f t="shared" si="0"/>
        <v>50.44544277773548</v>
      </c>
      <c r="E10" s="21">
        <f>SUM(E11:E18)</f>
        <v>52</v>
      </c>
      <c r="F10" s="20">
        <f t="shared" si="1"/>
        <v>16.497880656869462</v>
      </c>
      <c r="G10" s="19">
        <f>SUM(G11:G18)</f>
        <v>43</v>
      </c>
      <c r="H10" s="20">
        <f t="shared" si="2"/>
        <v>13.64247823548821</v>
      </c>
      <c r="I10" s="19">
        <f>SUM(I11:I18)</f>
        <v>6</v>
      </c>
      <c r="J10" s="22">
        <f>I10/B10*100000</f>
        <v>1.9036016142541687</v>
      </c>
      <c r="K10" s="1"/>
    </row>
    <row r="11" spans="1:11" ht="15.75" customHeight="1">
      <c r="A11" s="41" t="s">
        <v>15</v>
      </c>
      <c r="B11" s="48">
        <v>162680</v>
      </c>
      <c r="C11" s="51">
        <v>84</v>
      </c>
      <c r="D11" s="13">
        <f t="shared" si="0"/>
        <v>51.635111876075726</v>
      </c>
      <c r="E11" s="54">
        <v>21</v>
      </c>
      <c r="F11" s="13">
        <f t="shared" si="1"/>
        <v>12.908777969018931</v>
      </c>
      <c r="G11" s="51">
        <v>17</v>
      </c>
      <c r="H11" s="13">
        <f t="shared" si="2"/>
        <v>10.449963117777232</v>
      </c>
      <c r="I11" s="51">
        <v>4</v>
      </c>
      <c r="J11" s="15">
        <f>I11/B11*100000</f>
        <v>2.4588148512417014</v>
      </c>
      <c r="K11" s="1"/>
    </row>
    <row r="12" spans="1:11" ht="15.75" customHeight="1">
      <c r="A12" s="42" t="s">
        <v>26</v>
      </c>
      <c r="B12" s="49">
        <v>38309</v>
      </c>
      <c r="C12" s="52">
        <v>27</v>
      </c>
      <c r="D12" s="16">
        <f t="shared" si="0"/>
        <v>70.47952178339293</v>
      </c>
      <c r="E12" s="55">
        <v>12</v>
      </c>
      <c r="F12" s="16">
        <f t="shared" si="1"/>
        <v>31.324231903730194</v>
      </c>
      <c r="G12" s="52">
        <v>11</v>
      </c>
      <c r="H12" s="16">
        <f t="shared" si="2"/>
        <v>28.713879245086012</v>
      </c>
      <c r="I12" s="52">
        <v>0</v>
      </c>
      <c r="J12" s="18">
        <f>I12/B12*100000</f>
        <v>0</v>
      </c>
      <c r="K12" s="1"/>
    </row>
    <row r="13" spans="1:11" ht="15.75" customHeight="1">
      <c r="A13" s="42" t="s">
        <v>16</v>
      </c>
      <c r="B13" s="49">
        <v>31808</v>
      </c>
      <c r="C13" s="52">
        <v>16</v>
      </c>
      <c r="D13" s="16">
        <f t="shared" si="0"/>
        <v>50.30181086519115</v>
      </c>
      <c r="E13" s="55">
        <v>4</v>
      </c>
      <c r="F13" s="16">
        <f t="shared" si="1"/>
        <v>12.575452716297788</v>
      </c>
      <c r="G13" s="52">
        <v>3</v>
      </c>
      <c r="H13" s="16">
        <f t="shared" si="2"/>
        <v>9.43158953722334</v>
      </c>
      <c r="I13" s="52">
        <v>0</v>
      </c>
      <c r="J13" s="18">
        <f>I13/B13*100000</f>
        <v>0</v>
      </c>
      <c r="K13" s="1"/>
    </row>
    <row r="14" spans="1:11" ht="15.75" customHeight="1">
      <c r="A14" s="42" t="s">
        <v>17</v>
      </c>
      <c r="B14" s="49">
        <v>28794</v>
      </c>
      <c r="C14" s="52">
        <v>12</v>
      </c>
      <c r="D14" s="16">
        <f t="shared" si="0"/>
        <v>41.675349031048135</v>
      </c>
      <c r="E14" s="55">
        <v>6</v>
      </c>
      <c r="F14" s="16">
        <f t="shared" si="1"/>
        <v>20.837674515524068</v>
      </c>
      <c r="G14" s="52">
        <v>6</v>
      </c>
      <c r="H14" s="16">
        <f t="shared" si="2"/>
        <v>20.837674515524068</v>
      </c>
      <c r="I14" s="52">
        <v>2</v>
      </c>
      <c r="J14" s="18">
        <f aca="true" t="shared" si="3" ref="J14:J22">I14/B14*100000</f>
        <v>6.94589150517469</v>
      </c>
      <c r="K14" s="1"/>
    </row>
    <row r="15" spans="1:11" ht="15.75" customHeight="1">
      <c r="A15" s="42" t="s">
        <v>18</v>
      </c>
      <c r="B15" s="49">
        <v>8273</v>
      </c>
      <c r="C15" s="52">
        <v>3</v>
      </c>
      <c r="D15" s="16">
        <f t="shared" si="0"/>
        <v>36.26254079535839</v>
      </c>
      <c r="E15" s="55">
        <v>1</v>
      </c>
      <c r="F15" s="16">
        <f t="shared" si="1"/>
        <v>12.087513598452798</v>
      </c>
      <c r="G15" s="52">
        <v>1</v>
      </c>
      <c r="H15" s="16">
        <f t="shared" si="2"/>
        <v>12.087513598452798</v>
      </c>
      <c r="I15" s="52">
        <v>0</v>
      </c>
      <c r="J15" s="18">
        <f t="shared" si="3"/>
        <v>0</v>
      </c>
      <c r="K15" s="1"/>
    </row>
    <row r="16" spans="1:11" ht="15.75" customHeight="1">
      <c r="A16" s="42" t="s">
        <v>19</v>
      </c>
      <c r="B16" s="49">
        <v>20288</v>
      </c>
      <c r="C16" s="52">
        <v>8</v>
      </c>
      <c r="D16" s="16">
        <f t="shared" si="0"/>
        <v>39.43217665615142</v>
      </c>
      <c r="E16" s="55">
        <v>3</v>
      </c>
      <c r="F16" s="16">
        <f t="shared" si="1"/>
        <v>14.787066246056783</v>
      </c>
      <c r="G16" s="52">
        <v>2</v>
      </c>
      <c r="H16" s="16">
        <f t="shared" si="2"/>
        <v>9.858044164037855</v>
      </c>
      <c r="I16" s="52">
        <v>0</v>
      </c>
      <c r="J16" s="18">
        <f t="shared" si="3"/>
        <v>0</v>
      </c>
      <c r="K16" s="1"/>
    </row>
    <row r="17" spans="1:11" ht="15.75" customHeight="1">
      <c r="A17" s="42" t="s">
        <v>20</v>
      </c>
      <c r="B17" s="49">
        <v>9660</v>
      </c>
      <c r="C17" s="52">
        <v>2</v>
      </c>
      <c r="D17" s="16">
        <f t="shared" si="0"/>
        <v>20.70393374741201</v>
      </c>
      <c r="E17" s="55">
        <v>1</v>
      </c>
      <c r="F17" s="16">
        <f t="shared" si="1"/>
        <v>10.351966873706004</v>
      </c>
      <c r="G17" s="52">
        <v>0</v>
      </c>
      <c r="H17" s="16">
        <f t="shared" si="2"/>
        <v>0</v>
      </c>
      <c r="I17" s="52">
        <v>0</v>
      </c>
      <c r="J17" s="18">
        <f t="shared" si="3"/>
        <v>0</v>
      </c>
      <c r="K17" s="1"/>
    </row>
    <row r="18" spans="1:11" ht="15.75" customHeight="1" thickBot="1">
      <c r="A18" s="42" t="s">
        <v>21</v>
      </c>
      <c r="B18" s="49">
        <v>15380</v>
      </c>
      <c r="C18" s="52">
        <v>7</v>
      </c>
      <c r="D18" s="16">
        <f t="shared" si="0"/>
        <v>45.51365409622887</v>
      </c>
      <c r="E18" s="55">
        <v>4</v>
      </c>
      <c r="F18" s="16">
        <f t="shared" si="1"/>
        <v>26.00780234070221</v>
      </c>
      <c r="G18" s="52">
        <v>3</v>
      </c>
      <c r="H18" s="16">
        <f t="shared" si="2"/>
        <v>19.50585175552666</v>
      </c>
      <c r="I18" s="52">
        <v>0</v>
      </c>
      <c r="J18" s="18">
        <f t="shared" si="3"/>
        <v>0</v>
      </c>
      <c r="K18" s="1"/>
    </row>
    <row r="19" spans="1:11" ht="15.75" customHeight="1" thickBot="1">
      <c r="A19" s="40" t="s">
        <v>14</v>
      </c>
      <c r="B19" s="47">
        <f>SUM(B20:B22)</f>
        <v>73732</v>
      </c>
      <c r="C19" s="19">
        <f>SUM(C20:C22)</f>
        <v>35</v>
      </c>
      <c r="D19" s="20">
        <f t="shared" si="0"/>
        <v>47.46921282482504</v>
      </c>
      <c r="E19" s="21">
        <f>SUM(E20:E22)</f>
        <v>11</v>
      </c>
      <c r="F19" s="20">
        <f t="shared" si="1"/>
        <v>14.918895459230727</v>
      </c>
      <c r="G19" s="19">
        <f>SUM(G20:G22)</f>
        <v>7</v>
      </c>
      <c r="H19" s="20">
        <f>G19/B19*100000</f>
        <v>9.493842564965007</v>
      </c>
      <c r="I19" s="19">
        <f>SUM(I20:I22)</f>
        <v>0</v>
      </c>
      <c r="J19" s="24">
        <f t="shared" si="3"/>
        <v>0</v>
      </c>
      <c r="K19" s="1"/>
    </row>
    <row r="20" spans="1:11" ht="15.75" customHeight="1">
      <c r="A20" s="41" t="s">
        <v>22</v>
      </c>
      <c r="B20" s="48">
        <v>25027</v>
      </c>
      <c r="C20" s="51">
        <v>9</v>
      </c>
      <c r="D20" s="13">
        <f t="shared" si="0"/>
        <v>35.96116194509929</v>
      </c>
      <c r="E20" s="54">
        <v>4</v>
      </c>
      <c r="F20" s="13">
        <f t="shared" si="1"/>
        <v>15.982738642266353</v>
      </c>
      <c r="G20" s="51">
        <v>2</v>
      </c>
      <c r="H20" s="13">
        <f>G20/B20*100000</f>
        <v>7.991369321133177</v>
      </c>
      <c r="I20" s="10">
        <v>0</v>
      </c>
      <c r="J20" s="23">
        <f t="shared" si="3"/>
        <v>0</v>
      </c>
      <c r="K20" s="1"/>
    </row>
    <row r="21" spans="1:11" ht="15.75" customHeight="1">
      <c r="A21" s="42" t="s">
        <v>23</v>
      </c>
      <c r="B21" s="49">
        <v>23868</v>
      </c>
      <c r="C21" s="52">
        <v>18</v>
      </c>
      <c r="D21" s="16">
        <f t="shared" si="0"/>
        <v>75.41478129713424</v>
      </c>
      <c r="E21" s="55">
        <v>6</v>
      </c>
      <c r="F21" s="16">
        <f t="shared" si="1"/>
        <v>25.138260432378075</v>
      </c>
      <c r="G21" s="52">
        <v>4</v>
      </c>
      <c r="H21" s="16">
        <f>G21/B21*100000</f>
        <v>16.758840288252053</v>
      </c>
      <c r="I21" s="2">
        <v>0</v>
      </c>
      <c r="J21" s="18">
        <f t="shared" si="3"/>
        <v>0</v>
      </c>
      <c r="K21" s="1"/>
    </row>
    <row r="22" spans="1:11" ht="15.75" customHeight="1" thickBot="1">
      <c r="A22" s="43" t="s">
        <v>24</v>
      </c>
      <c r="B22" s="50">
        <v>24837</v>
      </c>
      <c r="C22" s="53">
        <v>8</v>
      </c>
      <c r="D22" s="17">
        <f t="shared" si="0"/>
        <v>32.21000926037766</v>
      </c>
      <c r="E22" s="56">
        <v>1</v>
      </c>
      <c r="F22" s="17">
        <f t="shared" si="1"/>
        <v>4.0262511575472075</v>
      </c>
      <c r="G22" s="53">
        <v>1</v>
      </c>
      <c r="H22" s="17">
        <f>G22/B22*100000</f>
        <v>4.0262511575472075</v>
      </c>
      <c r="I22" s="3">
        <v>0</v>
      </c>
      <c r="J22" s="25">
        <f t="shared" si="3"/>
        <v>0</v>
      </c>
      <c r="K22" s="1"/>
    </row>
    <row r="23" spans="1:10" ht="15.75" customHeight="1">
      <c r="A23" s="45" t="s">
        <v>36</v>
      </c>
      <c r="B23" s="4"/>
      <c r="C23" s="4"/>
      <c r="D23" s="11"/>
      <c r="E23" s="4"/>
      <c r="F23" s="11"/>
      <c r="G23" s="4"/>
      <c r="H23" s="11"/>
      <c r="I23" s="4"/>
      <c r="J23" s="11"/>
    </row>
    <row r="24" spans="1:10" ht="15.75" customHeight="1">
      <c r="A24" s="5" t="s">
        <v>27</v>
      </c>
      <c r="B24" s="7"/>
      <c r="C24" s="6"/>
      <c r="D24" s="6"/>
      <c r="E24" s="6"/>
      <c r="F24" s="6"/>
      <c r="G24" s="6"/>
      <c r="H24" s="6"/>
      <c r="I24" s="6"/>
      <c r="J24" s="6"/>
    </row>
    <row r="27" ht="12">
      <c r="A27" t="s">
        <v>25</v>
      </c>
    </row>
  </sheetData>
  <sheetProtection sheet="1"/>
  <mergeCells count="5">
    <mergeCell ref="I5:J5"/>
    <mergeCell ref="B6:B8"/>
    <mergeCell ref="C5:D5"/>
    <mergeCell ref="E5:F5"/>
    <mergeCell ref="G5:H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Ｐゴシック,標準"&amp;10西濃地域の公衆衛生2009&amp;C&amp;"ＭＳ Ｐゴシック,標準"&amp;10－　117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2010-01-06T00:32:06Z</cp:lastPrinted>
  <dcterms:created xsi:type="dcterms:W3CDTF">2005-07-08T03:35:31Z</dcterms:created>
  <dcterms:modified xsi:type="dcterms:W3CDTF">2010-02-26T02:15:17Z</dcterms:modified>
  <cp:category/>
  <cp:version/>
  <cp:contentType/>
  <cp:contentStatus/>
  <cp:revision>23</cp:revision>
</cp:coreProperties>
</file>