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F19" i="3" s="1"/>
  <c r="H17" i="3"/>
  <c r="I17" i="3"/>
  <c r="G17" i="3" s="1"/>
  <c r="J17" i="3"/>
  <c r="K17" i="3"/>
  <c r="M17" i="3"/>
  <c r="M19" i="3" s="1"/>
  <c r="L19" i="3" s="1"/>
  <c r="N17" i="3"/>
  <c r="O17" i="3"/>
  <c r="P17" i="3"/>
  <c r="Q17" i="3"/>
  <c r="D19" i="3"/>
  <c r="C19" i="3" s="1"/>
  <c r="B19" i="3" s="1"/>
  <c r="E19" i="3"/>
  <c r="H19" i="3"/>
  <c r="I19" i="3"/>
  <c r="G19" i="3" s="1"/>
  <c r="J19" i="3"/>
  <c r="K19" i="3"/>
  <c r="N19" i="3"/>
  <c r="O19" i="3"/>
  <c r="P19" i="3"/>
  <c r="Q19" i="3"/>
  <c r="C6" i="2"/>
  <c r="B6" i="2" s="1"/>
  <c r="G6" i="2"/>
  <c r="L6" i="2"/>
  <c r="C7" i="2"/>
  <c r="G7" i="2"/>
  <c r="B7" i="2" s="1"/>
  <c r="L7" i="2"/>
  <c r="B8" i="2"/>
  <c r="C8" i="2"/>
  <c r="G8" i="2"/>
  <c r="L8" i="2"/>
  <c r="C9" i="2"/>
  <c r="G9" i="2"/>
  <c r="B9" i="2" s="1"/>
  <c r="L9" i="2"/>
  <c r="B10" i="2"/>
  <c r="C10" i="2"/>
  <c r="G10" i="2"/>
  <c r="L10" i="2"/>
  <c r="C11" i="2"/>
  <c r="G11" i="2"/>
  <c r="B11" i="2" s="1"/>
  <c r="L11" i="2"/>
  <c r="B12" i="2"/>
  <c r="C12" i="2"/>
  <c r="G12" i="2"/>
  <c r="L12" i="2"/>
  <c r="C13" i="2"/>
  <c r="G13" i="2"/>
  <c r="B13" i="2" s="1"/>
  <c r="L13" i="2"/>
  <c r="B14" i="2"/>
  <c r="C14" i="2"/>
  <c r="G14" i="2"/>
  <c r="L14" i="2"/>
  <c r="D16" i="2"/>
  <c r="C16" i="2" s="1"/>
  <c r="B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E17" i="2"/>
  <c r="E19" i="2" s="1"/>
  <c r="F17" i="2"/>
  <c r="H17" i="2"/>
  <c r="I17" i="2"/>
  <c r="G17" i="2" s="1"/>
  <c r="J17" i="2"/>
  <c r="K17" i="2"/>
  <c r="M17" i="2"/>
  <c r="L17" i="2" s="1"/>
  <c r="N17" i="2"/>
  <c r="O17" i="2"/>
  <c r="P17" i="2"/>
  <c r="Q17" i="2"/>
  <c r="D19" i="2"/>
  <c r="C19" i="2" s="1"/>
  <c r="B19" i="2" s="1"/>
  <c r="F19" i="2"/>
  <c r="H19" i="2"/>
  <c r="G19" i="2" s="1"/>
  <c r="I19" i="2"/>
  <c r="J19" i="2"/>
  <c r="K19" i="2"/>
  <c r="M19" i="2"/>
  <c r="L19" i="2" s="1"/>
  <c r="N19" i="2"/>
  <c r="O19" i="2"/>
  <c r="P19" i="2"/>
  <c r="Q19" i="2"/>
  <c r="B17" i="3" l="1"/>
  <c r="L17" i="3"/>
  <c r="B17" i="2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<sst xmlns="http://schemas.openxmlformats.org/spreadsheetml/2006/main" count="149" uniqueCount="103">
  <si>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</si>
  <si>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</si>
  <si>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</si>
  <si>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</si>
  <si>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</si>
  <si>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</si>
  <si>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</si>
  <si>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</si>
  <si>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</si>
  <si>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</si>
  <si>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</si>
  <si>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</si>
  <si>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</si>
  <si>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</si>
  <si>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</si>
  <si>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</si>
  <si>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</si>
  <si>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</si>
  <si>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</si>
  <si>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</si>
  <si>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</si>
  <si>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</si>
  <si>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</si>
  <si>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</si>
  <si>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</si>
  <si>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</si>
  <si>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</si>
  <si>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</si>
  <si>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</si>
  <si>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</si>
  <si>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</si>
  <si>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</si>
  <si>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</si>
  <si>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5月分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</si>
  <si>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</si>
  <si>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</si>
  <si>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</si>
  <si>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</si>
  <si>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</si>
  <si>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</si>
  <si>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2年  5月分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</si>
  <si>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</si>
  <si>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</si>
  <si>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</si>
  <si>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</si>
  <si>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</si>
  <si>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</si>
  <si>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</si>
  <si>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</si>
  <si>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</si>
  <si>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</si>
  <si>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</si>
  <si>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</si>
  <si>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</si>
  <si>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</si>
  <si>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</si>
  <si>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</si>
  <si>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</si>
  <si>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</si>
  <si>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</si>
  <si>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</si>
  <si>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</si>
  <si>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</si>
  <si>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</si>
  <si>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</si>
  <si>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</si>
  <si>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</si>
  <si>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</si>
  <si>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</si>
  <si>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</si>
  <si>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</si>
  <si>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</si>
  <si>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</si>
  <si>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</si>
  <si>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</si>
  <si>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</si>
  <si>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</si>
  <si>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</si>
  <si>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</si>
  <si>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</si>
  <si>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</si>
  <si>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</si>
  <si>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</si>
  <si>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</si>
  <si>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</si>
  <si>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</si>
  <si>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</si>
  <si>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</si>
  <si>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</si>
  <si>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</si>
  <si>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</si>
  <si>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</si>
  <si>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</si>
  <si>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</si>
  <si>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</si>
  <si>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</si>
  <si>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</si>
  <si>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</si>
  <si>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</si>
  <si>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</si>
  <si>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</si>
  <si>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2年  5月分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</si>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</sst>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20669</v>
      </c>
      <c r="C5" s="59">
        <v>17154</v>
      </c>
      <c r="D5" s="59">
        <v>135</v>
      </c>
      <c r="E5" s="59">
        <v>0</v>
      </c>
      <c r="F5" s="59">
        <v>139</v>
      </c>
      <c r="G5" s="59">
        <v>0</v>
      </c>
      <c r="H5" s="59">
        <v>1489</v>
      </c>
      <c r="I5" s="59">
        <v>1294</v>
      </c>
      <c r="J5" s="59">
        <v>399</v>
      </c>
      <c r="K5" s="59">
        <v>59</v>
      </c>
      <c r="L5" s="59">
        <v>11077</v>
      </c>
      <c r="M5" s="58">
        <v>9592</v>
      </c>
    </row>
    <row r="6" spans="1:13" ht="15" customHeight="1" x14ac:dyDescent="0.15">
      <c r="A6" s="48" t="s">
        <v>95</v>
      </c>
      <c r="B6" s="47">
        <f>SUM( C6:K6)</f>
        <v>12398</v>
      </c>
      <c r="C6" s="46">
        <v>6647</v>
      </c>
      <c r="D6" s="46">
        <v>0</v>
      </c>
      <c r="E6" s="46">
        <v>0</v>
      </c>
      <c r="F6" s="46">
        <v>3555</v>
      </c>
      <c r="G6" s="46">
        <v>0</v>
      </c>
      <c r="H6" s="46">
        <v>808</v>
      </c>
      <c r="I6" s="46">
        <v>181</v>
      </c>
      <c r="J6" s="46">
        <v>0</v>
      </c>
      <c r="K6" s="46">
        <v>1207</v>
      </c>
      <c r="L6" s="46">
        <v>5917</v>
      </c>
      <c r="M6" s="45">
        <v>6481</v>
      </c>
    </row>
    <row r="7" spans="1:13" ht="15" customHeight="1" x14ac:dyDescent="0.15">
      <c r="A7" s="48" t="s">
        <v>94</v>
      </c>
      <c r="B7" s="47">
        <f>SUM( C7:K7)</f>
        <v>10523</v>
      </c>
      <c r="C7" s="46">
        <v>3518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6759</v>
      </c>
      <c r="J7" s="46">
        <v>82</v>
      </c>
      <c r="K7" s="46">
        <v>164</v>
      </c>
      <c r="L7" s="46">
        <v>3530</v>
      </c>
      <c r="M7" s="45">
        <v>6993</v>
      </c>
    </row>
    <row r="8" spans="1:13" ht="15" customHeight="1" x14ac:dyDescent="0.15">
      <c r="A8" s="48" t="s">
        <v>93</v>
      </c>
      <c r="B8" s="47">
        <f>SUM( C8:K8)</f>
        <v>11024</v>
      </c>
      <c r="C8" s="46">
        <v>3392</v>
      </c>
      <c r="D8" s="46">
        <v>0</v>
      </c>
      <c r="E8" s="46">
        <v>0</v>
      </c>
      <c r="F8" s="46">
        <v>72</v>
      </c>
      <c r="G8" s="46">
        <v>0</v>
      </c>
      <c r="H8" s="46">
        <v>642</v>
      </c>
      <c r="I8" s="46">
        <v>6918</v>
      </c>
      <c r="J8" s="46">
        <v>0</v>
      </c>
      <c r="K8" s="46">
        <v>0</v>
      </c>
      <c r="L8" s="46">
        <v>3122</v>
      </c>
      <c r="M8" s="45">
        <v>7902</v>
      </c>
    </row>
    <row r="9" spans="1:13" ht="15" customHeight="1" x14ac:dyDescent="0.15">
      <c r="A9" s="48" t="s">
        <v>92</v>
      </c>
      <c r="B9" s="47">
        <f>SUM( C9:K9)</f>
        <v>9036</v>
      </c>
      <c r="C9" s="46">
        <v>4314</v>
      </c>
      <c r="D9" s="46">
        <v>0</v>
      </c>
      <c r="E9" s="46">
        <v>0</v>
      </c>
      <c r="F9" s="46">
        <v>4644</v>
      </c>
      <c r="G9" s="46">
        <v>0</v>
      </c>
      <c r="H9" s="46">
        <v>0</v>
      </c>
      <c r="I9" s="46">
        <v>0</v>
      </c>
      <c r="J9" s="46">
        <v>78</v>
      </c>
      <c r="K9" s="46">
        <v>0</v>
      </c>
      <c r="L9" s="46">
        <v>4268</v>
      </c>
      <c r="M9" s="45">
        <v>4768</v>
      </c>
    </row>
    <row r="10" spans="1:13" ht="15" customHeight="1" x14ac:dyDescent="0.15">
      <c r="A10" s="48" t="s">
        <v>91</v>
      </c>
      <c r="B10" s="47">
        <f>SUM( C10:K10)</f>
        <v>6312</v>
      </c>
      <c r="C10" s="46">
        <v>3020</v>
      </c>
      <c r="D10" s="46">
        <v>0</v>
      </c>
      <c r="E10" s="46">
        <v>0</v>
      </c>
      <c r="F10" s="46">
        <v>0</v>
      </c>
      <c r="G10" s="46">
        <v>74</v>
      </c>
      <c r="H10" s="46">
        <v>3167</v>
      </c>
      <c r="I10" s="46">
        <v>0</v>
      </c>
      <c r="J10" s="46">
        <v>0</v>
      </c>
      <c r="K10" s="46">
        <v>51</v>
      </c>
      <c r="L10" s="46">
        <v>2490</v>
      </c>
      <c r="M10" s="45">
        <v>3822</v>
      </c>
    </row>
    <row r="11" spans="1:13" ht="15" customHeight="1" x14ac:dyDescent="0.15">
      <c r="A11" s="48" t="s">
        <v>90</v>
      </c>
      <c r="B11" s="47">
        <f>SUM( C11:K11)</f>
        <v>707</v>
      </c>
      <c r="C11" s="46">
        <v>707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707</v>
      </c>
      <c r="M11" s="45">
        <v>0</v>
      </c>
    </row>
    <row r="12" spans="1:13" ht="15" customHeight="1" x14ac:dyDescent="0.15">
      <c r="A12" s="48" t="s">
        <v>89</v>
      </c>
      <c r="B12" s="47">
        <f>SUM( C12:K12)</f>
        <v>2573</v>
      </c>
      <c r="C12" s="46">
        <v>1481</v>
      </c>
      <c r="D12" s="46">
        <v>0</v>
      </c>
      <c r="E12" s="46">
        <v>0</v>
      </c>
      <c r="F12" s="46">
        <v>998</v>
      </c>
      <c r="G12" s="46">
        <v>0</v>
      </c>
      <c r="H12" s="46">
        <v>94</v>
      </c>
      <c r="I12" s="46">
        <v>0</v>
      </c>
      <c r="J12" s="46">
        <v>0</v>
      </c>
      <c r="K12" s="46">
        <v>0</v>
      </c>
      <c r="L12" s="46">
        <v>1325</v>
      </c>
      <c r="M12" s="45">
        <v>1248</v>
      </c>
    </row>
    <row r="13" spans="1:13" ht="15" customHeight="1" x14ac:dyDescent="0.15">
      <c r="A13" s="48" t="s">
        <v>88</v>
      </c>
      <c r="B13" s="47">
        <f>SUM( C13:K13)</f>
        <v>4606</v>
      </c>
      <c r="C13" s="46">
        <v>4126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480</v>
      </c>
      <c r="J13" s="46">
        <v>0</v>
      </c>
      <c r="K13" s="46">
        <v>0</v>
      </c>
      <c r="L13" s="46">
        <v>3497</v>
      </c>
      <c r="M13" s="45">
        <v>1109</v>
      </c>
    </row>
    <row r="14" spans="1:13" ht="15" customHeight="1" x14ac:dyDescent="0.15">
      <c r="A14" s="48" t="s">
        <v>87</v>
      </c>
      <c r="B14" s="47">
        <f>SUM( C14:K14)</f>
        <v>1480</v>
      </c>
      <c r="C14" s="46">
        <v>1228</v>
      </c>
      <c r="D14" s="46">
        <v>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132</v>
      </c>
      <c r="K14" s="46">
        <v>0</v>
      </c>
      <c r="L14" s="46">
        <v>1375</v>
      </c>
      <c r="M14" s="45">
        <v>105</v>
      </c>
    </row>
    <row r="15" spans="1:13" ht="15" customHeight="1" x14ac:dyDescent="0.15">
      <c r="A15" s="48" t="s">
        <v>86</v>
      </c>
      <c r="B15" s="47">
        <f>SUM( C15:K15)</f>
        <v>6304</v>
      </c>
      <c r="C15" s="46">
        <v>987</v>
      </c>
      <c r="D15" s="46">
        <v>0</v>
      </c>
      <c r="E15" s="46">
        <v>0</v>
      </c>
      <c r="F15" s="46">
        <v>4851</v>
      </c>
      <c r="G15" s="46">
        <v>0</v>
      </c>
      <c r="H15" s="46">
        <v>80</v>
      </c>
      <c r="I15" s="46">
        <v>293</v>
      </c>
      <c r="J15" s="46">
        <v>0</v>
      </c>
      <c r="K15" s="46">
        <v>93</v>
      </c>
      <c r="L15" s="46">
        <v>1376</v>
      </c>
      <c r="M15" s="45">
        <v>4928</v>
      </c>
    </row>
    <row r="16" spans="1:13" ht="15" customHeight="1" x14ac:dyDescent="0.15">
      <c r="A16" s="48" t="s">
        <v>85</v>
      </c>
      <c r="B16" s="47">
        <f>SUM( C16:K16)</f>
        <v>787</v>
      </c>
      <c r="C16" s="46">
        <v>787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672</v>
      </c>
      <c r="M16" s="45">
        <v>115</v>
      </c>
    </row>
    <row r="17" spans="1:13" ht="15" customHeight="1" x14ac:dyDescent="0.15">
      <c r="A17" s="48" t="s">
        <v>84</v>
      </c>
      <c r="B17" s="47">
        <f>SUM( C17:K17)</f>
        <v>8580</v>
      </c>
      <c r="C17" s="46">
        <v>6692</v>
      </c>
      <c r="D17" s="46">
        <v>0</v>
      </c>
      <c r="E17" s="46">
        <v>0</v>
      </c>
      <c r="F17" s="46">
        <v>1782</v>
      </c>
      <c r="G17" s="46">
        <v>0</v>
      </c>
      <c r="H17" s="46">
        <v>0</v>
      </c>
      <c r="I17" s="46">
        <v>0</v>
      </c>
      <c r="J17" s="46">
        <v>0</v>
      </c>
      <c r="K17" s="46">
        <v>106</v>
      </c>
      <c r="L17" s="46">
        <v>6026</v>
      </c>
      <c r="M17" s="45">
        <v>2554</v>
      </c>
    </row>
    <row r="18" spans="1:13" ht="15" customHeight="1" x14ac:dyDescent="0.15">
      <c r="A18" s="48" t="s">
        <v>83</v>
      </c>
      <c r="B18" s="47">
        <f>SUM( C18:K18)</f>
        <v>5499</v>
      </c>
      <c r="C18" s="46">
        <v>4413</v>
      </c>
      <c r="D18" s="46">
        <v>0</v>
      </c>
      <c r="E18" s="46">
        <v>0</v>
      </c>
      <c r="F18" s="46">
        <v>0</v>
      </c>
      <c r="G18" s="46">
        <v>0</v>
      </c>
      <c r="H18" s="46">
        <v>474</v>
      </c>
      <c r="I18" s="46">
        <v>173</v>
      </c>
      <c r="J18" s="46">
        <v>17</v>
      </c>
      <c r="K18" s="46">
        <v>422</v>
      </c>
      <c r="L18" s="46">
        <v>4640</v>
      </c>
      <c r="M18" s="45">
        <v>859</v>
      </c>
    </row>
    <row r="19" spans="1:13" ht="15" customHeight="1" x14ac:dyDescent="0.15">
      <c r="A19" s="48" t="s">
        <v>82</v>
      </c>
      <c r="B19" s="47">
        <f>SUM( C19:K19)</f>
        <v>888</v>
      </c>
      <c r="C19" s="46">
        <v>888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491</v>
      </c>
      <c r="M19" s="45">
        <v>397</v>
      </c>
    </row>
    <row r="20" spans="1:13" ht="15" customHeight="1" x14ac:dyDescent="0.15">
      <c r="A20" s="48" t="s">
        <v>81</v>
      </c>
      <c r="B20" s="47">
        <f>SUM( C20:K20)</f>
        <v>3608</v>
      </c>
      <c r="C20" s="46">
        <v>3467</v>
      </c>
      <c r="D20" s="46">
        <v>0</v>
      </c>
      <c r="E20" s="46">
        <v>0</v>
      </c>
      <c r="F20" s="46">
        <v>0</v>
      </c>
      <c r="G20" s="46">
        <v>141</v>
      </c>
      <c r="H20" s="46">
        <v>0</v>
      </c>
      <c r="I20" s="46">
        <v>0</v>
      </c>
      <c r="J20" s="46">
        <v>0</v>
      </c>
      <c r="K20" s="46">
        <v>0</v>
      </c>
      <c r="L20" s="46">
        <v>2645</v>
      </c>
      <c r="M20" s="45">
        <v>963</v>
      </c>
    </row>
    <row r="21" spans="1:13" ht="15" customHeight="1" x14ac:dyDescent="0.15">
      <c r="A21" s="48" t="s">
        <v>80</v>
      </c>
      <c r="B21" s="47">
        <f>SUM( C21:K21)</f>
        <v>952</v>
      </c>
      <c r="C21" s="46">
        <v>636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316</v>
      </c>
      <c r="K21" s="46">
        <v>0</v>
      </c>
      <c r="L21" s="46">
        <v>606</v>
      </c>
      <c r="M21" s="45">
        <v>346</v>
      </c>
    </row>
    <row r="22" spans="1:13" ht="15" customHeight="1" x14ac:dyDescent="0.15">
      <c r="A22" s="48" t="s">
        <v>79</v>
      </c>
      <c r="B22" s="47">
        <f>SUM( C22:K22)</f>
        <v>1599</v>
      </c>
      <c r="C22" s="46">
        <v>667</v>
      </c>
      <c r="D22" s="46">
        <v>0</v>
      </c>
      <c r="E22" s="46">
        <v>0</v>
      </c>
      <c r="F22" s="46">
        <v>518</v>
      </c>
      <c r="G22" s="46">
        <v>0</v>
      </c>
      <c r="H22" s="46">
        <v>0</v>
      </c>
      <c r="I22" s="46">
        <v>0</v>
      </c>
      <c r="J22" s="46">
        <v>0</v>
      </c>
      <c r="K22" s="46">
        <v>414</v>
      </c>
      <c r="L22" s="46">
        <v>667</v>
      </c>
      <c r="M22" s="45">
        <v>932</v>
      </c>
    </row>
    <row r="23" spans="1:13" ht="15" customHeight="1" x14ac:dyDescent="0.15">
      <c r="A23" s="48" t="s">
        <v>78</v>
      </c>
      <c r="B23" s="47">
        <f>SUM( C23:K23)</f>
        <v>1848</v>
      </c>
      <c r="C23" s="46">
        <v>1768</v>
      </c>
      <c r="D23" s="46">
        <v>0</v>
      </c>
      <c r="E23" s="46">
        <v>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1174</v>
      </c>
      <c r="M23" s="45">
        <v>674</v>
      </c>
    </row>
    <row r="24" spans="1:13" ht="15" customHeight="1" x14ac:dyDescent="0.15">
      <c r="A24" s="48" t="s">
        <v>77</v>
      </c>
      <c r="B24" s="47">
        <f>SUM( C24:K24)</f>
        <v>1036</v>
      </c>
      <c r="C24" s="46">
        <v>987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</v>
      </c>
      <c r="J24" s="46">
        <v>0</v>
      </c>
      <c r="K24" s="46">
        <v>0</v>
      </c>
      <c r="L24" s="46">
        <v>987</v>
      </c>
      <c r="M24" s="45">
        <v>49</v>
      </c>
    </row>
    <row r="25" spans="1:13" ht="15" customHeight="1" x14ac:dyDescent="0.15">
      <c r="A25" s="56" t="s">
        <v>76</v>
      </c>
      <c r="B25" s="55">
        <f>SUM( C25:K25)</f>
        <v>258</v>
      </c>
      <c r="C25" s="54">
        <v>258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258</v>
      </c>
      <c r="M25" s="53">
        <v>0</v>
      </c>
    </row>
    <row r="26" spans="1:13" ht="15" customHeight="1" x14ac:dyDescent="0.15">
      <c r="A26" s="52" t="s">
        <v>75</v>
      </c>
      <c r="B26" s="51">
        <f>SUM( C26:K26)</f>
        <v>110687</v>
      </c>
      <c r="C26" s="50">
        <v>67137</v>
      </c>
      <c r="D26" s="50">
        <v>255</v>
      </c>
      <c r="E26" s="50">
        <v>80</v>
      </c>
      <c r="F26" s="50">
        <v>16559</v>
      </c>
      <c r="G26" s="50">
        <v>215</v>
      </c>
      <c r="H26" s="50">
        <v>6754</v>
      </c>
      <c r="I26" s="50">
        <v>16147</v>
      </c>
      <c r="J26" s="50">
        <v>1024</v>
      </c>
      <c r="K26" s="50">
        <v>2516</v>
      </c>
      <c r="L26" s="50">
        <v>56850</v>
      </c>
      <c r="M26" s="49">
        <v>53837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1200</v>
      </c>
      <c r="C28" s="46">
        <v>999</v>
      </c>
      <c r="D28" s="46">
        <v>201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1074</v>
      </c>
      <c r="M28" s="45">
        <v>126</v>
      </c>
    </row>
    <row r="29" spans="1:13" ht="15" customHeight="1" x14ac:dyDescent="0.15">
      <c r="A29" s="56" t="s">
        <v>73</v>
      </c>
      <c r="B29" s="55">
        <f>SUM( C29:K29)</f>
        <v>1062</v>
      </c>
      <c r="C29" s="54">
        <v>1062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887</v>
      </c>
      <c r="M29" s="53">
        <v>175</v>
      </c>
    </row>
    <row r="30" spans="1:13" ht="15" customHeight="1" x14ac:dyDescent="0.15">
      <c r="A30" s="52" t="s">
        <v>72</v>
      </c>
      <c r="B30" s="51">
        <f>SUM( C30:K30)</f>
        <v>2262</v>
      </c>
      <c r="C30" s="50">
        <v>2061</v>
      </c>
      <c r="D30" s="50">
        <v>201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1961</v>
      </c>
      <c r="M30" s="49">
        <v>301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813</v>
      </c>
      <c r="C32" s="54">
        <v>653</v>
      </c>
      <c r="D32" s="54">
        <v>160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687</v>
      </c>
      <c r="M32" s="53">
        <v>126</v>
      </c>
    </row>
    <row r="33" spans="1:13" ht="15" customHeight="1" x14ac:dyDescent="0.15">
      <c r="A33" s="52" t="s">
        <v>70</v>
      </c>
      <c r="B33" s="51">
        <f>SUM( C33:K33)</f>
        <v>813</v>
      </c>
      <c r="C33" s="50">
        <v>653</v>
      </c>
      <c r="D33" s="50">
        <v>160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687</v>
      </c>
      <c r="M33" s="49">
        <v>126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995</v>
      </c>
      <c r="C35" s="46">
        <v>995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859</v>
      </c>
      <c r="M35" s="45">
        <v>136</v>
      </c>
    </row>
    <row r="36" spans="1:13" ht="15" customHeight="1" x14ac:dyDescent="0.15">
      <c r="A36" s="56" t="s">
        <v>68</v>
      </c>
      <c r="B36" s="55">
        <f>SUM( C36:K36)</f>
        <v>103</v>
      </c>
      <c r="C36" s="54">
        <v>103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103</v>
      </c>
      <c r="M36" s="53">
        <v>0</v>
      </c>
    </row>
    <row r="37" spans="1:13" ht="15" customHeight="1" x14ac:dyDescent="0.15">
      <c r="A37" s="52" t="s">
        <v>67</v>
      </c>
      <c r="B37" s="51">
        <f>SUM( C37:K37)</f>
        <v>1098</v>
      </c>
      <c r="C37" s="50">
        <v>1098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962</v>
      </c>
      <c r="M37" s="49">
        <v>136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475</v>
      </c>
      <c r="C39" s="46">
        <v>475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220</v>
      </c>
      <c r="M39" s="45">
        <v>255</v>
      </c>
    </row>
    <row r="40" spans="1:13" ht="15" customHeight="1" x14ac:dyDescent="0.15">
      <c r="A40" s="48" t="s">
        <v>65</v>
      </c>
      <c r="B40" s="47">
        <f>SUM( C40:K40)</f>
        <v>9950</v>
      </c>
      <c r="C40" s="46">
        <v>336</v>
      </c>
      <c r="D40" s="46">
        <v>0</v>
      </c>
      <c r="E40" s="46">
        <v>0</v>
      </c>
      <c r="F40" s="46">
        <v>9614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336</v>
      </c>
      <c r="M40" s="45">
        <v>9614</v>
      </c>
    </row>
    <row r="41" spans="1:13" ht="15" customHeight="1" x14ac:dyDescent="0.15">
      <c r="A41" s="56" t="s">
        <v>64</v>
      </c>
      <c r="B41" s="55">
        <f>SUM( C41:K41)</f>
        <v>656</v>
      </c>
      <c r="C41" s="54">
        <v>410</v>
      </c>
      <c r="D41" s="54">
        <v>0</v>
      </c>
      <c r="E41" s="54">
        <v>0</v>
      </c>
      <c r="F41" s="54">
        <v>0</v>
      </c>
      <c r="G41" s="54">
        <v>190</v>
      </c>
      <c r="H41" s="54">
        <v>0</v>
      </c>
      <c r="I41" s="54">
        <v>0</v>
      </c>
      <c r="J41" s="54">
        <v>56</v>
      </c>
      <c r="K41" s="54">
        <v>0</v>
      </c>
      <c r="L41" s="54">
        <v>473</v>
      </c>
      <c r="M41" s="53">
        <v>183</v>
      </c>
    </row>
    <row r="42" spans="1:13" ht="15" customHeight="1" x14ac:dyDescent="0.15">
      <c r="A42" s="52" t="s">
        <v>63</v>
      </c>
      <c r="B42" s="51">
        <f>SUM( C42:K42)</f>
        <v>11081</v>
      </c>
      <c r="C42" s="50">
        <v>1221</v>
      </c>
      <c r="D42" s="50">
        <v>0</v>
      </c>
      <c r="E42" s="50">
        <v>0</v>
      </c>
      <c r="F42" s="50">
        <v>9614</v>
      </c>
      <c r="G42" s="50">
        <v>190</v>
      </c>
      <c r="H42" s="50">
        <v>0</v>
      </c>
      <c r="I42" s="50">
        <v>0</v>
      </c>
      <c r="J42" s="50">
        <v>56</v>
      </c>
      <c r="K42" s="50">
        <v>0</v>
      </c>
      <c r="L42" s="50">
        <v>1029</v>
      </c>
      <c r="M42" s="49">
        <v>10052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144</v>
      </c>
      <c r="C44" s="46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144</v>
      </c>
      <c r="M44" s="45">
        <v>0</v>
      </c>
    </row>
    <row r="45" spans="1:13" ht="15" customHeight="1" x14ac:dyDescent="0.15">
      <c r="A45" s="48" t="s">
        <v>61</v>
      </c>
      <c r="B45" s="47">
        <f>SUM( C45:K45)</f>
        <v>615</v>
      </c>
      <c r="C45" s="46">
        <v>615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361</v>
      </c>
      <c r="M45" s="45">
        <v>254</v>
      </c>
    </row>
    <row r="46" spans="1:13" ht="15" customHeight="1" x14ac:dyDescent="0.15">
      <c r="A46" s="56" t="s">
        <v>60</v>
      </c>
      <c r="B46" s="55">
        <f>SUM( C46:K46)</f>
        <v>2145</v>
      </c>
      <c r="C46" s="54">
        <v>1672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473</v>
      </c>
      <c r="L46" s="54">
        <v>1672</v>
      </c>
      <c r="M46" s="53">
        <v>473</v>
      </c>
    </row>
    <row r="47" spans="1:13" ht="15" customHeight="1" x14ac:dyDescent="0.15">
      <c r="A47" s="52" t="s">
        <v>59</v>
      </c>
      <c r="B47" s="51">
        <f>SUM( C47:K47)</f>
        <v>2904</v>
      </c>
      <c r="C47" s="50">
        <v>2431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473</v>
      </c>
      <c r="L47" s="50">
        <v>2177</v>
      </c>
      <c r="M47" s="49">
        <v>727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2188</v>
      </c>
      <c r="C49" s="54">
        <v>2188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2106</v>
      </c>
      <c r="M49" s="53">
        <v>82</v>
      </c>
    </row>
    <row r="50" spans="1:13" ht="15" customHeight="1" x14ac:dyDescent="0.15">
      <c r="A50" s="52" t="s">
        <v>57</v>
      </c>
      <c r="B50" s="51">
        <f>SUM( C50:K50)</f>
        <v>2188</v>
      </c>
      <c r="C50" s="50">
        <v>2188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2106</v>
      </c>
      <c r="M50" s="49">
        <v>82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492</v>
      </c>
      <c r="C52" s="46">
        <v>492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492</v>
      </c>
      <c r="M52" s="45">
        <v>0</v>
      </c>
    </row>
    <row r="53" spans="1:13" ht="15" customHeight="1" x14ac:dyDescent="0.15">
      <c r="A53" s="48" t="s">
        <v>55</v>
      </c>
      <c r="B53" s="47">
        <f>SUM( C53:K53)</f>
        <v>342</v>
      </c>
      <c r="C53" s="46">
        <v>225</v>
      </c>
      <c r="D53" s="46">
        <v>0</v>
      </c>
      <c r="E53" s="46">
        <v>0</v>
      </c>
      <c r="F53" s="46">
        <v>0</v>
      </c>
      <c r="G53" s="46">
        <v>79</v>
      </c>
      <c r="H53" s="46">
        <v>0</v>
      </c>
      <c r="I53" s="46">
        <v>0</v>
      </c>
      <c r="J53" s="46">
        <v>0</v>
      </c>
      <c r="K53" s="46">
        <v>38</v>
      </c>
      <c r="L53" s="46">
        <v>117</v>
      </c>
      <c r="M53" s="45">
        <v>225</v>
      </c>
    </row>
    <row r="54" spans="1:13" ht="15" customHeight="1" x14ac:dyDescent="0.15">
      <c r="A54" s="48" t="s">
        <v>54</v>
      </c>
      <c r="B54" s="47">
        <f>SUM( C54:K54)</f>
        <v>109</v>
      </c>
      <c r="C54" s="46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109</v>
      </c>
      <c r="M54" s="45">
        <v>0</v>
      </c>
    </row>
    <row r="55" spans="1:13" ht="15" customHeight="1" x14ac:dyDescent="0.15">
      <c r="A55" s="48" t="s">
        <v>53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52</v>
      </c>
      <c r="B56" s="47">
        <f>SUM( C56:M56)</f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5">
        <v>0</v>
      </c>
    </row>
    <row r="57" spans="1:13" ht="15" customHeight="1" x14ac:dyDescent="0.15">
      <c r="A57" s="48" t="s">
        <v>51</v>
      </c>
      <c r="B57" s="47">
        <f>SUM( C57:K57)</f>
        <v>108</v>
      </c>
      <c r="C57" s="46">
        <v>108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108</v>
      </c>
      <c r="M57" s="45">
        <v>0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1051</v>
      </c>
      <c r="C59" s="50">
        <v>934</v>
      </c>
      <c r="D59" s="50">
        <v>0</v>
      </c>
      <c r="E59" s="50">
        <v>0</v>
      </c>
      <c r="F59" s="50">
        <v>0</v>
      </c>
      <c r="G59" s="50">
        <v>79</v>
      </c>
      <c r="H59" s="50">
        <v>0</v>
      </c>
      <c r="I59" s="50">
        <v>0</v>
      </c>
      <c r="J59" s="50">
        <v>0</v>
      </c>
      <c r="K59" s="50">
        <v>38</v>
      </c>
      <c r="L59" s="50">
        <v>826</v>
      </c>
      <c r="M59" s="49">
        <v>225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588</v>
      </c>
      <c r="C61" s="54">
        <v>528</v>
      </c>
      <c r="D61" s="54">
        <v>0</v>
      </c>
      <c r="E61" s="54">
        <v>44</v>
      </c>
      <c r="F61" s="54">
        <v>0</v>
      </c>
      <c r="G61" s="54">
        <v>0</v>
      </c>
      <c r="H61" s="54">
        <v>0</v>
      </c>
      <c r="I61" s="54">
        <v>16</v>
      </c>
      <c r="J61" s="54">
        <v>0</v>
      </c>
      <c r="K61" s="54">
        <v>0</v>
      </c>
      <c r="L61" s="54">
        <v>481</v>
      </c>
      <c r="M61" s="53">
        <v>107</v>
      </c>
    </row>
    <row r="62" spans="1:13" ht="15" customHeight="1" x14ac:dyDescent="0.15">
      <c r="A62" s="52" t="s">
        <v>47</v>
      </c>
      <c r="B62" s="51">
        <f>SUM( C62:K62)</f>
        <v>588</v>
      </c>
      <c r="C62" s="50">
        <v>528</v>
      </c>
      <c r="D62" s="50">
        <v>0</v>
      </c>
      <c r="E62" s="50">
        <v>44</v>
      </c>
      <c r="F62" s="50">
        <v>0</v>
      </c>
      <c r="G62" s="50">
        <v>0</v>
      </c>
      <c r="H62" s="50">
        <v>0</v>
      </c>
      <c r="I62" s="50">
        <v>16</v>
      </c>
      <c r="J62" s="50">
        <v>0</v>
      </c>
      <c r="K62" s="50">
        <v>0</v>
      </c>
      <c r="L62" s="50">
        <v>481</v>
      </c>
      <c r="M62" s="49">
        <v>107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21985</v>
      </c>
      <c r="C67" s="46">
        <v>11114</v>
      </c>
      <c r="D67" s="46">
        <v>361</v>
      </c>
      <c r="E67" s="46">
        <v>44</v>
      </c>
      <c r="F67" s="46">
        <v>9614</v>
      </c>
      <c r="G67" s="46">
        <v>269</v>
      </c>
      <c r="H67" s="46">
        <v>0</v>
      </c>
      <c r="I67" s="46">
        <v>16</v>
      </c>
      <c r="J67" s="46">
        <v>56</v>
      </c>
      <c r="K67" s="46">
        <v>511</v>
      </c>
      <c r="L67" s="46">
        <v>10229</v>
      </c>
      <c r="M67" s="45">
        <v>11756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132672</v>
      </c>
      <c r="C69" s="42">
        <v>78251</v>
      </c>
      <c r="D69" s="42">
        <v>616</v>
      </c>
      <c r="E69" s="42">
        <v>124</v>
      </c>
      <c r="F69" s="42">
        <v>26173</v>
      </c>
      <c r="G69" s="42">
        <v>484</v>
      </c>
      <c r="H69" s="42">
        <v>6754</v>
      </c>
      <c r="I69" s="42">
        <v>16163</v>
      </c>
      <c r="J69" s="42">
        <v>1080</v>
      </c>
      <c r="K69" s="42">
        <v>3027</v>
      </c>
      <c r="L69" s="42">
        <v>67079</v>
      </c>
      <c r="M69" s="41">
        <v>65593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78251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78251</v>
      </c>
      <c r="H6" s="15">
        <v>18723</v>
      </c>
      <c r="I6" s="15">
        <v>0</v>
      </c>
      <c r="J6" s="15">
        <v>59528</v>
      </c>
      <c r="K6" s="15">
        <v>63003</v>
      </c>
      <c r="L6" s="15">
        <f>SUM(M6:Q6)</f>
        <v>15248</v>
      </c>
      <c r="M6" s="15">
        <v>0</v>
      </c>
      <c r="N6" s="15">
        <v>3298</v>
      </c>
      <c r="O6" s="15">
        <v>11686</v>
      </c>
      <c r="P6" s="15">
        <v>0</v>
      </c>
      <c r="Q6" s="14">
        <v>264</v>
      </c>
    </row>
    <row r="7" spans="1:17" ht="15" customHeight="1" x14ac:dyDescent="0.15">
      <c r="A7" s="13" t="s">
        <v>10</v>
      </c>
      <c r="B7" s="12">
        <f>+C7+G7</f>
        <v>616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616</v>
      </c>
      <c r="H7" s="11">
        <v>160</v>
      </c>
      <c r="I7" s="11">
        <v>0</v>
      </c>
      <c r="J7" s="11">
        <v>456</v>
      </c>
      <c r="K7" s="11">
        <v>616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124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124</v>
      </c>
      <c r="H8" s="11">
        <v>0</v>
      </c>
      <c r="I8" s="11">
        <v>0</v>
      </c>
      <c r="J8" s="11">
        <v>124</v>
      </c>
      <c r="K8" s="11">
        <v>0</v>
      </c>
      <c r="L8" s="11">
        <f>SUM(M8:Q8)</f>
        <v>124</v>
      </c>
      <c r="M8" s="11">
        <v>0</v>
      </c>
      <c r="N8" s="11">
        <v>0</v>
      </c>
      <c r="O8" s="11">
        <v>124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26173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26173</v>
      </c>
      <c r="H9" s="11">
        <v>26113</v>
      </c>
      <c r="I9" s="11">
        <v>0</v>
      </c>
      <c r="J9" s="11">
        <v>60</v>
      </c>
      <c r="K9" s="11">
        <v>544</v>
      </c>
      <c r="L9" s="11">
        <f>SUM(M9:Q9)</f>
        <v>25629</v>
      </c>
      <c r="M9" s="11">
        <v>0</v>
      </c>
      <c r="N9" s="11">
        <v>0</v>
      </c>
      <c r="O9" s="11">
        <v>25502</v>
      </c>
      <c r="P9" s="11">
        <v>16</v>
      </c>
      <c r="Q9" s="10">
        <v>111</v>
      </c>
    </row>
    <row r="10" spans="1:17" ht="15" customHeight="1" x14ac:dyDescent="0.15">
      <c r="A10" s="13" t="s">
        <v>7</v>
      </c>
      <c r="B10" s="12">
        <f>+C10+G10</f>
        <v>484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484</v>
      </c>
      <c r="H10" s="11">
        <v>405</v>
      </c>
      <c r="I10" s="11">
        <v>79</v>
      </c>
      <c r="J10" s="11">
        <v>0</v>
      </c>
      <c r="K10" s="11">
        <v>242</v>
      </c>
      <c r="L10" s="11">
        <f>SUM(M10:Q10)</f>
        <v>242</v>
      </c>
      <c r="M10" s="11">
        <v>0</v>
      </c>
      <c r="N10" s="11">
        <v>0</v>
      </c>
      <c r="O10" s="11">
        <v>242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6754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6754</v>
      </c>
      <c r="H11" s="11">
        <v>6460</v>
      </c>
      <c r="I11" s="11">
        <v>0</v>
      </c>
      <c r="J11" s="11">
        <v>294</v>
      </c>
      <c r="K11" s="11">
        <v>448</v>
      </c>
      <c r="L11" s="11">
        <f>SUM(M11:Q11)</f>
        <v>6306</v>
      </c>
      <c r="M11" s="11">
        <v>0</v>
      </c>
      <c r="N11" s="11">
        <v>0</v>
      </c>
      <c r="O11" s="11">
        <v>6306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16163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16163</v>
      </c>
      <c r="H12" s="11">
        <v>13516</v>
      </c>
      <c r="I12" s="11">
        <v>1003</v>
      </c>
      <c r="J12" s="11">
        <v>1644</v>
      </c>
      <c r="K12" s="11">
        <v>1668</v>
      </c>
      <c r="L12" s="11">
        <f>SUM(M12:Q12)</f>
        <v>14495</v>
      </c>
      <c r="M12" s="11">
        <v>0</v>
      </c>
      <c r="N12" s="11">
        <v>0</v>
      </c>
      <c r="O12" s="11">
        <v>14495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1080</v>
      </c>
      <c r="C13" s="11">
        <f>SUM(D13:F13)</f>
        <v>807</v>
      </c>
      <c r="D13" s="11">
        <v>0</v>
      </c>
      <c r="E13" s="11">
        <v>526</v>
      </c>
      <c r="F13" s="11">
        <v>281</v>
      </c>
      <c r="G13" s="11">
        <f>SUM(H13:J13)</f>
        <v>273</v>
      </c>
      <c r="H13" s="11">
        <v>200</v>
      </c>
      <c r="I13" s="11">
        <v>73</v>
      </c>
      <c r="J13" s="11">
        <v>0</v>
      </c>
      <c r="K13" s="11">
        <v>378</v>
      </c>
      <c r="L13" s="11">
        <f>SUM(M13:Q13)</f>
        <v>702</v>
      </c>
      <c r="M13" s="11">
        <v>0</v>
      </c>
      <c r="N13" s="11">
        <v>41</v>
      </c>
      <c r="O13" s="11">
        <v>661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3027</v>
      </c>
      <c r="C14" s="11">
        <f>SUM(D14:F14)</f>
        <v>42</v>
      </c>
      <c r="D14" s="11">
        <v>0</v>
      </c>
      <c r="E14" s="11">
        <v>0</v>
      </c>
      <c r="F14" s="11">
        <v>42</v>
      </c>
      <c r="G14" s="11">
        <f>SUM(H14:J14)</f>
        <v>2985</v>
      </c>
      <c r="H14" s="11">
        <v>1658</v>
      </c>
      <c r="I14" s="11">
        <v>578</v>
      </c>
      <c r="J14" s="11">
        <v>749</v>
      </c>
      <c r="K14" s="11">
        <v>180</v>
      </c>
      <c r="L14" s="11">
        <f>SUM(M14:Q14)</f>
        <v>2847</v>
      </c>
      <c r="M14" s="11">
        <v>0</v>
      </c>
      <c r="N14" s="11">
        <v>0</v>
      </c>
      <c r="O14" s="11">
        <v>2847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78867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78867</v>
      </c>
      <c r="H16" s="11">
        <f>SUM(H6:H7)</f>
        <v>18883</v>
      </c>
      <c r="I16" s="11">
        <f>SUM(I6:I7)</f>
        <v>0</v>
      </c>
      <c r="J16" s="11">
        <f>SUM(J6:J7)</f>
        <v>59984</v>
      </c>
      <c r="K16" s="11">
        <f>SUM(K6:K7)</f>
        <v>63619</v>
      </c>
      <c r="L16" s="11">
        <f>SUM(M16:Q16)</f>
        <v>15248</v>
      </c>
      <c r="M16" s="11">
        <f>SUM(M6:M7)</f>
        <v>0</v>
      </c>
      <c r="N16" s="11">
        <f>SUM(N6:N7)</f>
        <v>3298</v>
      </c>
      <c r="O16" s="11">
        <f>SUM(O6:O7)</f>
        <v>11686</v>
      </c>
      <c r="P16" s="11">
        <f>SUM(P6:P7)</f>
        <v>0</v>
      </c>
      <c r="Q16" s="10">
        <f>SUM(Q6:Q7)</f>
        <v>264</v>
      </c>
    </row>
    <row r="17" spans="1:17" ht="15" customHeight="1" x14ac:dyDescent="0.15">
      <c r="A17" s="13" t="s">
        <v>1</v>
      </c>
      <c r="B17" s="12">
        <f>+C17+G17</f>
        <v>53805</v>
      </c>
      <c r="C17" s="11">
        <f>SUM(D17:F17)</f>
        <v>849</v>
      </c>
      <c r="D17" s="11">
        <f>SUM(D8:D14)</f>
        <v>0</v>
      </c>
      <c r="E17" s="11">
        <f>SUM(E8:E14)</f>
        <v>526</v>
      </c>
      <c r="F17" s="11">
        <f>SUM(F8:F14)</f>
        <v>323</v>
      </c>
      <c r="G17" s="11">
        <f>SUM(H17:J17)</f>
        <v>52956</v>
      </c>
      <c r="H17" s="11">
        <f>SUM(H8:H14)</f>
        <v>48352</v>
      </c>
      <c r="I17" s="11">
        <f>SUM(I8:I14)</f>
        <v>1733</v>
      </c>
      <c r="J17" s="11">
        <f>SUM(J8:J14)</f>
        <v>2871</v>
      </c>
      <c r="K17" s="11">
        <f>SUM(K8:K14)</f>
        <v>3460</v>
      </c>
      <c r="L17" s="11">
        <f>SUM(M17:Q17)</f>
        <v>50345</v>
      </c>
      <c r="M17" s="11">
        <f>SUM(M8:M14)</f>
        <v>0</v>
      </c>
      <c r="N17" s="11">
        <f>SUM(N8:N14)</f>
        <v>41</v>
      </c>
      <c r="O17" s="11">
        <f>SUM(O8:O14)</f>
        <v>50177</v>
      </c>
      <c r="P17" s="11">
        <f>SUM(P8:P14)</f>
        <v>16</v>
      </c>
      <c r="Q17" s="10">
        <f>SUM(Q8:Q14)</f>
        <v>111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132672</v>
      </c>
      <c r="C19" s="4">
        <f>SUM(D19:F19)</f>
        <v>849</v>
      </c>
      <c r="D19" s="3">
        <f>SUM(D16:D17)</f>
        <v>0</v>
      </c>
      <c r="E19" s="3">
        <f>SUM(E16:E17)</f>
        <v>526</v>
      </c>
      <c r="F19" s="3">
        <f>SUM(F16:F17)</f>
        <v>323</v>
      </c>
      <c r="G19" s="4">
        <f>SUM(H19:J19)</f>
        <v>131823</v>
      </c>
      <c r="H19" s="3">
        <f>SUM(H16:H17)</f>
        <v>67235</v>
      </c>
      <c r="I19" s="3">
        <f>SUM(I16:I17)</f>
        <v>1733</v>
      </c>
      <c r="J19" s="3">
        <f>SUM(J16:J17)</f>
        <v>62855</v>
      </c>
      <c r="K19" s="4">
        <f>SUM(K16:K17)</f>
        <v>67079</v>
      </c>
      <c r="L19" s="3">
        <f>SUM(M19:Q19)</f>
        <v>65593</v>
      </c>
      <c r="M19" s="3">
        <f>SUM(M16:M17)</f>
        <v>0</v>
      </c>
      <c r="N19" s="3">
        <f>SUM(N16:N17)</f>
        <v>3339</v>
      </c>
      <c r="O19" s="3">
        <f>SUM(O16:O17)</f>
        <v>61863</v>
      </c>
      <c r="P19" s="3">
        <f>SUM(P16:P17)</f>
        <v>16</v>
      </c>
      <c r="Q19" s="2">
        <f>SUM(Q16:Q17)</f>
        <v>375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1485745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1485745</v>
      </c>
      <c r="H6" s="15">
        <v>281062</v>
      </c>
      <c r="I6" s="15">
        <v>0</v>
      </c>
      <c r="J6" s="15">
        <v>1204683</v>
      </c>
      <c r="K6" s="15">
        <v>1101148</v>
      </c>
      <c r="L6" s="15">
        <f>SUM(M6:Q6)</f>
        <v>384597</v>
      </c>
      <c r="M6" s="15">
        <v>0</v>
      </c>
      <c r="N6" s="15">
        <v>84000</v>
      </c>
      <c r="O6" s="15">
        <v>299942</v>
      </c>
      <c r="P6" s="15">
        <v>0</v>
      </c>
      <c r="Q6" s="14">
        <v>655</v>
      </c>
    </row>
    <row r="7" spans="1:17" ht="15" customHeight="1" x14ac:dyDescent="0.15">
      <c r="A7" s="13" t="s">
        <v>10</v>
      </c>
      <c r="B7" s="12">
        <f>+C7+G7</f>
        <v>13100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13100</v>
      </c>
      <c r="H7" s="11">
        <v>3000</v>
      </c>
      <c r="I7" s="11">
        <v>0</v>
      </c>
      <c r="J7" s="11">
        <v>10100</v>
      </c>
      <c r="K7" s="11">
        <v>13100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1350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1350</v>
      </c>
      <c r="H8" s="11">
        <v>0</v>
      </c>
      <c r="I8" s="11">
        <v>0</v>
      </c>
      <c r="J8" s="11">
        <v>1350</v>
      </c>
      <c r="K8" s="11">
        <v>0</v>
      </c>
      <c r="L8" s="11">
        <f>SUM(M8:Q8)</f>
        <v>1350</v>
      </c>
      <c r="M8" s="11">
        <v>0</v>
      </c>
      <c r="N8" s="11">
        <v>0</v>
      </c>
      <c r="O8" s="11">
        <v>1350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456500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456500</v>
      </c>
      <c r="H9" s="11">
        <v>456150</v>
      </c>
      <c r="I9" s="11">
        <v>0</v>
      </c>
      <c r="J9" s="11">
        <v>350</v>
      </c>
      <c r="K9" s="11">
        <v>8600</v>
      </c>
      <c r="L9" s="11">
        <f>SUM(M9:Q9)</f>
        <v>447900</v>
      </c>
      <c r="M9" s="11">
        <v>0</v>
      </c>
      <c r="N9" s="11">
        <v>0</v>
      </c>
      <c r="O9" s="11">
        <v>446690</v>
      </c>
      <c r="P9" s="11">
        <v>300</v>
      </c>
      <c r="Q9" s="10">
        <v>910</v>
      </c>
    </row>
    <row r="10" spans="1:17" ht="15" customHeight="1" x14ac:dyDescent="0.15">
      <c r="A10" s="13" t="s">
        <v>7</v>
      </c>
      <c r="B10" s="12">
        <f>+C10+G10</f>
        <v>6690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6690</v>
      </c>
      <c r="H10" s="11">
        <v>6340</v>
      </c>
      <c r="I10" s="11">
        <v>350</v>
      </c>
      <c r="J10" s="11">
        <v>0</v>
      </c>
      <c r="K10" s="11">
        <v>3520</v>
      </c>
      <c r="L10" s="11">
        <f>SUM(M10:Q10)</f>
        <v>3170</v>
      </c>
      <c r="M10" s="11">
        <v>0</v>
      </c>
      <c r="N10" s="11">
        <v>0</v>
      </c>
      <c r="O10" s="11">
        <v>3170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112458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112458</v>
      </c>
      <c r="H11" s="11">
        <v>106208</v>
      </c>
      <c r="I11" s="11">
        <v>0</v>
      </c>
      <c r="J11" s="11">
        <v>6250</v>
      </c>
      <c r="K11" s="11">
        <v>10200</v>
      </c>
      <c r="L11" s="11">
        <f>SUM(M11:Q11)</f>
        <v>102258</v>
      </c>
      <c r="M11" s="11">
        <v>0</v>
      </c>
      <c r="N11" s="11">
        <v>0</v>
      </c>
      <c r="O11" s="11">
        <v>102258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289650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289650</v>
      </c>
      <c r="H12" s="11">
        <v>186200</v>
      </c>
      <c r="I12" s="11">
        <v>70000</v>
      </c>
      <c r="J12" s="11">
        <v>33450</v>
      </c>
      <c r="K12" s="11">
        <v>34850</v>
      </c>
      <c r="L12" s="11">
        <f>SUM(M12:Q12)</f>
        <v>254800</v>
      </c>
      <c r="M12" s="11">
        <v>0</v>
      </c>
      <c r="N12" s="11">
        <v>0</v>
      </c>
      <c r="O12" s="11">
        <v>254800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25751</v>
      </c>
      <c r="C13" s="11">
        <f>SUM(D13:F13)</f>
        <v>20176</v>
      </c>
      <c r="D13" s="11">
        <v>0</v>
      </c>
      <c r="E13" s="11">
        <v>11876</v>
      </c>
      <c r="F13" s="11">
        <v>8300</v>
      </c>
      <c r="G13" s="11">
        <f>SUM(H13:J13)</f>
        <v>5575</v>
      </c>
      <c r="H13" s="11">
        <v>4200</v>
      </c>
      <c r="I13" s="11">
        <v>1375</v>
      </c>
      <c r="J13" s="11">
        <v>0</v>
      </c>
      <c r="K13" s="11">
        <v>10700</v>
      </c>
      <c r="L13" s="11">
        <f>SUM(M13:Q13)</f>
        <v>15051</v>
      </c>
      <c r="M13" s="11">
        <v>0</v>
      </c>
      <c r="N13" s="11">
        <v>1300</v>
      </c>
      <c r="O13" s="11">
        <v>13751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55222</v>
      </c>
      <c r="C14" s="11">
        <f>SUM(D14:F14)</f>
        <v>1000</v>
      </c>
      <c r="D14" s="11">
        <v>0</v>
      </c>
      <c r="E14" s="11">
        <v>0</v>
      </c>
      <c r="F14" s="11">
        <v>1000</v>
      </c>
      <c r="G14" s="11">
        <f>SUM(H14:J14)</f>
        <v>54222</v>
      </c>
      <c r="H14" s="11">
        <v>31300</v>
      </c>
      <c r="I14" s="11">
        <v>9672</v>
      </c>
      <c r="J14" s="11">
        <v>13250</v>
      </c>
      <c r="K14" s="11">
        <v>4322</v>
      </c>
      <c r="L14" s="11">
        <f>SUM(M14:Q14)</f>
        <v>50900</v>
      </c>
      <c r="M14" s="11">
        <v>0</v>
      </c>
      <c r="N14" s="11">
        <v>0</v>
      </c>
      <c r="O14" s="11">
        <v>50900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1498845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1498845</v>
      </c>
      <c r="H16" s="11">
        <f>SUM(H6:H7)</f>
        <v>284062</v>
      </c>
      <c r="I16" s="11">
        <f>SUM(I6:I7)</f>
        <v>0</v>
      </c>
      <c r="J16" s="11">
        <f>SUM(J6:J7)</f>
        <v>1214783</v>
      </c>
      <c r="K16" s="11">
        <f>SUM(K6:K7)</f>
        <v>1114248</v>
      </c>
      <c r="L16" s="11">
        <f>SUM(M16:Q16)</f>
        <v>384597</v>
      </c>
      <c r="M16" s="11">
        <f>SUM(M6:M7)</f>
        <v>0</v>
      </c>
      <c r="N16" s="11">
        <f>SUM(N6:N7)</f>
        <v>84000</v>
      </c>
      <c r="O16" s="11">
        <f>SUM(O6:O7)</f>
        <v>299942</v>
      </c>
      <c r="P16" s="11">
        <f>SUM(P6:P7)</f>
        <v>0</v>
      </c>
      <c r="Q16" s="10">
        <f>SUM(Q6:Q7)</f>
        <v>655</v>
      </c>
    </row>
    <row r="17" spans="1:17" ht="15" customHeight="1" x14ac:dyDescent="0.15">
      <c r="A17" s="13" t="s">
        <v>1</v>
      </c>
      <c r="B17" s="12">
        <f>+C17+G17</f>
        <v>947621</v>
      </c>
      <c r="C17" s="11">
        <f>SUM(D17:F17)</f>
        <v>21176</v>
      </c>
      <c r="D17" s="11">
        <f>SUM(D8:D14)</f>
        <v>0</v>
      </c>
      <c r="E17" s="11">
        <f>SUM(E8:E14)</f>
        <v>11876</v>
      </c>
      <c r="F17" s="11">
        <f>SUM(F8:F14)</f>
        <v>9300</v>
      </c>
      <c r="G17" s="11">
        <f>SUM(H17:J17)</f>
        <v>926445</v>
      </c>
      <c r="H17" s="11">
        <f>SUM(H8:H14)</f>
        <v>790398</v>
      </c>
      <c r="I17" s="11">
        <f>SUM(I8:I14)</f>
        <v>81397</v>
      </c>
      <c r="J17" s="11">
        <f>SUM(J8:J14)</f>
        <v>54650</v>
      </c>
      <c r="K17" s="11">
        <f>SUM(K8:K14)</f>
        <v>72192</v>
      </c>
      <c r="L17" s="11">
        <f>SUM(M17:Q17)</f>
        <v>875429</v>
      </c>
      <c r="M17" s="11">
        <f>SUM(M8:M14)</f>
        <v>0</v>
      </c>
      <c r="N17" s="11">
        <f>SUM(N8:N14)</f>
        <v>1300</v>
      </c>
      <c r="O17" s="11">
        <f>SUM(O8:O14)</f>
        <v>872919</v>
      </c>
      <c r="P17" s="11">
        <f>SUM(P8:P14)</f>
        <v>300</v>
      </c>
      <c r="Q17" s="10">
        <f>SUM(Q8:Q14)</f>
        <v>910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2446466</v>
      </c>
      <c r="C19" s="4">
        <f>SUM(D19:F19)</f>
        <v>21176</v>
      </c>
      <c r="D19" s="3">
        <f>SUM(D16:D17)</f>
        <v>0</v>
      </c>
      <c r="E19" s="3">
        <f>SUM(E16:E17)</f>
        <v>11876</v>
      </c>
      <c r="F19" s="3">
        <f>SUM(F16:F17)</f>
        <v>9300</v>
      </c>
      <c r="G19" s="4">
        <f>SUM(H19:J19)</f>
        <v>2425290</v>
      </c>
      <c r="H19" s="3">
        <f>SUM(H16:H17)</f>
        <v>1074460</v>
      </c>
      <c r="I19" s="3">
        <f>SUM(I16:I17)</f>
        <v>81397</v>
      </c>
      <c r="J19" s="3">
        <f>SUM(J16:J17)</f>
        <v>1269433</v>
      </c>
      <c r="K19" s="4">
        <f>SUM(K16:K17)</f>
        <v>1186440</v>
      </c>
      <c r="L19" s="3">
        <f>SUM(M19:Q19)</f>
        <v>1260026</v>
      </c>
      <c r="M19" s="3">
        <f>SUM(M16:M17)</f>
        <v>0</v>
      </c>
      <c r="N19" s="3">
        <f>SUM(N16:N17)</f>
        <v>85300</v>
      </c>
      <c r="O19" s="3">
        <f>SUM(O16:O17)</f>
        <v>1172861</v>
      </c>
      <c r="P19" s="3">
        <f>SUM(P16:P17)</f>
        <v>300</v>
      </c>
      <c r="Q19" s="2">
        <f>SUM(Q16:Q17)</f>
        <v>1565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2020-06-30T01:30:47Z</dcterms:modified>
</cp:coreProperties>
</file>