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'Sheet1'!$A$1:$T$36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<sst xmlns="http://schemas.openxmlformats.org/spreadsheetml/2006/main" count="91" uniqueCount="56">
  <si>
    <t>対象者数</t>
  </si>
  <si>
    <t>受診者数</t>
  </si>
  <si>
    <t>受診率（％）</t>
  </si>
  <si>
    <t>総生歯数</t>
  </si>
  <si>
    <t>う　歯　の　あ　る　者</t>
  </si>
  <si>
    <t>う歯総数</t>
  </si>
  <si>
    <t>不正咬合</t>
  </si>
  <si>
    <t>その他異常</t>
  </si>
  <si>
    <t>Ａ</t>
  </si>
  <si>
    <t>Ｂ</t>
  </si>
  <si>
    <t>Ｃ１</t>
  </si>
  <si>
    <t>Ｃ２</t>
  </si>
  <si>
    <t>計</t>
  </si>
  <si>
    <t>型</t>
  </si>
  <si>
    <t>管内総数</t>
  </si>
  <si>
    <t>恵那市</t>
  </si>
  <si>
    <t>尿　　蛋　　白</t>
  </si>
  <si>
    <t>尿　　　糖</t>
  </si>
  <si>
    <t>検査数</t>
  </si>
  <si>
    <t>－</t>
  </si>
  <si>
    <t>±</t>
  </si>
  <si>
    <t>＋</t>
  </si>
  <si>
    <t>＋＋</t>
  </si>
  <si>
    <t>未測定</t>
  </si>
  <si>
    <t>以上</t>
  </si>
  <si>
    <t>対象数</t>
  </si>
  <si>
    <t>健診結果</t>
  </si>
  <si>
    <t>身体発育状況（身長）</t>
  </si>
  <si>
    <t>身体発育状況（体重）</t>
  </si>
  <si>
    <t>異常なし</t>
  </si>
  <si>
    <t>要観察</t>
  </si>
  <si>
    <t>要精検</t>
  </si>
  <si>
    <t>要医療</t>
  </si>
  <si>
    <t>測定数</t>
  </si>
  <si>
    <t>3P</t>
  </si>
  <si>
    <t>3～</t>
  </si>
  <si>
    <t>10～</t>
  </si>
  <si>
    <t>90～</t>
  </si>
  <si>
    <t>97P</t>
  </si>
  <si>
    <t>未満</t>
  </si>
  <si>
    <t>9P</t>
  </si>
  <si>
    <t>89P</t>
  </si>
  <si>
    <t>96P</t>
  </si>
  <si>
    <t>う歯罹患率（％）</t>
  </si>
  <si>
    <t>１人平均う歯数</t>
  </si>
  <si>
    <t>口腔軟組織疾患</t>
  </si>
  <si>
    <t>中津川市</t>
  </si>
  <si>
    <t>以上</t>
  </si>
  <si>
    <t>中津川市</t>
  </si>
  <si>
    <t>-</t>
  </si>
  <si>
    <t>（平成20年度）</t>
  </si>
  <si>
    <t>（平成20年度）</t>
  </si>
  <si>
    <t>１１　　３歳児歯科健康診査受診状況（Ｔ５－１７）</t>
  </si>
  <si>
    <t>１２　　３歳児尿検査実施状況（Ｔ５－１８）</t>
  </si>
  <si>
    <t>１３　　３歳児一般健康診査受診状況（Ｔ５－１９）</t>
  </si>
  <si>
    <t>-36-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</si>
</sst>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_ * #,##0.0_ ;_ * \-#,##0.0_ ;_ * &quot;-&quot;?_ ;_ @_ "/>
    <numFmt numFmtId="180" formatCode="#,##0.0_ "/>
  </numFmts>
  <fonts count="45">
    <font>
      <sz val="10.45"/>
      <name val="ＭＳ Ｐ明朝"/>
      <family val="1"/>
    </font>
    <font>
      <sz val="11"/>
      <name val="ＭＳ Ｐゴシック"/>
      <family val="3"/>
    </font>
    <font>
      <sz val="7.95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b/>
      <sz val="12"/>
      <name val="ＭＳ 明朝"/>
      <family val="1"/>
    </font>
    <font>
      <sz val="10.4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 diagonalUp="1">
      <left style="thin"/>
      <right style="thin"/>
      <top style="medium"/>
      <bottom style="medium"/>
      <diagonal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 diagonalUp="1">
      <left style="thin"/>
      <right style="thin"/>
      <top style="thin"/>
      <bottom style="medium"/>
      <diagonal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thin"/>
      <top style="medium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distributed" textRotation="25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distributed"/>
    </xf>
    <xf numFmtId="0" fontId="0" fillId="0" borderId="0" xfId="0" applyAlignment="1">
      <alignment horizontal="distributed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0" borderId="0" xfId="0" applyBorder="1" applyAlignment="1">
      <alignment horizontal="distributed"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41" fontId="4" fillId="0" borderId="10" xfId="0" applyNumberFormat="1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11" xfId="0" applyFont="1" applyBorder="1" applyAlignment="1">
      <alignment horizontal="center" textRotation="255"/>
    </xf>
    <xf numFmtId="41" fontId="6" fillId="0" borderId="15" xfId="0" applyNumberFormat="1" applyFont="1" applyBorder="1" applyAlignment="1">
      <alignment/>
    </xf>
    <xf numFmtId="179" fontId="6" fillId="0" borderId="15" xfId="0" applyNumberFormat="1" applyFont="1" applyBorder="1" applyAlignment="1">
      <alignment/>
    </xf>
    <xf numFmtId="41" fontId="6" fillId="0" borderId="16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41" fontId="6" fillId="0" borderId="17" xfId="0" applyNumberFormat="1" applyFont="1" applyBorder="1" applyAlignment="1">
      <alignment/>
    </xf>
    <xf numFmtId="41" fontId="6" fillId="0" borderId="18" xfId="0" applyNumberFormat="1" applyFont="1" applyBorder="1" applyAlignment="1">
      <alignment/>
    </xf>
    <xf numFmtId="41" fontId="6" fillId="0" borderId="19" xfId="0" applyNumberFormat="1" applyFont="1" applyBorder="1" applyAlignment="1">
      <alignment/>
    </xf>
    <xf numFmtId="179" fontId="6" fillId="0" borderId="19" xfId="0" applyNumberFormat="1" applyFont="1" applyBorder="1" applyAlignment="1">
      <alignment/>
    </xf>
    <xf numFmtId="41" fontId="6" fillId="0" borderId="20" xfId="0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41" fontId="6" fillId="0" borderId="19" xfId="0" applyNumberFormat="1" applyFont="1" applyBorder="1" applyAlignment="1">
      <alignment horizontal="right"/>
    </xf>
    <xf numFmtId="41" fontId="6" fillId="0" borderId="21" xfId="0" applyNumberFormat="1" applyFont="1" applyBorder="1" applyAlignment="1">
      <alignment/>
    </xf>
    <xf numFmtId="41" fontId="6" fillId="0" borderId="22" xfId="0" applyNumberFormat="1" applyFont="1" applyBorder="1" applyAlignment="1">
      <alignment/>
    </xf>
    <xf numFmtId="41" fontId="6" fillId="0" borderId="23" xfId="0" applyNumberFormat="1" applyFont="1" applyBorder="1" applyAlignment="1">
      <alignment/>
    </xf>
    <xf numFmtId="179" fontId="6" fillId="0" borderId="23" xfId="0" applyNumberFormat="1" applyFont="1" applyBorder="1" applyAlignment="1">
      <alignment/>
    </xf>
    <xf numFmtId="41" fontId="6" fillId="0" borderId="24" xfId="0" applyNumberFormat="1" applyFont="1" applyBorder="1" applyAlignment="1">
      <alignment/>
    </xf>
    <xf numFmtId="41" fontId="6" fillId="0" borderId="23" xfId="0" applyNumberFormat="1" applyFont="1" applyBorder="1" applyAlignment="1">
      <alignment horizontal="right"/>
    </xf>
    <xf numFmtId="2" fontId="6" fillId="0" borderId="23" xfId="0" applyNumberFormat="1" applyFont="1" applyBorder="1" applyAlignment="1">
      <alignment/>
    </xf>
    <xf numFmtId="41" fontId="6" fillId="0" borderId="25" xfId="0" applyNumberFormat="1" applyFont="1" applyBorder="1" applyAlignment="1">
      <alignment/>
    </xf>
    <xf numFmtId="41" fontId="6" fillId="0" borderId="26" xfId="0" applyNumberFormat="1" applyFont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3" fontId="6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 horizontal="right"/>
    </xf>
    <xf numFmtId="3" fontId="6" fillId="0" borderId="27" xfId="0" applyNumberFormat="1" applyFont="1" applyBorder="1" applyAlignment="1">
      <alignment/>
    </xf>
    <xf numFmtId="3" fontId="6" fillId="0" borderId="18" xfId="0" applyNumberFormat="1" applyFont="1" applyBorder="1" applyAlignment="1">
      <alignment/>
    </xf>
    <xf numFmtId="3" fontId="6" fillId="0" borderId="19" xfId="0" applyNumberFormat="1" applyFont="1" applyBorder="1" applyAlignment="1">
      <alignment/>
    </xf>
    <xf numFmtId="3" fontId="6" fillId="0" borderId="19" xfId="0" applyNumberFormat="1" applyFont="1" applyBorder="1" applyAlignment="1">
      <alignment horizontal="right"/>
    </xf>
    <xf numFmtId="3" fontId="6" fillId="0" borderId="28" xfId="0" applyNumberFormat="1" applyFont="1" applyBorder="1" applyAlignment="1">
      <alignment/>
    </xf>
    <xf numFmtId="3" fontId="6" fillId="0" borderId="29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23" xfId="0" applyNumberFormat="1" applyFont="1" applyBorder="1" applyAlignment="1">
      <alignment/>
    </xf>
    <xf numFmtId="3" fontId="6" fillId="0" borderId="23" xfId="0" applyNumberFormat="1" applyFont="1" applyBorder="1" applyAlignment="1">
      <alignment horizontal="right"/>
    </xf>
    <xf numFmtId="3" fontId="6" fillId="0" borderId="30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178" fontId="6" fillId="0" borderId="18" xfId="0" applyNumberFormat="1" applyFont="1" applyBorder="1" applyAlignment="1">
      <alignment/>
    </xf>
    <xf numFmtId="178" fontId="6" fillId="0" borderId="31" xfId="0" applyNumberFormat="1" applyFont="1" applyBorder="1" applyAlignment="1">
      <alignment/>
    </xf>
    <xf numFmtId="41" fontId="6" fillId="0" borderId="32" xfId="0" applyNumberFormat="1" applyFont="1" applyBorder="1" applyAlignment="1">
      <alignment/>
    </xf>
    <xf numFmtId="178" fontId="6" fillId="0" borderId="26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6" fillId="33" borderId="33" xfId="0" applyFont="1" applyFill="1" applyBorder="1" applyAlignment="1">
      <alignment horizontal="distributed"/>
    </xf>
    <xf numFmtId="0" fontId="6" fillId="33" borderId="34" xfId="0" applyFont="1" applyFill="1" applyBorder="1" applyAlignment="1">
      <alignment horizontal="distributed"/>
    </xf>
    <xf numFmtId="0" fontId="6" fillId="33" borderId="35" xfId="0" applyFont="1" applyFill="1" applyBorder="1" applyAlignment="1">
      <alignment horizontal="distributed"/>
    </xf>
    <xf numFmtId="0" fontId="6" fillId="0" borderId="36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horizontal="center" vertical="distributed"/>
    </xf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/>
    </xf>
    <xf numFmtId="0" fontId="5" fillId="0" borderId="38" xfId="0" applyFont="1" applyBorder="1" applyAlignment="1">
      <alignment horizontal="distributed" vertical="center"/>
    </xf>
    <xf numFmtId="0" fontId="5" fillId="0" borderId="39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vertical="distributed"/>
    </xf>
    <xf numFmtId="0" fontId="6" fillId="0" borderId="40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/>
    </xf>
    <xf numFmtId="0" fontId="6" fillId="0" borderId="1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 vertical="distributed" textRotation="255"/>
    </xf>
    <xf numFmtId="0" fontId="6" fillId="0" borderId="13" xfId="0" applyFont="1" applyBorder="1" applyAlignment="1">
      <alignment vertical="distributed"/>
    </xf>
    <xf numFmtId="0" fontId="6" fillId="0" borderId="41" xfId="0" applyFont="1" applyBorder="1" applyAlignment="1">
      <alignment horizontal="center" textRotation="255" wrapText="1"/>
    </xf>
    <xf numFmtId="0" fontId="6" fillId="0" borderId="42" xfId="0" applyFont="1" applyBorder="1" applyAlignment="1">
      <alignment horizontal="center" vertical="distributed" textRotation="255" wrapText="1"/>
    </xf>
    <xf numFmtId="0" fontId="6" fillId="0" borderId="43" xfId="0" applyFont="1" applyBorder="1" applyAlignment="1">
      <alignment horizontal="center" vertical="distributed" wrapText="1"/>
    </xf>
    <xf numFmtId="0" fontId="6" fillId="0" borderId="44" xfId="0" applyFont="1" applyBorder="1" applyAlignment="1">
      <alignment horizontal="center" textRotation="255" wrapText="1"/>
    </xf>
    <xf numFmtId="0" fontId="6" fillId="0" borderId="45" xfId="0" applyFont="1" applyBorder="1" applyAlignment="1">
      <alignment horizontal="center" vertical="distributed" textRotation="255" wrapText="1"/>
    </xf>
    <xf numFmtId="0" fontId="6" fillId="0" borderId="46" xfId="0" applyFont="1" applyBorder="1" applyAlignment="1">
      <alignment horizontal="center" vertical="distributed" wrapText="1"/>
    </xf>
    <xf numFmtId="0" fontId="6" fillId="0" borderId="47" xfId="0" applyFont="1" applyBorder="1" applyAlignment="1">
      <alignment horizontal="center" textRotation="255" wrapText="1"/>
    </xf>
    <xf numFmtId="0" fontId="6" fillId="0" borderId="48" xfId="0" applyFont="1" applyBorder="1" applyAlignment="1">
      <alignment horizontal="center" vertical="distributed" textRotation="255" wrapText="1"/>
    </xf>
    <xf numFmtId="0" fontId="6" fillId="0" borderId="49" xfId="0" applyFont="1" applyBorder="1" applyAlignment="1">
      <alignment horizontal="center" vertical="distributed" wrapText="1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38" xfId="0" applyFont="1" applyBorder="1" applyAlignment="1">
      <alignment horizontal="distributed" vertical="center"/>
    </xf>
    <xf numFmtId="0" fontId="6" fillId="0" borderId="3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5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distributed"/>
    </xf>
    <xf numFmtId="0" fontId="6" fillId="0" borderId="10" xfId="0" applyFont="1" applyBorder="1" applyAlignment="1">
      <alignment horizontal="center" vertical="distributed" textRotation="255"/>
    </xf>
    <xf numFmtId="0" fontId="6" fillId="0" borderId="14" xfId="0" applyFont="1" applyBorder="1" applyAlignment="1">
      <alignment horizontal="center" vertical="distributed"/>
    </xf>
    <xf numFmtId="0" fontId="6" fillId="0" borderId="53" xfId="0" applyFont="1" applyBorder="1" applyAlignment="1">
      <alignment horizontal="center" vertical="distributed"/>
    </xf>
    <xf numFmtId="0" fontId="6" fillId="0" borderId="11" xfId="0" applyFont="1" applyBorder="1" applyAlignment="1">
      <alignment horizontal="center" vertical="distributed"/>
    </xf>
    <xf numFmtId="0" fontId="6" fillId="0" borderId="37" xfId="0" applyFont="1" applyBorder="1" applyAlignment="1">
      <alignment horizontal="center"/>
    </xf>
    <xf numFmtId="0" fontId="6" fillId="0" borderId="37" xfId="0" applyFont="1" applyBorder="1" applyAlignment="1">
      <alignment horizontal="center" vertical="distributed"/>
    </xf>
    <xf numFmtId="0" fontId="6" fillId="0" borderId="54" xfId="0" applyFont="1" applyBorder="1" applyAlignment="1">
      <alignment horizontal="center" vertical="center" textRotation="255" shrinkToFit="1"/>
    </xf>
    <xf numFmtId="0" fontId="6" fillId="0" borderId="55" xfId="0" applyFont="1" applyBorder="1" applyAlignment="1">
      <alignment horizontal="center" vertical="center" shrinkToFit="1"/>
    </xf>
    <xf numFmtId="0" fontId="6" fillId="0" borderId="56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6" fillId="0" borderId="57" xfId="0" applyFont="1" applyBorder="1" applyAlignment="1">
      <alignment horizontal="center" vertical="distributed" textRotation="255"/>
    </xf>
    <xf numFmtId="0" fontId="6" fillId="0" borderId="0" xfId="0" applyFont="1" applyBorder="1" applyAlignment="1">
      <alignment horizontal="center" vertical="distributed"/>
    </xf>
    <xf numFmtId="0" fontId="6" fillId="0" borderId="0" xfId="0" applyFont="1" applyBorder="1" applyAlignment="1">
      <alignment vertical="distributed" textRotation="255"/>
    </xf>
    <xf numFmtId="0" fontId="6" fillId="0" borderId="37" xfId="0" applyFont="1" applyBorder="1" applyAlignment="1">
      <alignment horizontal="center" vertical="top"/>
    </xf>
    <xf numFmtId="0" fontId="6" fillId="0" borderId="51" xfId="0" applyFont="1" applyBorder="1" applyAlignment="1">
      <alignment horizontal="center"/>
    </xf>
    <xf numFmtId="49" fontId="27" fillId="0" borderId="0" xfId="0" applyNumberFormat="1" applyFont="1" applyAlignment="1">
      <alignment horizontal="distributed"/>
    </xf>
    <xf numFmtId="49" fontId="27" fillId="0" borderId="0" xfId="0" applyNumberFormat="1" applyFont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view="pageBreakPreview" zoomScale="70" zoomScaleNormal="70" zoomScaleSheetLayoutView="7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0" sqref="G10"/>
    </sheetView>
  </sheetViews>
  <sheetFormatPr defaultColWidth="11.8515625" defaultRowHeight="14.25" customHeight="1"/>
  <cols>
    <col min="1" max="1" width="13.28125" style="0" customWidth="1"/>
    <col min="2" max="20" width="9.7109375" style="0" customWidth="1"/>
  </cols>
  <sheetData>
    <row r="1" spans="1:20" s="9" customFormat="1" ht="21" customHeight="1">
      <c r="A1" s="20" t="s">
        <v>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</row>
    <row r="2" spans="1:20" ht="13.5" customHeight="1" thickBot="1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3"/>
      <c r="O2" s="14"/>
      <c r="P2" s="64" t="s">
        <v>50</v>
      </c>
      <c r="Q2" s="22"/>
      <c r="R2" s="22"/>
      <c r="S2" s="22"/>
      <c r="T2" s="22"/>
    </row>
    <row r="3" spans="1:20" s="11" customFormat="1" ht="18" customHeight="1">
      <c r="A3" s="72"/>
      <c r="B3" s="68" t="s">
        <v>0</v>
      </c>
      <c r="C3" s="68" t="s">
        <v>1</v>
      </c>
      <c r="D3" s="68" t="s">
        <v>2</v>
      </c>
      <c r="E3" s="68" t="s">
        <v>3</v>
      </c>
      <c r="F3" s="70" t="s">
        <v>4</v>
      </c>
      <c r="G3" s="71"/>
      <c r="H3" s="71"/>
      <c r="I3" s="71"/>
      <c r="J3" s="71"/>
      <c r="K3" s="89" t="s">
        <v>43</v>
      </c>
      <c r="L3" s="68" t="s">
        <v>5</v>
      </c>
      <c r="M3" s="83" t="s">
        <v>44</v>
      </c>
      <c r="N3" s="86" t="s">
        <v>45</v>
      </c>
      <c r="O3" s="74" t="s">
        <v>6</v>
      </c>
      <c r="P3" s="77" t="s">
        <v>7</v>
      </c>
      <c r="Q3" s="24"/>
      <c r="R3" s="12"/>
      <c r="S3" s="12"/>
      <c r="T3" s="12"/>
    </row>
    <row r="4" spans="1:20" s="11" customFormat="1" ht="18" customHeight="1">
      <c r="A4" s="73"/>
      <c r="B4" s="69"/>
      <c r="C4" s="69"/>
      <c r="D4" s="69"/>
      <c r="E4" s="69"/>
      <c r="F4" s="25" t="s">
        <v>8</v>
      </c>
      <c r="G4" s="25" t="s">
        <v>9</v>
      </c>
      <c r="H4" s="16" t="s">
        <v>10</v>
      </c>
      <c r="I4" s="16" t="s">
        <v>11</v>
      </c>
      <c r="J4" s="79" t="s">
        <v>12</v>
      </c>
      <c r="K4" s="90"/>
      <c r="L4" s="81"/>
      <c r="M4" s="84"/>
      <c r="N4" s="87"/>
      <c r="O4" s="75"/>
      <c r="P4" s="78"/>
      <c r="Q4" s="24"/>
      <c r="R4" s="12"/>
      <c r="S4" s="12"/>
      <c r="T4" s="12"/>
    </row>
    <row r="5" spans="1:20" s="11" customFormat="1" ht="37.5" customHeight="1" thickBot="1">
      <c r="A5" s="73"/>
      <c r="B5" s="69"/>
      <c r="C5" s="69"/>
      <c r="D5" s="69"/>
      <c r="E5" s="69"/>
      <c r="F5" s="18" t="s">
        <v>13</v>
      </c>
      <c r="G5" s="18" t="s">
        <v>13</v>
      </c>
      <c r="H5" s="18" t="s">
        <v>13</v>
      </c>
      <c r="I5" s="18" t="s">
        <v>13</v>
      </c>
      <c r="J5" s="80"/>
      <c r="K5" s="91"/>
      <c r="L5" s="82"/>
      <c r="M5" s="85"/>
      <c r="N5" s="88"/>
      <c r="O5" s="76"/>
      <c r="P5" s="78"/>
      <c r="Q5" s="24"/>
      <c r="R5" s="12"/>
      <c r="S5" s="12"/>
      <c r="T5" s="12"/>
    </row>
    <row r="6" spans="1:20" s="11" customFormat="1" ht="24.75" customHeight="1" thickBot="1">
      <c r="A6" s="65" t="s">
        <v>14</v>
      </c>
      <c r="B6" s="26">
        <f>SUM(B7:B8)</f>
        <v>1144</v>
      </c>
      <c r="C6" s="26">
        <f>SUM(C7:C8)</f>
        <v>1090</v>
      </c>
      <c r="D6" s="27">
        <f>C6/B6*100</f>
        <v>95.27972027972028</v>
      </c>
      <c r="E6" s="28"/>
      <c r="F6" s="26">
        <f>SUM(F7:F8)</f>
        <v>117</v>
      </c>
      <c r="G6" s="26">
        <f>SUM(G7:G8)</f>
        <v>44</v>
      </c>
      <c r="H6" s="26">
        <f>SUM(H7:H8)</f>
        <v>5</v>
      </c>
      <c r="I6" s="26">
        <v>7</v>
      </c>
      <c r="J6" s="26">
        <f>SUM(F6:I6)</f>
        <v>173</v>
      </c>
      <c r="K6" s="27">
        <f>J6/C6*100</f>
        <v>15.871559633027523</v>
      </c>
      <c r="L6" s="26">
        <f>SUM(L7:L8)</f>
        <v>637</v>
      </c>
      <c r="M6" s="29">
        <f>L6/C6</f>
        <v>0.5844036697247706</v>
      </c>
      <c r="N6" s="26">
        <f>SUM(N7:N8)</f>
        <v>0</v>
      </c>
      <c r="O6" s="30">
        <f>SUM(O7:O8)</f>
        <v>123</v>
      </c>
      <c r="P6" s="31">
        <f>SUM(P7:P8)</f>
        <v>39</v>
      </c>
      <c r="Q6" s="24"/>
      <c r="R6" s="12"/>
      <c r="S6" s="12"/>
      <c r="T6" s="12"/>
    </row>
    <row r="7" spans="1:20" s="11" customFormat="1" ht="24.75" customHeight="1">
      <c r="A7" s="66" t="s">
        <v>46</v>
      </c>
      <c r="B7" s="32">
        <v>712</v>
      </c>
      <c r="C7" s="32">
        <v>680</v>
      </c>
      <c r="D7" s="33">
        <f>SUM(C7/B7*100)</f>
        <v>95.50561797752809</v>
      </c>
      <c r="E7" s="34"/>
      <c r="F7" s="32">
        <v>70</v>
      </c>
      <c r="G7" s="32">
        <v>27</v>
      </c>
      <c r="H7" s="32">
        <v>2</v>
      </c>
      <c r="I7" s="32">
        <v>7</v>
      </c>
      <c r="J7" s="32">
        <f>SUM(F7:I7)</f>
        <v>106</v>
      </c>
      <c r="K7" s="33">
        <f>J7/C7*100</f>
        <v>15.588235294117647</v>
      </c>
      <c r="L7" s="32">
        <v>432</v>
      </c>
      <c r="M7" s="35">
        <f>L7/C7</f>
        <v>0.6352941176470588</v>
      </c>
      <c r="N7" s="36" t="s">
        <v>49</v>
      </c>
      <c r="O7" s="37">
        <v>70</v>
      </c>
      <c r="P7" s="38">
        <v>13</v>
      </c>
      <c r="Q7" s="24"/>
      <c r="R7" s="12"/>
      <c r="S7" s="12"/>
      <c r="T7" s="12"/>
    </row>
    <row r="8" spans="1:20" s="11" customFormat="1" ht="24.75" customHeight="1" thickBot="1">
      <c r="A8" s="67" t="s">
        <v>15</v>
      </c>
      <c r="B8" s="39">
        <v>432</v>
      </c>
      <c r="C8" s="39">
        <v>410</v>
      </c>
      <c r="D8" s="40">
        <f>C8/B8*100</f>
        <v>94.9074074074074</v>
      </c>
      <c r="E8" s="41"/>
      <c r="F8" s="39">
        <v>47</v>
      </c>
      <c r="G8" s="39">
        <v>17</v>
      </c>
      <c r="H8" s="42">
        <v>3</v>
      </c>
      <c r="I8" s="39">
        <v>0</v>
      </c>
      <c r="J8" s="39">
        <v>67</v>
      </c>
      <c r="K8" s="40">
        <f>J8/C8*100</f>
        <v>16.34146341463415</v>
      </c>
      <c r="L8" s="39">
        <v>205</v>
      </c>
      <c r="M8" s="43">
        <f>L8/C8</f>
        <v>0.5</v>
      </c>
      <c r="N8" s="39">
        <v>0</v>
      </c>
      <c r="O8" s="44">
        <v>53</v>
      </c>
      <c r="P8" s="45">
        <v>26</v>
      </c>
      <c r="Q8" s="24"/>
      <c r="R8" s="12"/>
      <c r="S8" s="12"/>
      <c r="T8" s="12"/>
    </row>
    <row r="9" spans="1:20" s="11" customFormat="1" ht="14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24"/>
      <c r="L9" s="24"/>
      <c r="M9" s="24"/>
      <c r="N9" s="24"/>
      <c r="O9" s="24"/>
      <c r="P9" s="24"/>
      <c r="Q9" s="12"/>
      <c r="R9" s="12"/>
      <c r="S9" s="12"/>
      <c r="T9" s="12"/>
    </row>
    <row r="10" spans="1:20" ht="48" customHeight="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 spans="1:20" s="9" customFormat="1" ht="21.75" customHeight="1">
      <c r="A11" s="20" t="s">
        <v>53</v>
      </c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</row>
    <row r="12" spans="1:20" s="11" customFormat="1" ht="24.75" customHeight="1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64" t="s">
        <v>50</v>
      </c>
      <c r="M12" s="64"/>
      <c r="N12" s="12"/>
      <c r="O12" s="12"/>
      <c r="P12" s="12"/>
      <c r="Q12" s="12"/>
      <c r="R12" s="12"/>
      <c r="S12" s="12"/>
      <c r="T12" s="12"/>
    </row>
    <row r="13" spans="1:20" s="11" customFormat="1" ht="15.75" customHeight="1">
      <c r="A13" s="94"/>
      <c r="B13" s="70" t="s">
        <v>16</v>
      </c>
      <c r="C13" s="71"/>
      <c r="D13" s="71"/>
      <c r="E13" s="71"/>
      <c r="F13" s="71"/>
      <c r="G13" s="71"/>
      <c r="H13" s="96" t="s">
        <v>17</v>
      </c>
      <c r="I13" s="71"/>
      <c r="J13" s="71"/>
      <c r="K13" s="71"/>
      <c r="L13" s="71"/>
      <c r="M13" s="97"/>
      <c r="N13" s="24"/>
      <c r="O13" s="12"/>
      <c r="P13" s="12"/>
      <c r="Q13" s="12"/>
      <c r="R13" s="12"/>
      <c r="S13" s="12"/>
      <c r="T13" s="12"/>
    </row>
    <row r="14" spans="1:20" s="11" customFormat="1" ht="15" customHeight="1">
      <c r="A14" s="95"/>
      <c r="B14" s="105" t="s">
        <v>18</v>
      </c>
      <c r="C14" s="92" t="s">
        <v>19</v>
      </c>
      <c r="D14" s="92" t="s">
        <v>20</v>
      </c>
      <c r="E14" s="92" t="s">
        <v>21</v>
      </c>
      <c r="F14" s="16" t="s">
        <v>22</v>
      </c>
      <c r="G14" s="92" t="s">
        <v>23</v>
      </c>
      <c r="H14" s="101" t="s">
        <v>18</v>
      </c>
      <c r="I14" s="92" t="s">
        <v>19</v>
      </c>
      <c r="J14" s="92" t="s">
        <v>20</v>
      </c>
      <c r="K14" s="92" t="s">
        <v>21</v>
      </c>
      <c r="L14" s="16" t="s">
        <v>22</v>
      </c>
      <c r="M14" s="98" t="s">
        <v>23</v>
      </c>
      <c r="N14" s="24"/>
      <c r="O14" s="12"/>
      <c r="P14" s="12"/>
      <c r="Q14" s="12"/>
      <c r="R14" s="12"/>
      <c r="S14" s="12"/>
      <c r="T14" s="12"/>
    </row>
    <row r="15" spans="1:20" s="11" customFormat="1" ht="20.25" customHeight="1" thickBot="1">
      <c r="A15" s="95"/>
      <c r="B15" s="81"/>
      <c r="C15" s="100"/>
      <c r="D15" s="100"/>
      <c r="E15" s="100"/>
      <c r="F15" s="46" t="s">
        <v>47</v>
      </c>
      <c r="G15" s="80"/>
      <c r="H15" s="102"/>
      <c r="I15" s="93"/>
      <c r="J15" s="93"/>
      <c r="K15" s="93"/>
      <c r="L15" s="46" t="s">
        <v>47</v>
      </c>
      <c r="M15" s="99"/>
      <c r="N15" s="24"/>
      <c r="O15" s="12"/>
      <c r="P15" s="12"/>
      <c r="Q15" s="12"/>
      <c r="R15" s="12"/>
      <c r="S15" s="12"/>
      <c r="T15" s="12"/>
    </row>
    <row r="16" spans="1:20" s="11" customFormat="1" ht="24.75" customHeight="1" thickBot="1">
      <c r="A16" s="65" t="s">
        <v>14</v>
      </c>
      <c r="B16" s="47">
        <f>SUM(B17:B18)</f>
        <v>1090</v>
      </c>
      <c r="C16" s="47">
        <f aca="true" t="shared" si="0" ref="C16:M16">SUM(C17:C18)</f>
        <v>940</v>
      </c>
      <c r="D16" s="47">
        <f t="shared" si="0"/>
        <v>81</v>
      </c>
      <c r="E16" s="47">
        <f t="shared" si="0"/>
        <v>9</v>
      </c>
      <c r="F16" s="48">
        <f>SUM(F17:F18)</f>
        <v>1</v>
      </c>
      <c r="G16" s="49">
        <f t="shared" si="0"/>
        <v>59</v>
      </c>
      <c r="H16" s="47">
        <f t="shared" si="0"/>
        <v>1090</v>
      </c>
      <c r="I16" s="47">
        <f t="shared" si="0"/>
        <v>1028</v>
      </c>
      <c r="J16" s="47">
        <f t="shared" si="0"/>
        <v>1</v>
      </c>
      <c r="K16" s="47">
        <f t="shared" si="0"/>
        <v>2</v>
      </c>
      <c r="L16" s="48" t="s">
        <v>49</v>
      </c>
      <c r="M16" s="50">
        <f t="shared" si="0"/>
        <v>59</v>
      </c>
      <c r="N16" s="24"/>
      <c r="O16" s="12"/>
      <c r="P16" s="12"/>
      <c r="Q16" s="12"/>
      <c r="R16" s="12"/>
      <c r="S16" s="12"/>
      <c r="T16" s="12"/>
    </row>
    <row r="17" spans="1:20" s="11" customFormat="1" ht="24.75" customHeight="1">
      <c r="A17" s="66" t="s">
        <v>48</v>
      </c>
      <c r="B17" s="51">
        <v>680</v>
      </c>
      <c r="C17" s="51">
        <v>592</v>
      </c>
      <c r="D17" s="51">
        <v>48</v>
      </c>
      <c r="E17" s="52">
        <v>1</v>
      </c>
      <c r="F17" s="52">
        <v>1</v>
      </c>
      <c r="G17" s="53">
        <v>38</v>
      </c>
      <c r="H17" s="54">
        <v>680</v>
      </c>
      <c r="I17" s="51">
        <v>640</v>
      </c>
      <c r="J17" s="52" t="s">
        <v>49</v>
      </c>
      <c r="K17" s="52">
        <v>2</v>
      </c>
      <c r="L17" s="52" t="s">
        <v>49</v>
      </c>
      <c r="M17" s="55">
        <v>38</v>
      </c>
      <c r="N17" s="24"/>
      <c r="O17" s="12"/>
      <c r="P17" s="12"/>
      <c r="Q17" s="12"/>
      <c r="R17" s="12"/>
      <c r="S17" s="12"/>
      <c r="T17" s="12"/>
    </row>
    <row r="18" spans="1:20" s="11" customFormat="1" ht="24.75" customHeight="1" thickBot="1">
      <c r="A18" s="67" t="s">
        <v>15</v>
      </c>
      <c r="B18" s="56">
        <v>410</v>
      </c>
      <c r="C18" s="56">
        <v>348</v>
      </c>
      <c r="D18" s="56">
        <v>33</v>
      </c>
      <c r="E18" s="56">
        <v>8</v>
      </c>
      <c r="F18" s="57" t="s">
        <v>49</v>
      </c>
      <c r="G18" s="58">
        <v>21</v>
      </c>
      <c r="H18" s="56">
        <v>410</v>
      </c>
      <c r="I18" s="56">
        <v>388</v>
      </c>
      <c r="J18" s="57">
        <v>1</v>
      </c>
      <c r="K18" s="57" t="s">
        <v>49</v>
      </c>
      <c r="L18" s="57" t="s">
        <v>49</v>
      </c>
      <c r="M18" s="59">
        <v>21</v>
      </c>
      <c r="N18" s="24"/>
      <c r="O18" s="12"/>
      <c r="P18" s="12"/>
      <c r="Q18" s="12"/>
      <c r="R18" s="12"/>
      <c r="S18" s="12"/>
      <c r="T18" s="12"/>
    </row>
    <row r="19" spans="1:20" ht="14.25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spans="1:20" ht="52.5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spans="1:20" s="9" customFormat="1" ht="22.5" customHeight="1">
      <c r="A21" s="20" t="s">
        <v>54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</row>
    <row r="22" spans="1:20" ht="13.5" customHeight="1" thickBo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3"/>
      <c r="Q22" s="12"/>
      <c r="R22" s="14"/>
      <c r="S22" s="12"/>
      <c r="T22" s="64" t="s">
        <v>51</v>
      </c>
    </row>
    <row r="23" spans="1:21" s="11" customFormat="1" ht="16.5" customHeight="1">
      <c r="A23" s="72"/>
      <c r="B23" s="68" t="s">
        <v>25</v>
      </c>
      <c r="C23" s="68" t="s">
        <v>1</v>
      </c>
      <c r="D23" s="77" t="s">
        <v>2</v>
      </c>
      <c r="E23" s="106" t="s">
        <v>26</v>
      </c>
      <c r="F23" s="71"/>
      <c r="G23" s="71"/>
      <c r="H23" s="97"/>
      <c r="I23" s="106" t="s">
        <v>27</v>
      </c>
      <c r="J23" s="116"/>
      <c r="K23" s="107"/>
      <c r="L23" s="106"/>
      <c r="M23" s="116"/>
      <c r="N23" s="117"/>
      <c r="O23" s="106" t="s">
        <v>28</v>
      </c>
      <c r="P23" s="107"/>
      <c r="Q23" s="71"/>
      <c r="R23" s="71"/>
      <c r="S23" s="71"/>
      <c r="T23" s="97"/>
      <c r="U23" s="10"/>
    </row>
    <row r="24" spans="1:21" s="11" customFormat="1" ht="28.5" customHeight="1">
      <c r="A24" s="73"/>
      <c r="B24" s="69"/>
      <c r="C24" s="69"/>
      <c r="D24" s="103"/>
      <c r="E24" s="108" t="s">
        <v>29</v>
      </c>
      <c r="F24" s="79" t="s">
        <v>30</v>
      </c>
      <c r="G24" s="79" t="s">
        <v>31</v>
      </c>
      <c r="H24" s="111" t="s">
        <v>32</v>
      </c>
      <c r="I24" s="113" t="s">
        <v>33</v>
      </c>
      <c r="J24" s="16" t="s">
        <v>34</v>
      </c>
      <c r="K24" s="16" t="s">
        <v>35</v>
      </c>
      <c r="L24" s="16" t="s">
        <v>36</v>
      </c>
      <c r="M24" s="16" t="s">
        <v>37</v>
      </c>
      <c r="N24" s="17" t="s">
        <v>38</v>
      </c>
      <c r="O24" s="113" t="s">
        <v>33</v>
      </c>
      <c r="P24" s="16" t="s">
        <v>34</v>
      </c>
      <c r="Q24" s="16" t="s">
        <v>35</v>
      </c>
      <c r="R24" s="16" t="s">
        <v>36</v>
      </c>
      <c r="S24" s="16" t="s">
        <v>37</v>
      </c>
      <c r="T24" s="17" t="s">
        <v>38</v>
      </c>
      <c r="U24" s="10"/>
    </row>
    <row r="25" spans="1:21" s="11" customFormat="1" ht="28.5" customHeight="1" thickBot="1">
      <c r="A25" s="73"/>
      <c r="B25" s="69"/>
      <c r="C25" s="69"/>
      <c r="D25" s="104"/>
      <c r="E25" s="109"/>
      <c r="F25" s="110"/>
      <c r="G25" s="110"/>
      <c r="H25" s="112"/>
      <c r="I25" s="114"/>
      <c r="J25" s="18" t="s">
        <v>39</v>
      </c>
      <c r="K25" s="18" t="s">
        <v>40</v>
      </c>
      <c r="L25" s="18" t="s">
        <v>41</v>
      </c>
      <c r="M25" s="18" t="s">
        <v>42</v>
      </c>
      <c r="N25" s="19" t="s">
        <v>24</v>
      </c>
      <c r="O25" s="115"/>
      <c r="P25" s="18" t="s">
        <v>39</v>
      </c>
      <c r="Q25" s="18" t="s">
        <v>40</v>
      </c>
      <c r="R25" s="18" t="s">
        <v>41</v>
      </c>
      <c r="S25" s="18" t="s">
        <v>42</v>
      </c>
      <c r="T25" s="19" t="s">
        <v>24</v>
      </c>
      <c r="U25" s="10"/>
    </row>
    <row r="26" spans="1:21" s="11" customFormat="1" ht="24.75" customHeight="1" thickBot="1">
      <c r="A26" s="65" t="s">
        <v>14</v>
      </c>
      <c r="B26" s="47">
        <f>SUM(B27:B28)</f>
        <v>1144</v>
      </c>
      <c r="C26" s="47">
        <f>SUM(C27:C28)</f>
        <v>1090</v>
      </c>
      <c r="D26" s="60">
        <f>C26/B26*100</f>
        <v>95.27972027972028</v>
      </c>
      <c r="E26" s="30">
        <f>SUM(E27:E28)</f>
        <v>555</v>
      </c>
      <c r="F26" s="26">
        <f>SUM(F27:F28)</f>
        <v>437</v>
      </c>
      <c r="G26" s="26">
        <f>SUM(G27:G28)</f>
        <v>27</v>
      </c>
      <c r="H26" s="31">
        <f>SUM(H27:H28)</f>
        <v>71</v>
      </c>
      <c r="I26" s="30">
        <f>SUM(I27:I28)</f>
        <v>1088</v>
      </c>
      <c r="J26" s="26">
        <f aca="true" t="shared" si="1" ref="J26:T26">SUM(J27:J28)</f>
        <v>75</v>
      </c>
      <c r="K26" s="26">
        <f t="shared" si="1"/>
        <v>110</v>
      </c>
      <c r="L26" s="26">
        <f t="shared" si="1"/>
        <v>865</v>
      </c>
      <c r="M26" s="26">
        <f t="shared" si="1"/>
        <v>31</v>
      </c>
      <c r="N26" s="31">
        <f t="shared" si="1"/>
        <v>7</v>
      </c>
      <c r="O26" s="30">
        <f t="shared" si="1"/>
        <v>1088</v>
      </c>
      <c r="P26" s="26">
        <f t="shared" si="1"/>
        <v>47</v>
      </c>
      <c r="Q26" s="26">
        <f t="shared" si="1"/>
        <v>88</v>
      </c>
      <c r="R26" s="26">
        <f t="shared" si="1"/>
        <v>887</v>
      </c>
      <c r="S26" s="26">
        <f t="shared" si="1"/>
        <v>52</v>
      </c>
      <c r="T26" s="31">
        <f t="shared" si="1"/>
        <v>14</v>
      </c>
      <c r="U26" s="10"/>
    </row>
    <row r="27" spans="1:21" s="11" customFormat="1" ht="24.75" customHeight="1">
      <c r="A27" s="66" t="s">
        <v>48</v>
      </c>
      <c r="B27" s="51">
        <v>712</v>
      </c>
      <c r="C27" s="51">
        <v>680</v>
      </c>
      <c r="D27" s="61">
        <f>C27/B27*100</f>
        <v>95.50561797752809</v>
      </c>
      <c r="E27" s="62">
        <v>309</v>
      </c>
      <c r="F27" s="32">
        <v>319</v>
      </c>
      <c r="G27" s="32">
        <v>13</v>
      </c>
      <c r="H27" s="38">
        <v>39</v>
      </c>
      <c r="I27" s="62">
        <v>678</v>
      </c>
      <c r="J27" s="32">
        <v>46</v>
      </c>
      <c r="K27" s="32">
        <v>69</v>
      </c>
      <c r="L27" s="32">
        <v>539</v>
      </c>
      <c r="M27" s="32">
        <v>20</v>
      </c>
      <c r="N27" s="38">
        <v>4</v>
      </c>
      <c r="O27" s="62">
        <v>678</v>
      </c>
      <c r="P27" s="32">
        <v>30</v>
      </c>
      <c r="Q27" s="32">
        <v>55</v>
      </c>
      <c r="R27" s="32">
        <v>556</v>
      </c>
      <c r="S27" s="32">
        <v>27</v>
      </c>
      <c r="T27" s="38">
        <v>10</v>
      </c>
      <c r="U27" s="10"/>
    </row>
    <row r="28" spans="1:21" s="11" customFormat="1" ht="24.75" customHeight="1" thickBot="1">
      <c r="A28" s="67" t="s">
        <v>15</v>
      </c>
      <c r="B28" s="56">
        <v>432</v>
      </c>
      <c r="C28" s="56">
        <v>410</v>
      </c>
      <c r="D28" s="63">
        <f>C28/B28*100</f>
        <v>94.9074074074074</v>
      </c>
      <c r="E28" s="44">
        <v>246</v>
      </c>
      <c r="F28" s="39">
        <v>118</v>
      </c>
      <c r="G28" s="39">
        <v>14</v>
      </c>
      <c r="H28" s="45">
        <v>32</v>
      </c>
      <c r="I28" s="44">
        <v>410</v>
      </c>
      <c r="J28" s="39">
        <v>29</v>
      </c>
      <c r="K28" s="39">
        <v>41</v>
      </c>
      <c r="L28" s="39">
        <v>326</v>
      </c>
      <c r="M28" s="39">
        <v>11</v>
      </c>
      <c r="N28" s="45">
        <v>3</v>
      </c>
      <c r="O28" s="44">
        <v>410</v>
      </c>
      <c r="P28" s="39">
        <v>17</v>
      </c>
      <c r="Q28" s="39">
        <v>33</v>
      </c>
      <c r="R28" s="39">
        <v>331</v>
      </c>
      <c r="S28" s="39">
        <v>25</v>
      </c>
      <c r="T28" s="45">
        <v>4</v>
      </c>
      <c r="U28" s="15"/>
    </row>
    <row r="29" spans="1:4" ht="12.75">
      <c r="A29" s="1"/>
      <c r="B29" s="2"/>
      <c r="C29" s="2"/>
      <c r="D29" s="2"/>
    </row>
    <row r="30" spans="1:4" ht="12.75">
      <c r="A30" s="3"/>
      <c r="B30" s="4"/>
      <c r="C30" s="4"/>
      <c r="D30" s="4"/>
    </row>
    <row r="31" spans="1:4" ht="12.75">
      <c r="A31" s="3"/>
      <c r="B31" s="4"/>
      <c r="C31" s="4"/>
      <c r="D31" s="4"/>
    </row>
    <row r="32" spans="1:4" ht="12.75">
      <c r="A32" s="5"/>
      <c r="B32" s="6"/>
      <c r="C32" s="6"/>
      <c r="D32" s="7"/>
    </row>
    <row r="33" spans="1:4" ht="12.75">
      <c r="A33" s="5"/>
      <c r="D33" s="7"/>
    </row>
    <row r="34" spans="1:20" ht="45" customHeight="1">
      <c r="A34" s="118" t="s">
        <v>55</v>
      </c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</row>
    <row r="35" spans="1:4" ht="12.75">
      <c r="A35" s="5"/>
      <c r="D35" s="7"/>
    </row>
    <row r="36" spans="1:4" ht="32.25" customHeight="1">
      <c r="A36" s="5"/>
      <c r="D36" s="7"/>
    </row>
    <row r="37" spans="1:4" ht="12.75">
      <c r="A37" s="8"/>
      <c r="D37" s="7"/>
    </row>
    <row r="38" spans="1:4" ht="12.75">
      <c r="A38" s="5"/>
      <c r="D38" s="7"/>
    </row>
    <row r="39" spans="1:4" ht="12.75">
      <c r="A39" s="5"/>
      <c r="D39" s="7"/>
    </row>
    <row r="40" spans="1:4" ht="12.75">
      <c r="A40" s="5"/>
      <c r="D40" s="7"/>
    </row>
    <row r="41" spans="1:4" ht="12.75">
      <c r="A41" s="5"/>
      <c r="D41" s="7"/>
    </row>
    <row r="42" spans="1:4" ht="12.75">
      <c r="A42" s="5"/>
      <c r="D42" s="7"/>
    </row>
    <row r="43" spans="1:4" ht="12.75">
      <c r="A43" s="5"/>
      <c r="D43" s="7"/>
    </row>
    <row r="44" spans="1:4" ht="12.75">
      <c r="A44" s="5"/>
      <c r="D44" s="7"/>
    </row>
    <row r="45" spans="1:4" ht="12.75">
      <c r="A45" s="5"/>
      <c r="D45" s="7"/>
    </row>
  </sheetData>
  <sheetProtection/>
  <mergeCells count="40">
    <mergeCell ref="O23:T23"/>
    <mergeCell ref="E24:E25"/>
    <mergeCell ref="F24:F25"/>
    <mergeCell ref="G24:G25"/>
    <mergeCell ref="H24:H25"/>
    <mergeCell ref="I24:I25"/>
    <mergeCell ref="O24:O25"/>
    <mergeCell ref="E23:H23"/>
    <mergeCell ref="I23:N23"/>
    <mergeCell ref="A23:A25"/>
    <mergeCell ref="B23:B25"/>
    <mergeCell ref="C23:C25"/>
    <mergeCell ref="D23:D25"/>
    <mergeCell ref="B14:B15"/>
    <mergeCell ref="C14:C15"/>
    <mergeCell ref="D14:D15"/>
    <mergeCell ref="A13:A15"/>
    <mergeCell ref="B13:G13"/>
    <mergeCell ref="H13:M13"/>
    <mergeCell ref="M14:M15"/>
    <mergeCell ref="E14:E15"/>
    <mergeCell ref="G14:G15"/>
    <mergeCell ref="H14:H15"/>
    <mergeCell ref="L3:L5"/>
    <mergeCell ref="M3:M5"/>
    <mergeCell ref="N3:N5"/>
    <mergeCell ref="K3:K5"/>
    <mergeCell ref="I14:I15"/>
    <mergeCell ref="J14:J15"/>
    <mergeCell ref="K14:K15"/>
    <mergeCell ref="A34:T34"/>
    <mergeCell ref="E3:E5"/>
    <mergeCell ref="F3:J3"/>
    <mergeCell ref="A3:A5"/>
    <mergeCell ref="B3:B5"/>
    <mergeCell ref="C3:C5"/>
    <mergeCell ref="D3:D5"/>
    <mergeCell ref="O3:O5"/>
    <mergeCell ref="P3:P5"/>
    <mergeCell ref="J4:J5"/>
  </mergeCells>
  <printOptions/>
  <pageMargins left="0.7" right="0.34" top="0.57" bottom="0.15" header="0.16" footer="9055.11811023622"/>
  <pageSetup horizontalDpi="400" verticalDpi="4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8515625" defaultRowHeight="14.25" customHeight="1"/>
  <sheetData/>
  <sheetProtection/>
  <printOptions/>
  <pageMargins left="0.7874015748031495" right="0.7874015748031495" top="0.984251968503937" bottom="1.1811023622047243" header="0.5905511811023622" footer="0.90551181102362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G:\５章\T5-20.jsd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３歳児歯科健康診査受診状況</dc:title>
  <dc:subject/>
  <dc:creator>岐阜県</dc:creator>
  <cp:keywords/>
  <dc:description/>
  <cp:lastModifiedBy>岐阜県</cp:lastModifiedBy>
  <cp:lastPrinted>2010-03-08T03:04:45Z</cp:lastPrinted>
  <dcterms:created xsi:type="dcterms:W3CDTF">2004-12-20T04:45:16Z</dcterms:created>
  <dcterms:modified xsi:type="dcterms:W3CDTF">2010-03-08T03:05:19Z</dcterms:modified>
  <cp:category/>
  <cp:version/>
  <cp:contentType/>
  <cp:contentStatus/>
  <cp:revision>13</cp:revision>
</cp:coreProperties>
</file>