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'Sheet1'!$A$1:$AA$98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<sst xmlns="http://schemas.openxmlformats.org/spreadsheetml/2006/main" count="587" uniqueCount="135">
  <si>
    <t>対</t>
  </si>
  <si>
    <t>　　 受　診　者　数</t>
  </si>
  <si>
    <t>受</t>
  </si>
  <si>
    <t>　医療機関</t>
  </si>
  <si>
    <t>診</t>
  </si>
  <si>
    <t>異</t>
  </si>
  <si>
    <t>対象児別</t>
  </si>
  <si>
    <t>象</t>
  </si>
  <si>
    <t xml:space="preserve"> 　委　託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</si>
  <si>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</si>
  <si>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</si>
  <si>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</si>
  <si>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</si>
  <si>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</si>
  <si>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</si>
  <si>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</si>
  <si>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</si>
  <si>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</si>
  <si>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</si>
  <si>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</si>
  <si>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</si>
  <si>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</si>
  <si>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>　実</t>
  </si>
  <si>
    <t>　延</t>
  </si>
  <si>
    <t>（％）</t>
  </si>
  <si>
    <t>な</t>
  </si>
  <si>
    <t>観</t>
  </si>
  <si>
    <t>精</t>
  </si>
  <si>
    <t>医</t>
  </si>
  <si>
    <t>定</t>
  </si>
  <si>
    <t>査</t>
  </si>
  <si>
    <t>数</t>
  </si>
  <si>
    <t>　人</t>
  </si>
  <si>
    <t xml:space="preserve"> b+C/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</si>
  <si>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</si>
  <si>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</si>
  <si>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</si>
  <si>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</si>
  <si>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</si>
  <si>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</si>
  <si>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</si>
  <si>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</si>
  <si>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</si>
  <si>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</si>
  <si>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</si>
  <si>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</si>
  <si>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　ａ</t>
  </si>
  <si>
    <t>　員ｂ</t>
  </si>
  <si>
    <t>　員</t>
  </si>
  <si>
    <t>　員ｃ</t>
  </si>
  <si>
    <t xml:space="preserve">  　a</t>
  </si>
  <si>
    <t>管内総数</t>
  </si>
  <si>
    <t>その他</t>
  </si>
  <si>
    <t>中津川市</t>
  </si>
  <si>
    <t>恵 那 市</t>
  </si>
  <si>
    <t>3～6ｹ月児</t>
  </si>
  <si>
    <t>9～11ｹ月児</t>
  </si>
  <si>
    <t>-</t>
  </si>
  <si>
    <t>-</t>
  </si>
  <si>
    <t>集　団</t>
  </si>
  <si>
    <t>実　施</t>
  </si>
  <si>
    <t>栄　　養　　状　　況</t>
  </si>
  <si>
    <t>身体発育状況（体重）</t>
  </si>
  <si>
    <t>４ヶ月未満</t>
  </si>
  <si>
    <t>４ヶ月～６ヶ月</t>
  </si>
  <si>
    <t>健　診　結　果</t>
  </si>
  <si>
    <t>５ 乳児健康診査実施状況（Ｔ５－５）</t>
  </si>
  <si>
    <t>　　（平成20年度）</t>
  </si>
  <si>
    <t>（平成20年度）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</si>
  <si>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</si>
  <si>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</si>
  <si>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</si>
  <si>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</si>
  <si>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</si>
  <si>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</si>
  <si>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</si>
  <si>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</si>
  <si>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</si>
  <si>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</si>
  <si>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</si>
  <si>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</si>
  <si>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発</t>
  </si>
  <si>
    <t>保</t>
  </si>
  <si>
    <t>損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</si>
  <si>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</si>
  <si>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</si>
  <si>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</si>
  <si>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</si>
  <si>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</si>
  <si>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</si>
  <si>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</si>
  <si>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</si>
  <si>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</si>
  <si>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</si>
  <si>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</si>
  <si>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</si>
  <si>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</si>
  <si>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</si>
  <si>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</si>
  <si>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</si>
  <si>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</si>
  <si>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</si>
  <si>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</si>
  <si>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</si>
  <si>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</si>
  <si>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</si>
  <si>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</si>
  <si>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</si>
  <si>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に</t>
  </si>
  <si>
    <t>系</t>
  </si>
  <si>
    <t>骨</t>
  </si>
  <si>
    <t>び</t>
  </si>
  <si>
    <t>達</t>
  </si>
  <si>
    <t>養</t>
  </si>
  <si>
    <t>境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</si>
  <si>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</si>
  <si>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</si>
  <si>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</si>
  <si>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</si>
  <si>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</si>
  <si>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</si>
  <si>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</si>
  <si>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</si>
  <si>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</si>
  <si>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組</t>
  </si>
  <si>
    <t>・</t>
  </si>
  <si>
    <t>題</t>
  </si>
  <si>
    <t>た</t>
  </si>
  <si>
    <t>織</t>
  </si>
  <si>
    <t>-</t>
  </si>
  <si>
    <t>６　乳児健康診査（３～６ヶ月児）疾病異常</t>
  </si>
  <si>
    <t>（１）要観察（Ｔ５－６）</t>
  </si>
  <si>
    <t>（２）要精検（Ｔ５－７）</t>
  </si>
  <si>
    <t>（３）要医療（Ｔ５－８）</t>
  </si>
  <si>
    <t>-32-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</si>
</sst>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_ "/>
    <numFmt numFmtId="179" formatCode="0_);[Red]\(0\)"/>
  </numFmts>
  <fonts count="50">
    <font>
      <sz val="7.3"/>
      <name val="ＭＳ 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7.3"/>
      <name val="ＭＳ 明朝"/>
      <family val="1"/>
    </font>
    <font>
      <sz val="11"/>
      <name val="ＭＳ 明朝"/>
      <family val="1"/>
    </font>
    <font>
      <u val="single"/>
      <sz val="7.3"/>
      <color indexed="12"/>
      <name val="ＭＳ ゴシック"/>
      <family val="3"/>
    </font>
    <font>
      <u val="single"/>
      <sz val="7.3"/>
      <color indexed="36"/>
      <name val="ＭＳ 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shrinkToFit="1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shrinkToFit="1"/>
    </xf>
    <xf numFmtId="0" fontId="4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NumberFormat="1" applyFont="1" applyBorder="1" applyAlignment="1">
      <alignment horizontal="center" shrinkToFit="1"/>
    </xf>
    <xf numFmtId="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shrinkToFit="1"/>
    </xf>
    <xf numFmtId="0" fontId="4" fillId="0" borderId="18" xfId="0" applyNumberFormat="1" applyFont="1" applyBorder="1" applyAlignment="1">
      <alignment horizontal="center" shrinkToFit="1"/>
    </xf>
    <xf numFmtId="0" fontId="4" fillId="0" borderId="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shrinkToFit="1"/>
    </xf>
    <xf numFmtId="0" fontId="4" fillId="0" borderId="20" xfId="0" applyNumberFormat="1" applyFont="1" applyBorder="1" applyAlignment="1">
      <alignment/>
    </xf>
    <xf numFmtId="0" fontId="4" fillId="0" borderId="20" xfId="0" applyNumberFormat="1" applyFont="1" applyBorder="1" applyAlignment="1">
      <alignment shrinkToFit="1"/>
    </xf>
    <xf numFmtId="1" fontId="4" fillId="0" borderId="10" xfId="0" applyNumberFormat="1" applyFont="1" applyBorder="1" applyAlignment="1">
      <alignment horizontal="distributed" shrinkToFit="1"/>
    </xf>
    <xf numFmtId="41" fontId="4" fillId="0" borderId="21" xfId="0" applyNumberFormat="1" applyFont="1" applyBorder="1" applyAlignment="1">
      <alignment horizontal="right" shrinkToFit="1"/>
    </xf>
    <xf numFmtId="1" fontId="4" fillId="0" borderId="14" xfId="0" applyNumberFormat="1" applyFont="1" applyBorder="1" applyAlignment="1">
      <alignment horizontal="distributed" shrinkToFit="1"/>
    </xf>
    <xf numFmtId="41" fontId="4" fillId="0" borderId="22" xfId="0" applyNumberFormat="1" applyFont="1" applyBorder="1" applyAlignment="1">
      <alignment horizontal="right" shrinkToFit="1"/>
    </xf>
    <xf numFmtId="41" fontId="4" fillId="0" borderId="23" xfId="0" applyNumberFormat="1" applyFont="1" applyBorder="1" applyAlignment="1">
      <alignment horizontal="right" shrinkToFit="1"/>
    </xf>
    <xf numFmtId="41" fontId="4" fillId="0" borderId="24" xfId="0" applyNumberFormat="1" applyFont="1" applyBorder="1" applyAlignment="1">
      <alignment horizontal="right" shrinkToFit="1"/>
    </xf>
    <xf numFmtId="41" fontId="4" fillId="0" borderId="25" xfId="0" applyNumberFormat="1" applyFont="1" applyBorder="1" applyAlignment="1">
      <alignment horizontal="right" shrinkToFit="1"/>
    </xf>
    <xf numFmtId="1" fontId="4" fillId="0" borderId="26" xfId="0" applyNumberFormat="1" applyFont="1" applyBorder="1" applyAlignment="1">
      <alignment horizontal="distributed" shrinkToFit="1"/>
    </xf>
    <xf numFmtId="41" fontId="4" fillId="0" borderId="27" xfId="0" applyNumberFormat="1" applyFont="1" applyBorder="1" applyAlignment="1">
      <alignment horizontal="right" shrinkToFit="1"/>
    </xf>
    <xf numFmtId="41" fontId="4" fillId="0" borderId="28" xfId="0" applyNumberFormat="1" applyFont="1" applyBorder="1" applyAlignment="1">
      <alignment horizontal="right" shrinkToFit="1"/>
    </xf>
    <xf numFmtId="41" fontId="4" fillId="0" borderId="29" xfId="0" applyNumberFormat="1" applyFont="1" applyBorder="1" applyAlignment="1">
      <alignment horizontal="right" shrinkToFit="1"/>
    </xf>
    <xf numFmtId="41" fontId="4" fillId="0" borderId="30" xfId="0" applyNumberFormat="1" applyFont="1" applyBorder="1" applyAlignment="1">
      <alignment horizontal="right" shrinkToFit="1"/>
    </xf>
    <xf numFmtId="41" fontId="4" fillId="0" borderId="31" xfId="0" applyNumberFormat="1" applyFont="1" applyBorder="1" applyAlignment="1">
      <alignment horizontal="right" shrinkToFit="1"/>
    </xf>
    <xf numFmtId="41" fontId="4" fillId="0" borderId="32" xfId="0" applyNumberFormat="1" applyFont="1" applyBorder="1" applyAlignment="1">
      <alignment horizontal="right" shrinkToFit="1"/>
    </xf>
    <xf numFmtId="41" fontId="4" fillId="0" borderId="0" xfId="0" applyNumberFormat="1" applyFont="1" applyBorder="1" applyAlignment="1">
      <alignment/>
    </xf>
    <xf numFmtId="0" fontId="3" fillId="0" borderId="0" xfId="0" applyNumberFormat="1" applyFont="1" applyAlignment="1">
      <alignment shrinkToFit="1"/>
    </xf>
    <xf numFmtId="3" fontId="4" fillId="0" borderId="21" xfId="0" applyNumberFormat="1" applyFont="1" applyBorder="1" applyAlignment="1">
      <alignment horizontal="right" shrinkToFit="1"/>
    </xf>
    <xf numFmtId="3" fontId="4" fillId="0" borderId="33" xfId="0" applyNumberFormat="1" applyFont="1" applyBorder="1" applyAlignment="1">
      <alignment horizontal="right" shrinkToFit="1"/>
    </xf>
    <xf numFmtId="3" fontId="4" fillId="0" borderId="34" xfId="0" applyNumberFormat="1" applyFont="1" applyBorder="1" applyAlignment="1">
      <alignment horizontal="right" shrinkToFit="1"/>
    </xf>
    <xf numFmtId="3" fontId="4" fillId="0" borderId="35" xfId="0" applyNumberFormat="1" applyFont="1" applyBorder="1" applyAlignment="1">
      <alignment horizontal="right" shrinkToFi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shrinkToFit="1"/>
    </xf>
    <xf numFmtId="0" fontId="3" fillId="0" borderId="0" xfId="0" applyNumberFormat="1" applyFont="1" applyBorder="1" applyAlignment="1">
      <alignment shrinkToFit="1"/>
    </xf>
    <xf numFmtId="3" fontId="4" fillId="0" borderId="36" xfId="0" applyNumberFormat="1" applyFont="1" applyFill="1" applyBorder="1" applyAlignment="1">
      <alignment horizontal="right" shrinkToFit="1"/>
    </xf>
    <xf numFmtId="41" fontId="4" fillId="0" borderId="37" xfId="0" applyNumberFormat="1" applyFont="1" applyFill="1" applyBorder="1" applyAlignment="1">
      <alignment horizontal="right" shrinkToFit="1"/>
    </xf>
    <xf numFmtId="3" fontId="4" fillId="0" borderId="37" xfId="0" applyNumberFormat="1" applyFont="1" applyFill="1" applyBorder="1" applyAlignment="1">
      <alignment horizontal="right" shrinkToFit="1"/>
    </xf>
    <xf numFmtId="3" fontId="4" fillId="0" borderId="38" xfId="0" applyNumberFormat="1" applyFont="1" applyFill="1" applyBorder="1" applyAlignment="1">
      <alignment horizontal="right" shrinkToFit="1"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27" xfId="0" applyNumberFormat="1" applyFont="1" applyFill="1" applyBorder="1" applyAlignment="1">
      <alignment horizontal="right" shrinkToFit="1"/>
    </xf>
    <xf numFmtId="41" fontId="4" fillId="0" borderId="28" xfId="0" applyNumberFormat="1" applyFont="1" applyFill="1" applyBorder="1" applyAlignment="1">
      <alignment horizontal="right" shrinkToFit="1"/>
    </xf>
    <xf numFmtId="41" fontId="4" fillId="0" borderId="29" xfId="0" applyNumberFormat="1" applyFont="1" applyFill="1" applyBorder="1" applyAlignment="1">
      <alignment horizontal="right" shrinkToFit="1"/>
    </xf>
    <xf numFmtId="41" fontId="4" fillId="0" borderId="30" xfId="0" applyNumberFormat="1" applyFont="1" applyFill="1" applyBorder="1" applyAlignment="1">
      <alignment horizontal="right" shrinkToFit="1"/>
    </xf>
    <xf numFmtId="3" fontId="4" fillId="0" borderId="39" xfId="0" applyNumberFormat="1" applyFont="1" applyFill="1" applyBorder="1" applyAlignment="1">
      <alignment horizontal="right" shrinkToFit="1"/>
    </xf>
    <xf numFmtId="1" fontId="4" fillId="0" borderId="40" xfId="0" applyNumberFormat="1" applyFont="1" applyBorder="1" applyAlignment="1">
      <alignment horizontal="center" shrinkToFit="1"/>
    </xf>
    <xf numFmtId="3" fontId="4" fillId="0" borderId="36" xfId="0" applyNumberFormat="1" applyFont="1" applyBorder="1" applyAlignment="1">
      <alignment horizontal="right" shrinkToFit="1"/>
    </xf>
    <xf numFmtId="3" fontId="4" fillId="0" borderId="37" xfId="0" applyNumberFormat="1" applyFont="1" applyBorder="1" applyAlignment="1">
      <alignment horizontal="right" shrinkToFit="1"/>
    </xf>
    <xf numFmtId="3" fontId="4" fillId="0" borderId="39" xfId="0" applyNumberFormat="1" applyFont="1" applyBorder="1" applyAlignment="1">
      <alignment horizontal="right" shrinkToFit="1"/>
    </xf>
    <xf numFmtId="1" fontId="4" fillId="0" borderId="41" xfId="0" applyNumberFormat="1" applyFont="1" applyFill="1" applyBorder="1" applyAlignment="1">
      <alignment horizontal="distributed" shrinkToFit="1"/>
    </xf>
    <xf numFmtId="1" fontId="4" fillId="0" borderId="42" xfId="0" applyNumberFormat="1" applyFont="1" applyFill="1" applyBorder="1" applyAlignment="1">
      <alignment horizontal="distributed" shrinkToFit="1"/>
    </xf>
    <xf numFmtId="1" fontId="4" fillId="0" borderId="43" xfId="0" applyNumberFormat="1" applyFont="1" applyFill="1" applyBorder="1" applyAlignment="1">
      <alignment horizontal="distributed" shrinkToFit="1"/>
    </xf>
    <xf numFmtId="9" fontId="4" fillId="0" borderId="34" xfId="42" applyFont="1" applyBorder="1" applyAlignment="1">
      <alignment horizontal="right" shrinkToFit="1"/>
    </xf>
    <xf numFmtId="1" fontId="4" fillId="0" borderId="44" xfId="0" applyNumberFormat="1" applyFont="1" applyBorder="1" applyAlignment="1">
      <alignment horizontal="center" shrinkToFit="1"/>
    </xf>
    <xf numFmtId="1" fontId="4" fillId="0" borderId="45" xfId="0" applyNumberFormat="1" applyFont="1" applyBorder="1" applyAlignment="1">
      <alignment horizontal="center" shrinkToFit="1"/>
    </xf>
    <xf numFmtId="1" fontId="4" fillId="0" borderId="44" xfId="0" applyNumberFormat="1" applyFont="1" applyFill="1" applyBorder="1" applyAlignment="1">
      <alignment horizontal="center" shrinkToFit="1"/>
    </xf>
    <xf numFmtId="1" fontId="4" fillId="0" borderId="45" xfId="0" applyNumberFormat="1" applyFont="1" applyFill="1" applyBorder="1" applyAlignment="1">
      <alignment horizontal="center" shrinkToFit="1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1" fontId="4" fillId="33" borderId="11" xfId="0" applyNumberFormat="1" applyFont="1" applyFill="1" applyBorder="1" applyAlignment="1">
      <alignment horizontal="center" shrinkToFit="1"/>
    </xf>
    <xf numFmtId="1" fontId="4" fillId="33" borderId="20" xfId="0" applyNumberFormat="1" applyFont="1" applyFill="1" applyBorder="1" applyAlignment="1">
      <alignment horizontal="center" shrinkToFit="1"/>
    </xf>
    <xf numFmtId="41" fontId="4" fillId="0" borderId="46" xfId="0" applyNumberFormat="1" applyFont="1" applyBorder="1" applyAlignment="1">
      <alignment horizontal="right" shrinkToFit="1"/>
    </xf>
    <xf numFmtId="41" fontId="4" fillId="0" borderId="47" xfId="0" applyNumberFormat="1" applyFont="1" applyBorder="1" applyAlignment="1">
      <alignment horizontal="right" shrinkToFit="1"/>
    </xf>
    <xf numFmtId="41" fontId="4" fillId="0" borderId="48" xfId="0" applyNumberFormat="1" applyFont="1" applyFill="1" applyBorder="1" applyAlignment="1">
      <alignment horizontal="right" shrinkToFit="1"/>
    </xf>
    <xf numFmtId="41" fontId="4" fillId="0" borderId="23" xfId="0" applyNumberFormat="1" applyFont="1" applyFill="1" applyBorder="1" applyAlignment="1">
      <alignment horizontal="right" shrinkToFit="1"/>
    </xf>
    <xf numFmtId="41" fontId="4" fillId="0" borderId="49" xfId="0" applyNumberFormat="1" applyFont="1" applyFill="1" applyBorder="1" applyAlignment="1">
      <alignment horizontal="right" shrinkToFit="1"/>
    </xf>
    <xf numFmtId="41" fontId="4" fillId="0" borderId="25" xfId="0" applyNumberFormat="1" applyFont="1" applyFill="1" applyBorder="1" applyAlignment="1">
      <alignment horizontal="right" shrinkToFit="1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 applyProtection="1">
      <alignment horizontal="right"/>
      <protection locked="0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9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/>
      <protection locked="0"/>
    </xf>
    <xf numFmtId="3" fontId="9" fillId="0" borderId="51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Alignment="1">
      <alignment/>
    </xf>
    <xf numFmtId="3" fontId="4" fillId="0" borderId="52" xfId="0" applyNumberFormat="1" applyFont="1" applyBorder="1" applyAlignment="1">
      <alignment/>
    </xf>
    <xf numFmtId="3" fontId="4" fillId="0" borderId="52" xfId="0" applyNumberFormat="1" applyFont="1" applyBorder="1" applyAlignment="1">
      <alignment horizontal="center"/>
    </xf>
    <xf numFmtId="3" fontId="4" fillId="0" borderId="52" xfId="0" applyNumberFormat="1" applyFont="1" applyFill="1" applyBorder="1" applyAlignment="1">
      <alignment horizontal="distributed"/>
    </xf>
    <xf numFmtId="3" fontId="4" fillId="0" borderId="52" xfId="0" applyNumberFormat="1" applyFont="1" applyFill="1" applyBorder="1" applyAlignment="1" applyProtection="1">
      <alignment horizontal="distributed"/>
      <protection locked="0"/>
    </xf>
    <xf numFmtId="3" fontId="4" fillId="0" borderId="52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 horizontal="center"/>
    </xf>
    <xf numFmtId="3" fontId="4" fillId="33" borderId="53" xfId="0" applyNumberFormat="1" applyFont="1" applyFill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3" fontId="4" fillId="33" borderId="56" xfId="0" applyNumberFormat="1" applyFont="1" applyFill="1" applyBorder="1" applyAlignment="1" applyProtection="1">
      <alignment horizontal="center" vertical="center"/>
      <protection locked="0"/>
    </xf>
    <xf numFmtId="179" fontId="4" fillId="0" borderId="57" xfId="0" applyNumberFormat="1" applyFont="1" applyBorder="1" applyAlignment="1">
      <alignment horizontal="center" vertical="center"/>
    </xf>
    <xf numFmtId="179" fontId="4" fillId="0" borderId="58" xfId="0" applyNumberFormat="1" applyFont="1" applyBorder="1" applyAlignment="1">
      <alignment horizontal="center" vertical="center"/>
    </xf>
    <xf numFmtId="179" fontId="4" fillId="0" borderId="59" xfId="0" applyNumberFormat="1" applyFont="1" applyBorder="1" applyAlignment="1">
      <alignment horizontal="center" vertical="center"/>
    </xf>
    <xf numFmtId="179" fontId="4" fillId="0" borderId="60" xfId="0" applyNumberFormat="1" applyFont="1" applyBorder="1" applyAlignment="1">
      <alignment horizontal="center" vertical="center"/>
    </xf>
    <xf numFmtId="179" fontId="4" fillId="0" borderId="61" xfId="0" applyNumberFormat="1" applyFont="1" applyBorder="1" applyAlignment="1">
      <alignment horizontal="center" vertical="center"/>
    </xf>
    <xf numFmtId="179" fontId="4" fillId="0" borderId="62" xfId="0" applyNumberFormat="1" applyFont="1" applyBorder="1" applyAlignment="1">
      <alignment horizontal="center" vertical="center"/>
    </xf>
    <xf numFmtId="3" fontId="4" fillId="33" borderId="63" xfId="0" applyNumberFormat="1" applyFont="1" applyFill="1" applyBorder="1" applyAlignment="1">
      <alignment horizontal="center" vertical="center"/>
    </xf>
    <xf numFmtId="179" fontId="4" fillId="0" borderId="64" xfId="0" applyNumberFormat="1" applyFont="1" applyBorder="1" applyAlignment="1" applyProtection="1">
      <alignment horizontal="center" vertical="center"/>
      <protection locked="0"/>
    </xf>
    <xf numFmtId="179" fontId="4" fillId="0" borderId="44" xfId="0" applyNumberFormat="1" applyFont="1" applyBorder="1" applyAlignment="1">
      <alignment horizontal="center" vertical="center"/>
    </xf>
    <xf numFmtId="179" fontId="4" fillId="0" borderId="64" xfId="0" applyNumberFormat="1" applyFont="1" applyBorder="1" applyAlignment="1">
      <alignment horizontal="center" vertical="center"/>
    </xf>
    <xf numFmtId="179" fontId="4" fillId="0" borderId="65" xfId="0" applyNumberFormat="1" applyFont="1" applyBorder="1" applyAlignment="1">
      <alignment horizontal="center" vertical="center"/>
    </xf>
    <xf numFmtId="179" fontId="4" fillId="0" borderId="66" xfId="0" applyNumberFormat="1" applyFont="1" applyBorder="1" applyAlignment="1">
      <alignment horizontal="center" vertical="center"/>
    </xf>
    <xf numFmtId="3" fontId="4" fillId="33" borderId="53" xfId="0" applyNumberFormat="1" applyFont="1" applyFill="1" applyBorder="1" applyAlignment="1">
      <alignment horizontal="distributed" vertical="center"/>
    </xf>
    <xf numFmtId="179" fontId="4" fillId="0" borderId="54" xfId="0" applyNumberFormat="1" applyFont="1" applyBorder="1" applyAlignment="1">
      <alignment horizontal="right" vertical="center"/>
    </xf>
    <xf numFmtId="179" fontId="4" fillId="0" borderId="67" xfId="0" applyNumberFormat="1" applyFont="1" applyBorder="1" applyAlignment="1">
      <alignment horizontal="right" vertical="center"/>
    </xf>
    <xf numFmtId="3" fontId="4" fillId="33" borderId="56" xfId="0" applyNumberFormat="1" applyFont="1" applyFill="1" applyBorder="1" applyAlignment="1" applyProtection="1">
      <alignment horizontal="distributed" vertical="center"/>
      <protection locked="0"/>
    </xf>
    <xf numFmtId="179" fontId="4" fillId="0" borderId="57" xfId="0" applyNumberFormat="1" applyFont="1" applyBorder="1" applyAlignment="1">
      <alignment horizontal="right" vertical="center"/>
    </xf>
    <xf numFmtId="179" fontId="4" fillId="0" borderId="59" xfId="0" applyNumberFormat="1" applyFont="1" applyBorder="1" applyAlignment="1">
      <alignment horizontal="right" vertical="center"/>
    </xf>
    <xf numFmtId="179" fontId="4" fillId="0" borderId="58" xfId="0" applyNumberFormat="1" applyFont="1" applyBorder="1" applyAlignment="1">
      <alignment horizontal="right" vertical="center"/>
    </xf>
    <xf numFmtId="179" fontId="4" fillId="0" borderId="60" xfId="0" applyNumberFormat="1" applyFont="1" applyBorder="1" applyAlignment="1">
      <alignment horizontal="right" vertical="center"/>
    </xf>
    <xf numFmtId="179" fontId="4" fillId="0" borderId="61" xfId="0" applyNumberFormat="1" applyFont="1" applyBorder="1" applyAlignment="1">
      <alignment horizontal="right" vertical="center"/>
    </xf>
    <xf numFmtId="179" fontId="4" fillId="0" borderId="62" xfId="0" applyNumberFormat="1" applyFont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distributed" vertical="center"/>
    </xf>
    <xf numFmtId="179" fontId="4" fillId="0" borderId="64" xfId="0" applyNumberFormat="1" applyFont="1" applyBorder="1" applyAlignment="1" applyProtection="1">
      <alignment horizontal="right" vertical="center"/>
      <protection locked="0"/>
    </xf>
    <xf numFmtId="179" fontId="4" fillId="0" borderId="44" xfId="0" applyNumberFormat="1" applyFont="1" applyBorder="1" applyAlignment="1">
      <alignment horizontal="right" vertical="center"/>
    </xf>
    <xf numFmtId="179" fontId="4" fillId="0" borderId="64" xfId="0" applyNumberFormat="1" applyFont="1" applyBorder="1" applyAlignment="1">
      <alignment horizontal="right" vertical="center"/>
    </xf>
    <xf numFmtId="179" fontId="4" fillId="0" borderId="68" xfId="0" applyNumberFormat="1" applyFont="1" applyBorder="1" applyAlignment="1">
      <alignment horizontal="right" vertical="center"/>
    </xf>
    <xf numFmtId="179" fontId="4" fillId="0" borderId="66" xfId="0" applyNumberFormat="1" applyFont="1" applyBorder="1" applyAlignment="1">
      <alignment horizontal="right" vertical="center"/>
    </xf>
    <xf numFmtId="3" fontId="4" fillId="33" borderId="63" xfId="0" applyNumberFormat="1" applyFont="1" applyFill="1" applyBorder="1" applyAlignment="1">
      <alignment horizontal="distributed" vertical="center"/>
    </xf>
    <xf numFmtId="179" fontId="4" fillId="0" borderId="65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distributed"/>
    </xf>
    <xf numFmtId="179" fontId="4" fillId="0" borderId="0" xfId="0" applyNumberFormat="1" applyFont="1" applyBorder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4" fillId="0" borderId="69" xfId="0" applyNumberFormat="1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41" fontId="4" fillId="0" borderId="72" xfId="0" applyNumberFormat="1" applyFont="1" applyFill="1" applyBorder="1" applyAlignment="1">
      <alignment horizontal="right" shrinkToFit="1"/>
    </xf>
    <xf numFmtId="41" fontId="4" fillId="0" borderId="73" xfId="0" applyNumberFormat="1" applyFont="1" applyFill="1" applyBorder="1" applyAlignment="1">
      <alignment horizontal="right" shrinkToFit="1"/>
    </xf>
    <xf numFmtId="41" fontId="4" fillId="0" borderId="74" xfId="0" applyNumberFormat="1" applyFont="1" applyFill="1" applyBorder="1" applyAlignment="1">
      <alignment horizontal="right" shrinkToFit="1"/>
    </xf>
    <xf numFmtId="41" fontId="4" fillId="0" borderId="75" xfId="0" applyNumberFormat="1" applyFont="1" applyFill="1" applyBorder="1" applyAlignment="1">
      <alignment horizontal="right" shrinkToFit="1"/>
    </xf>
    <xf numFmtId="41" fontId="4" fillId="0" borderId="76" xfId="0" applyNumberFormat="1" applyFont="1" applyFill="1" applyBorder="1" applyAlignment="1">
      <alignment horizontal="right" shrinkToFit="1"/>
    </xf>
    <xf numFmtId="41" fontId="4" fillId="0" borderId="77" xfId="0" applyNumberFormat="1" applyFont="1" applyFill="1" applyBorder="1" applyAlignment="1">
      <alignment horizontal="right" shrinkToFit="1"/>
    </xf>
    <xf numFmtId="0" fontId="4" fillId="0" borderId="16" xfId="0" applyNumberFormat="1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NumberFormat="1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41" fontId="4" fillId="0" borderId="72" xfId="0" applyNumberFormat="1" applyFont="1" applyBorder="1" applyAlignment="1">
      <alignment horizontal="right" shrinkToFit="1"/>
    </xf>
    <xf numFmtId="41" fontId="4" fillId="0" borderId="73" xfId="0" applyNumberFormat="1" applyFont="1" applyBorder="1" applyAlignment="1">
      <alignment horizontal="right" shrinkToFit="1"/>
    </xf>
    <xf numFmtId="41" fontId="4" fillId="0" borderId="74" xfId="0" applyNumberFormat="1" applyFont="1" applyBorder="1" applyAlignment="1">
      <alignment horizontal="right" shrinkToFit="1"/>
    </xf>
    <xf numFmtId="41" fontId="4" fillId="0" borderId="75" xfId="0" applyNumberFormat="1" applyFont="1" applyBorder="1" applyAlignment="1">
      <alignment horizontal="right" shrinkToFit="1"/>
    </xf>
    <xf numFmtId="41" fontId="4" fillId="0" borderId="76" xfId="0" applyNumberFormat="1" applyFont="1" applyBorder="1" applyAlignment="1">
      <alignment horizontal="right" shrinkToFit="1"/>
    </xf>
    <xf numFmtId="41" fontId="4" fillId="0" borderId="77" xfId="0" applyNumberFormat="1" applyFont="1" applyBorder="1" applyAlignment="1">
      <alignment horizontal="right" shrinkToFit="1"/>
    </xf>
    <xf numFmtId="0" fontId="4" fillId="0" borderId="81" xfId="0" applyNumberFormat="1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4" fillId="0" borderId="82" xfId="0" applyNumberFormat="1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4" fillId="0" borderId="85" xfId="0" applyNumberFormat="1" applyFont="1" applyBorder="1" applyAlignment="1">
      <alignment horizontal="center"/>
    </xf>
    <xf numFmtId="0" fontId="0" fillId="0" borderId="86" xfId="0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15</xdr:row>
      <xdr:rowOff>0</xdr:rowOff>
    </xdr:from>
    <xdr:to>
      <xdr:col>26</xdr:col>
      <xdr:colOff>295275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372725" y="42672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219075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0591800" y="4267200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295275</xdr:colOff>
      <xdr:row>15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10591800" y="4267200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0</xdr:rowOff>
    </xdr:from>
    <xdr:to>
      <xdr:col>26</xdr:col>
      <xdr:colOff>266700</xdr:colOff>
      <xdr:row>15</xdr:row>
      <xdr:rowOff>0</xdr:rowOff>
    </xdr:to>
    <xdr:sp>
      <xdr:nvSpPr>
        <xdr:cNvPr id="4" name="Line 10"/>
        <xdr:cNvSpPr>
          <a:spLocks/>
        </xdr:cNvSpPr>
      </xdr:nvSpPr>
      <xdr:spPr>
        <a:xfrm flipH="1">
          <a:off x="10610850" y="42672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15</xdr:row>
      <xdr:rowOff>0</xdr:rowOff>
    </xdr:from>
    <xdr:to>
      <xdr:col>26</xdr:col>
      <xdr:colOff>285750</xdr:colOff>
      <xdr:row>15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10382250" y="42672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276225</xdr:colOff>
      <xdr:row>15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10591800" y="42672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276225</xdr:colOff>
      <xdr:row>15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10591800" y="42672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0</xdr:rowOff>
    </xdr:from>
    <xdr:to>
      <xdr:col>26</xdr:col>
      <xdr:colOff>257175</xdr:colOff>
      <xdr:row>15</xdr:row>
      <xdr:rowOff>0</xdr:rowOff>
    </xdr:to>
    <xdr:sp>
      <xdr:nvSpPr>
        <xdr:cNvPr id="8" name="Line 32"/>
        <xdr:cNvSpPr>
          <a:spLocks/>
        </xdr:cNvSpPr>
      </xdr:nvSpPr>
      <xdr:spPr>
        <a:xfrm flipH="1">
          <a:off x="10610850" y="426720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showZeros="0" tabSelected="1" view="pageBreakPreview" zoomScaleNormal="75" zoomScaleSheetLayoutView="100" zoomScalePageLayoutView="0" workbookViewId="0" topLeftCell="A64">
      <selection activeCell="I79" sqref="I79"/>
    </sheetView>
  </sheetViews>
  <sheetFormatPr defaultColWidth="10.66015625" defaultRowHeight="9" customHeight="1"/>
  <cols>
    <col min="1" max="1" width="5.33203125" style="5" customWidth="1"/>
    <col min="2" max="2" width="15" style="5" customWidth="1"/>
    <col min="3" max="3" width="15.16015625" style="51" customWidth="1"/>
    <col min="4" max="4" width="10.83203125" style="5" customWidth="1"/>
    <col min="5" max="8" width="10" style="5" customWidth="1"/>
    <col min="9" max="19" width="9" style="5" customWidth="1"/>
    <col min="20" max="20" width="9.66015625" style="5" customWidth="1"/>
    <col min="21" max="23" width="9.66015625" style="51" customWidth="1"/>
    <col min="24" max="24" width="9.66015625" style="5" customWidth="1"/>
    <col min="25" max="27" width="9.66015625" style="51" customWidth="1"/>
    <col min="28" max="28" width="7.33203125" style="5" hidden="1" customWidth="1"/>
    <col min="29" max="16384" width="10.66015625" style="5" customWidth="1"/>
  </cols>
  <sheetData>
    <row r="1" ht="24" customHeight="1">
      <c r="B1" s="51"/>
    </row>
    <row r="2" spans="2:256" ht="24" customHeight="1">
      <c r="B2" s="85" t="s">
        <v>66</v>
      </c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ht="18" customHeight="1" thickBot="1"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56"/>
      <c r="Y3" s="57"/>
      <c r="Z3" s="4"/>
      <c r="AA3" s="84" t="s">
        <v>67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256" s="14" customFormat="1" ht="13.5" customHeight="1">
      <c r="B4" s="6"/>
      <c r="C4" s="7"/>
      <c r="D4" s="8" t="s">
        <v>0</v>
      </c>
      <c r="E4" s="9" t="s">
        <v>1</v>
      </c>
      <c r="F4" s="10"/>
      <c r="G4" s="10"/>
      <c r="H4" s="11"/>
      <c r="I4" s="8" t="s">
        <v>2</v>
      </c>
      <c r="J4" s="168" t="s">
        <v>65</v>
      </c>
      <c r="K4" s="169"/>
      <c r="L4" s="169"/>
      <c r="M4" s="170"/>
      <c r="N4" s="187" t="s">
        <v>62</v>
      </c>
      <c r="O4" s="188"/>
      <c r="P4" s="188"/>
      <c r="Q4" s="188"/>
      <c r="R4" s="188"/>
      <c r="S4" s="189"/>
      <c r="T4" s="187" t="s">
        <v>61</v>
      </c>
      <c r="U4" s="188"/>
      <c r="V4" s="188"/>
      <c r="W4" s="188"/>
      <c r="X4" s="188"/>
      <c r="Y4" s="188"/>
      <c r="Z4" s="188"/>
      <c r="AA4" s="189"/>
      <c r="AB4" s="12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2:256" s="14" customFormat="1" ht="13.5" customHeight="1">
      <c r="B5" s="15"/>
      <c r="C5" s="16"/>
      <c r="D5" s="17"/>
      <c r="E5" s="18" t="s">
        <v>3</v>
      </c>
      <c r="F5" s="19"/>
      <c r="G5" s="177" t="s">
        <v>59</v>
      </c>
      <c r="H5" s="178"/>
      <c r="I5" s="17" t="s">
        <v>4</v>
      </c>
      <c r="J5" s="20" t="s">
        <v>5</v>
      </c>
      <c r="K5" s="18"/>
      <c r="L5" s="18"/>
      <c r="M5" s="21"/>
      <c r="N5" s="22"/>
      <c r="O5" s="18"/>
      <c r="P5" s="18"/>
      <c r="Q5" s="18"/>
      <c r="R5" s="18"/>
      <c r="S5" s="21"/>
      <c r="T5" s="190" t="s">
        <v>63</v>
      </c>
      <c r="U5" s="191"/>
      <c r="V5" s="191"/>
      <c r="W5" s="192"/>
      <c r="X5" s="193" t="s">
        <v>64</v>
      </c>
      <c r="Y5" s="191"/>
      <c r="Z5" s="191"/>
      <c r="AA5" s="194"/>
      <c r="AB5" s="23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2:256" s="14" customFormat="1" ht="13.5" customHeight="1">
      <c r="B6" s="17"/>
      <c r="C6" s="25" t="s">
        <v>6</v>
      </c>
      <c r="D6" s="17" t="s">
        <v>7</v>
      </c>
      <c r="E6" s="26" t="s">
        <v>8</v>
      </c>
      <c r="F6" s="23"/>
      <c r="G6" s="179" t="s">
        <v>60</v>
      </c>
      <c r="H6" s="180"/>
      <c r="I6" s="17" t="s">
        <v>9</v>
      </c>
      <c r="J6" s="27" t="s">
        <v>10</v>
      </c>
      <c r="K6" s="27" t="s">
        <v>11</v>
      </c>
      <c r="L6" s="27" t="s">
        <v>11</v>
      </c>
      <c r="M6" s="28" t="s">
        <v>11</v>
      </c>
      <c r="N6" s="17" t="s">
        <v>12</v>
      </c>
      <c r="O6" s="27" t="s">
        <v>13</v>
      </c>
      <c r="P6" s="27" t="s">
        <v>14</v>
      </c>
      <c r="Q6" s="27" t="s">
        <v>15</v>
      </c>
      <c r="R6" s="27" t="s">
        <v>16</v>
      </c>
      <c r="S6" s="28" t="s">
        <v>17</v>
      </c>
      <c r="T6" s="29" t="s">
        <v>18</v>
      </c>
      <c r="U6" s="30" t="s">
        <v>19</v>
      </c>
      <c r="V6" s="30" t="s">
        <v>20</v>
      </c>
      <c r="W6" s="30" t="s">
        <v>21</v>
      </c>
      <c r="X6" s="20" t="s">
        <v>18</v>
      </c>
      <c r="Y6" s="30" t="s">
        <v>19</v>
      </c>
      <c r="Z6" s="30" t="s">
        <v>20</v>
      </c>
      <c r="AA6" s="31" t="s">
        <v>21</v>
      </c>
      <c r="AB6" s="23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2:256" s="14" customFormat="1" ht="13.5" customHeight="1">
      <c r="B7" s="15"/>
      <c r="C7" s="16"/>
      <c r="D7" s="17"/>
      <c r="E7" s="18" t="s">
        <v>22</v>
      </c>
      <c r="F7" s="18" t="s">
        <v>23</v>
      </c>
      <c r="G7" s="18" t="s">
        <v>22</v>
      </c>
      <c r="H7" s="21" t="s">
        <v>23</v>
      </c>
      <c r="I7" s="15" t="s">
        <v>24</v>
      </c>
      <c r="J7" s="27" t="s">
        <v>25</v>
      </c>
      <c r="K7" s="27" t="s">
        <v>26</v>
      </c>
      <c r="L7" s="27" t="s">
        <v>27</v>
      </c>
      <c r="M7" s="28" t="s">
        <v>28</v>
      </c>
      <c r="N7" s="17" t="s">
        <v>29</v>
      </c>
      <c r="O7" s="27"/>
      <c r="P7" s="27"/>
      <c r="Q7" s="27"/>
      <c r="R7" s="27"/>
      <c r="S7" s="28"/>
      <c r="T7" s="32" t="s">
        <v>30</v>
      </c>
      <c r="U7" s="25"/>
      <c r="V7" s="25"/>
      <c r="W7" s="25"/>
      <c r="X7" s="27" t="s">
        <v>30</v>
      </c>
      <c r="Y7" s="25"/>
      <c r="Z7" s="25"/>
      <c r="AA7" s="33"/>
      <c r="AB7" s="23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2:256" s="14" customFormat="1" ht="13.5" customHeight="1">
      <c r="B8" s="15"/>
      <c r="C8" s="16"/>
      <c r="D8" s="17" t="s">
        <v>31</v>
      </c>
      <c r="E8" s="26" t="s">
        <v>32</v>
      </c>
      <c r="F8" s="26" t="s">
        <v>32</v>
      </c>
      <c r="G8" s="26" t="s">
        <v>32</v>
      </c>
      <c r="H8" s="34" t="s">
        <v>32</v>
      </c>
      <c r="I8" s="15" t="s">
        <v>33</v>
      </c>
      <c r="J8" s="27" t="s">
        <v>34</v>
      </c>
      <c r="K8" s="27" t="s">
        <v>35</v>
      </c>
      <c r="L8" s="27" t="s">
        <v>36</v>
      </c>
      <c r="M8" s="28" t="s">
        <v>37</v>
      </c>
      <c r="N8" s="17" t="s">
        <v>31</v>
      </c>
      <c r="O8" s="27" t="s">
        <v>38</v>
      </c>
      <c r="P8" s="27" t="s">
        <v>39</v>
      </c>
      <c r="Q8" s="27" t="s">
        <v>40</v>
      </c>
      <c r="R8" s="27" t="s">
        <v>41</v>
      </c>
      <c r="S8" s="28" t="s">
        <v>42</v>
      </c>
      <c r="T8" s="32" t="s">
        <v>31</v>
      </c>
      <c r="U8" s="25" t="s">
        <v>43</v>
      </c>
      <c r="V8" s="25" t="s">
        <v>44</v>
      </c>
      <c r="W8" s="25" t="s">
        <v>45</v>
      </c>
      <c r="X8" s="27" t="s">
        <v>31</v>
      </c>
      <c r="Y8" s="25" t="s">
        <v>43</v>
      </c>
      <c r="Z8" s="25" t="s">
        <v>44</v>
      </c>
      <c r="AA8" s="33" t="s">
        <v>45</v>
      </c>
      <c r="AB8" s="23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2:256" s="14" customFormat="1" ht="13.5" customHeight="1" thickBot="1">
      <c r="B9" s="15"/>
      <c r="C9" s="16"/>
      <c r="D9" s="15" t="s">
        <v>46</v>
      </c>
      <c r="E9" s="26" t="s">
        <v>47</v>
      </c>
      <c r="F9" s="26" t="s">
        <v>48</v>
      </c>
      <c r="G9" s="26" t="s">
        <v>49</v>
      </c>
      <c r="H9" s="34" t="s">
        <v>48</v>
      </c>
      <c r="I9" s="15" t="s">
        <v>50</v>
      </c>
      <c r="J9" s="26"/>
      <c r="K9" s="26"/>
      <c r="L9" s="26"/>
      <c r="M9" s="34"/>
      <c r="N9" s="15"/>
      <c r="O9" s="26"/>
      <c r="P9" s="26"/>
      <c r="Q9" s="26"/>
      <c r="R9" s="26"/>
      <c r="S9" s="34"/>
      <c r="T9" s="23"/>
      <c r="U9" s="16"/>
      <c r="V9" s="16"/>
      <c r="W9" s="16"/>
      <c r="X9" s="26"/>
      <c r="Y9" s="16"/>
      <c r="Z9" s="16"/>
      <c r="AA9" s="35"/>
      <c r="AB9" s="23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2:256" s="14" customFormat="1" ht="31.5" customHeight="1">
      <c r="B10" s="36"/>
      <c r="C10" s="86" t="s">
        <v>55</v>
      </c>
      <c r="D10" s="54">
        <v>1079</v>
      </c>
      <c r="E10" s="37">
        <f>E13+E16</f>
        <v>0</v>
      </c>
      <c r="F10" s="37">
        <f>F13+F16</f>
        <v>0</v>
      </c>
      <c r="G10" s="52">
        <v>1060</v>
      </c>
      <c r="H10" s="53">
        <v>1060</v>
      </c>
      <c r="I10" s="79">
        <f>(E10+G10)/D10</f>
        <v>0.9823911028730306</v>
      </c>
      <c r="J10" s="52">
        <v>464</v>
      </c>
      <c r="K10" s="52">
        <v>450</v>
      </c>
      <c r="L10" s="52">
        <v>53</v>
      </c>
      <c r="M10" s="55">
        <v>93</v>
      </c>
      <c r="N10" s="54">
        <v>1059</v>
      </c>
      <c r="O10" s="52">
        <v>46</v>
      </c>
      <c r="P10" s="52">
        <v>115</v>
      </c>
      <c r="Q10" s="52">
        <v>845</v>
      </c>
      <c r="R10" s="52">
        <v>45</v>
      </c>
      <c r="S10" s="55">
        <v>8</v>
      </c>
      <c r="T10" s="54">
        <v>786</v>
      </c>
      <c r="U10" s="52">
        <v>466</v>
      </c>
      <c r="V10" s="52">
        <v>192</v>
      </c>
      <c r="W10" s="52">
        <v>128</v>
      </c>
      <c r="X10" s="52">
        <f>SUM(Y10:AA10)</f>
        <v>237</v>
      </c>
      <c r="Y10" s="52">
        <v>129</v>
      </c>
      <c r="Z10" s="52">
        <v>51</v>
      </c>
      <c r="AA10" s="55">
        <v>57</v>
      </c>
      <c r="AB10" s="23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2:256" s="14" customFormat="1" ht="31.5" customHeight="1">
      <c r="B11" s="38" t="s">
        <v>51</v>
      </c>
      <c r="C11" s="81" t="s">
        <v>56</v>
      </c>
      <c r="D11" s="88" t="s">
        <v>57</v>
      </c>
      <c r="E11" s="40" t="s">
        <v>57</v>
      </c>
      <c r="F11" s="40" t="s">
        <v>57</v>
      </c>
      <c r="G11" s="40" t="s">
        <v>57</v>
      </c>
      <c r="H11" s="89" t="s">
        <v>57</v>
      </c>
      <c r="I11" s="88" t="s">
        <v>57</v>
      </c>
      <c r="J11" s="40" t="s">
        <v>57</v>
      </c>
      <c r="K11" s="40" t="s">
        <v>57</v>
      </c>
      <c r="L11" s="40" t="s">
        <v>57</v>
      </c>
      <c r="M11" s="89" t="s">
        <v>57</v>
      </c>
      <c r="N11" s="88" t="s">
        <v>57</v>
      </c>
      <c r="O11" s="40" t="s">
        <v>57</v>
      </c>
      <c r="P11" s="40" t="s">
        <v>57</v>
      </c>
      <c r="Q11" s="40" t="s">
        <v>57</v>
      </c>
      <c r="R11" s="40" t="s">
        <v>57</v>
      </c>
      <c r="S11" s="42" t="s">
        <v>57</v>
      </c>
      <c r="T11" s="171"/>
      <c r="U11" s="172"/>
      <c r="V11" s="172"/>
      <c r="W11" s="172"/>
      <c r="X11" s="172"/>
      <c r="Y11" s="172"/>
      <c r="Z11" s="172"/>
      <c r="AA11" s="173"/>
      <c r="AB11" s="23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2:256" s="14" customFormat="1" ht="31.5" customHeight="1" thickBot="1">
      <c r="B12" s="43"/>
      <c r="C12" s="80" t="s">
        <v>52</v>
      </c>
      <c r="D12" s="44">
        <f aca="true" t="shared" si="0" ref="D12:S12">D15+D18</f>
        <v>0</v>
      </c>
      <c r="E12" s="45">
        <f t="shared" si="0"/>
        <v>0</v>
      </c>
      <c r="F12" s="45">
        <f t="shared" si="0"/>
        <v>0</v>
      </c>
      <c r="G12" s="45">
        <f t="shared" si="0"/>
        <v>0</v>
      </c>
      <c r="H12" s="46">
        <f t="shared" si="0"/>
        <v>0</v>
      </c>
      <c r="I12" s="44">
        <v>0</v>
      </c>
      <c r="J12" s="45">
        <f t="shared" si="0"/>
        <v>0</v>
      </c>
      <c r="K12" s="45">
        <f t="shared" si="0"/>
        <v>0</v>
      </c>
      <c r="L12" s="45">
        <f t="shared" si="0"/>
        <v>0</v>
      </c>
      <c r="M12" s="47">
        <f t="shared" si="0"/>
        <v>0</v>
      </c>
      <c r="N12" s="48">
        <f t="shared" si="0"/>
        <v>0</v>
      </c>
      <c r="O12" s="49">
        <f t="shared" si="0"/>
        <v>0</v>
      </c>
      <c r="P12" s="49">
        <f t="shared" si="0"/>
        <v>0</v>
      </c>
      <c r="Q12" s="49">
        <f t="shared" si="0"/>
        <v>0</v>
      </c>
      <c r="R12" s="49">
        <f t="shared" si="0"/>
        <v>0</v>
      </c>
      <c r="S12" s="47">
        <f t="shared" si="0"/>
        <v>0</v>
      </c>
      <c r="T12" s="174"/>
      <c r="U12" s="175"/>
      <c r="V12" s="175"/>
      <c r="W12" s="175"/>
      <c r="X12" s="175"/>
      <c r="Y12" s="175"/>
      <c r="Z12" s="175"/>
      <c r="AA12" s="176"/>
      <c r="AB12" s="23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2:256" s="14" customFormat="1" ht="31.5" customHeight="1">
      <c r="B13" s="36"/>
      <c r="C13" s="86" t="s">
        <v>55</v>
      </c>
      <c r="D13" s="54">
        <v>676</v>
      </c>
      <c r="E13" s="37">
        <v>0</v>
      </c>
      <c r="F13" s="37">
        <v>0</v>
      </c>
      <c r="G13" s="52">
        <v>665</v>
      </c>
      <c r="H13" s="53">
        <v>665</v>
      </c>
      <c r="I13" s="79">
        <f>(E13+G13)/D13</f>
        <v>0.9837278106508875</v>
      </c>
      <c r="J13" s="52">
        <v>223</v>
      </c>
      <c r="K13" s="52">
        <v>370</v>
      </c>
      <c r="L13" s="52">
        <v>29</v>
      </c>
      <c r="M13" s="53">
        <v>43</v>
      </c>
      <c r="N13" s="54">
        <v>664</v>
      </c>
      <c r="O13" s="52">
        <v>32</v>
      </c>
      <c r="P13" s="52">
        <v>71</v>
      </c>
      <c r="Q13" s="52">
        <v>529</v>
      </c>
      <c r="R13" s="52">
        <v>29</v>
      </c>
      <c r="S13" s="55">
        <v>3</v>
      </c>
      <c r="T13" s="73">
        <v>503</v>
      </c>
      <c r="U13" s="74">
        <v>289</v>
      </c>
      <c r="V13" s="74">
        <v>138</v>
      </c>
      <c r="W13" s="74">
        <v>76</v>
      </c>
      <c r="X13" s="52">
        <f>SUM(Y13:AA13)</f>
        <v>125</v>
      </c>
      <c r="Y13" s="74">
        <v>65</v>
      </c>
      <c r="Z13" s="74">
        <v>29</v>
      </c>
      <c r="AA13" s="75">
        <v>31</v>
      </c>
      <c r="AB13" s="50">
        <f>T13+X13</f>
        <v>628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2:256" s="14" customFormat="1" ht="31.5" customHeight="1">
      <c r="B14" s="38" t="s">
        <v>53</v>
      </c>
      <c r="C14" s="81" t="s">
        <v>56</v>
      </c>
      <c r="D14" s="39">
        <v>0</v>
      </c>
      <c r="E14" s="40">
        <v>0</v>
      </c>
      <c r="F14" s="40">
        <v>0</v>
      </c>
      <c r="G14" s="40">
        <v>0</v>
      </c>
      <c r="H14" s="41">
        <v>0</v>
      </c>
      <c r="I14" s="39">
        <v>0</v>
      </c>
      <c r="J14" s="40">
        <v>0</v>
      </c>
      <c r="K14" s="40">
        <v>0</v>
      </c>
      <c r="L14" s="40">
        <v>0</v>
      </c>
      <c r="M14" s="41">
        <v>0</v>
      </c>
      <c r="N14" s="39">
        <f>SUM(O14:S14)</f>
        <v>0</v>
      </c>
      <c r="O14" s="40">
        <v>0</v>
      </c>
      <c r="P14" s="40">
        <v>0</v>
      </c>
      <c r="Q14" s="40">
        <v>0</v>
      </c>
      <c r="R14" s="40">
        <v>0</v>
      </c>
      <c r="S14" s="42">
        <v>0</v>
      </c>
      <c r="T14" s="181"/>
      <c r="U14" s="182"/>
      <c r="V14" s="182"/>
      <c r="W14" s="182"/>
      <c r="X14" s="182"/>
      <c r="Y14" s="182"/>
      <c r="Z14" s="182"/>
      <c r="AA14" s="183"/>
      <c r="AB14" s="23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2:256" s="14" customFormat="1" ht="31.5" customHeight="1" thickBot="1">
      <c r="B15" s="43"/>
      <c r="C15" s="72" t="s">
        <v>52</v>
      </c>
      <c r="D15" s="44">
        <v>0</v>
      </c>
      <c r="E15" s="45">
        <v>0</v>
      </c>
      <c r="F15" s="45">
        <v>0</v>
      </c>
      <c r="G15" s="45">
        <v>0</v>
      </c>
      <c r="H15" s="46">
        <v>0</v>
      </c>
      <c r="I15" s="44">
        <v>0</v>
      </c>
      <c r="J15" s="45">
        <v>0</v>
      </c>
      <c r="K15" s="45">
        <v>0</v>
      </c>
      <c r="L15" s="45">
        <v>0</v>
      </c>
      <c r="M15" s="46">
        <v>0</v>
      </c>
      <c r="N15" s="44">
        <f>SUM(O15:S15)</f>
        <v>0</v>
      </c>
      <c r="O15" s="45">
        <v>0</v>
      </c>
      <c r="P15" s="45">
        <v>0</v>
      </c>
      <c r="Q15" s="45">
        <v>0</v>
      </c>
      <c r="R15" s="45">
        <v>0</v>
      </c>
      <c r="S15" s="47">
        <v>0</v>
      </c>
      <c r="T15" s="184"/>
      <c r="U15" s="185"/>
      <c r="V15" s="185"/>
      <c r="W15" s="185"/>
      <c r="X15" s="185"/>
      <c r="Y15" s="185"/>
      <c r="Z15" s="185"/>
      <c r="AA15" s="186"/>
      <c r="AB15" s="23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2:256" s="65" customFormat="1" ht="31.5" customHeight="1">
      <c r="B16" s="76"/>
      <c r="C16" s="87" t="s">
        <v>55</v>
      </c>
      <c r="D16" s="59">
        <v>403</v>
      </c>
      <c r="E16" s="60">
        <v>0</v>
      </c>
      <c r="F16" s="60">
        <v>0</v>
      </c>
      <c r="G16" s="61">
        <v>395</v>
      </c>
      <c r="H16" s="62">
        <v>395</v>
      </c>
      <c r="I16" s="79">
        <f>(E16+G16)/D16</f>
        <v>0.9801488833746899</v>
      </c>
      <c r="J16" s="61">
        <v>241</v>
      </c>
      <c r="K16" s="61">
        <v>80</v>
      </c>
      <c r="L16" s="61">
        <v>24</v>
      </c>
      <c r="M16" s="62">
        <v>50</v>
      </c>
      <c r="N16" s="54">
        <v>395</v>
      </c>
      <c r="O16" s="61">
        <v>14</v>
      </c>
      <c r="P16" s="61">
        <v>44</v>
      </c>
      <c r="Q16" s="61">
        <v>316</v>
      </c>
      <c r="R16" s="61">
        <v>16</v>
      </c>
      <c r="S16" s="71">
        <v>5</v>
      </c>
      <c r="T16" s="59">
        <v>283</v>
      </c>
      <c r="U16" s="61">
        <v>177</v>
      </c>
      <c r="V16" s="61">
        <v>54</v>
      </c>
      <c r="W16" s="61">
        <v>52</v>
      </c>
      <c r="X16" s="52">
        <f>SUM(Y16:AA16)</f>
        <v>112</v>
      </c>
      <c r="Y16" s="61">
        <v>64</v>
      </c>
      <c r="Z16" s="61">
        <v>22</v>
      </c>
      <c r="AA16" s="71">
        <v>26</v>
      </c>
      <c r="AB16" s="63">
        <f>T16+X16</f>
        <v>395</v>
      </c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2:256" s="65" customFormat="1" ht="31.5" customHeight="1">
      <c r="B17" s="77" t="s">
        <v>54</v>
      </c>
      <c r="C17" s="83" t="s">
        <v>56</v>
      </c>
      <c r="D17" s="90" t="s">
        <v>58</v>
      </c>
      <c r="E17" s="91" t="s">
        <v>58</v>
      </c>
      <c r="F17" s="91" t="s">
        <v>58</v>
      </c>
      <c r="G17" s="91" t="s">
        <v>58</v>
      </c>
      <c r="H17" s="92" t="s">
        <v>58</v>
      </c>
      <c r="I17" s="90" t="s">
        <v>58</v>
      </c>
      <c r="J17" s="91" t="s">
        <v>58</v>
      </c>
      <c r="K17" s="91" t="s">
        <v>58</v>
      </c>
      <c r="L17" s="91" t="s">
        <v>58</v>
      </c>
      <c r="M17" s="92" t="s">
        <v>58</v>
      </c>
      <c r="N17" s="90" t="s">
        <v>58</v>
      </c>
      <c r="O17" s="91" t="s">
        <v>58</v>
      </c>
      <c r="P17" s="91" t="s">
        <v>58</v>
      </c>
      <c r="Q17" s="91" t="s">
        <v>58</v>
      </c>
      <c r="R17" s="91" t="s">
        <v>58</v>
      </c>
      <c r="S17" s="93" t="s">
        <v>58</v>
      </c>
      <c r="T17" s="171"/>
      <c r="U17" s="172"/>
      <c r="V17" s="172"/>
      <c r="W17" s="172"/>
      <c r="X17" s="172"/>
      <c r="Y17" s="172"/>
      <c r="Z17" s="172"/>
      <c r="AA17" s="173"/>
      <c r="AB17" s="66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2:256" s="65" customFormat="1" ht="31.5" customHeight="1" thickBot="1">
      <c r="B18" s="78"/>
      <c r="C18" s="82" t="s">
        <v>52</v>
      </c>
      <c r="D18" s="67">
        <v>0</v>
      </c>
      <c r="E18" s="68">
        <v>0</v>
      </c>
      <c r="F18" s="68">
        <v>0</v>
      </c>
      <c r="G18" s="68">
        <v>0</v>
      </c>
      <c r="H18" s="69">
        <v>0</v>
      </c>
      <c r="I18" s="67">
        <v>0</v>
      </c>
      <c r="J18" s="68">
        <v>0</v>
      </c>
      <c r="K18" s="68">
        <v>0</v>
      </c>
      <c r="L18" s="68">
        <v>0</v>
      </c>
      <c r="M18" s="69">
        <v>0</v>
      </c>
      <c r="N18" s="67">
        <v>0</v>
      </c>
      <c r="O18" s="68">
        <v>0</v>
      </c>
      <c r="P18" s="68">
        <v>0</v>
      </c>
      <c r="Q18" s="68">
        <v>0</v>
      </c>
      <c r="R18" s="68">
        <v>0</v>
      </c>
      <c r="S18" s="70">
        <v>0</v>
      </c>
      <c r="T18" s="174"/>
      <c r="U18" s="175"/>
      <c r="V18" s="175"/>
      <c r="W18" s="175"/>
      <c r="X18" s="175"/>
      <c r="Y18" s="175"/>
      <c r="Z18" s="175"/>
      <c r="AA18" s="176"/>
      <c r="AB18" s="66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3" ht="44.25" customHeight="1">
      <c r="A19" s="116"/>
      <c r="B19" s="116" t="s">
        <v>130</v>
      </c>
      <c r="C19" s="94"/>
      <c r="D19" s="94"/>
      <c r="E19" s="94"/>
      <c r="F19" s="94"/>
      <c r="G19" s="9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W19" s="58"/>
    </row>
    <row r="20" spans="1:20" ht="32.25" customHeight="1">
      <c r="A20" s="97"/>
      <c r="B20" s="164" t="s">
        <v>131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1:20" ht="25.5" customHeight="1" thickBo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56"/>
      <c r="R21" s="24"/>
      <c r="S21" s="96"/>
      <c r="T21" s="99" t="s">
        <v>68</v>
      </c>
    </row>
    <row r="22" spans="1:20" ht="15" customHeight="1">
      <c r="A22" s="117"/>
      <c r="B22" s="100"/>
      <c r="C22" s="101" t="s">
        <v>11</v>
      </c>
      <c r="D22" s="101" t="s">
        <v>69</v>
      </c>
      <c r="E22" s="101" t="s">
        <v>70</v>
      </c>
      <c r="F22" s="101" t="s">
        <v>71</v>
      </c>
      <c r="G22" s="101" t="s">
        <v>72</v>
      </c>
      <c r="H22" s="101" t="s">
        <v>73</v>
      </c>
      <c r="I22" s="101" t="s">
        <v>74</v>
      </c>
      <c r="J22" s="101" t="s">
        <v>75</v>
      </c>
      <c r="K22" s="101" t="s">
        <v>76</v>
      </c>
      <c r="L22" s="101" t="s">
        <v>77</v>
      </c>
      <c r="M22" s="101" t="s">
        <v>78</v>
      </c>
      <c r="N22" s="101" t="s">
        <v>79</v>
      </c>
      <c r="O22" s="101" t="s">
        <v>80</v>
      </c>
      <c r="P22" s="101" t="s">
        <v>27</v>
      </c>
      <c r="Q22" s="101" t="s">
        <v>81</v>
      </c>
      <c r="R22" s="101" t="s">
        <v>82</v>
      </c>
      <c r="S22" s="101" t="s">
        <v>79</v>
      </c>
      <c r="T22" s="102" t="s">
        <v>83</v>
      </c>
    </row>
    <row r="23" spans="1:20" ht="15" customHeight="1">
      <c r="A23" s="117"/>
      <c r="B23" s="103"/>
      <c r="C23" s="104" t="s">
        <v>26</v>
      </c>
      <c r="D23" s="104" t="s">
        <v>84</v>
      </c>
      <c r="E23" s="104" t="s">
        <v>85</v>
      </c>
      <c r="F23" s="104" t="s">
        <v>86</v>
      </c>
      <c r="G23" s="104" t="s">
        <v>87</v>
      </c>
      <c r="H23" s="104" t="s">
        <v>88</v>
      </c>
      <c r="I23" s="104" t="s">
        <v>89</v>
      </c>
      <c r="J23" s="104" t="s">
        <v>90</v>
      </c>
      <c r="K23" s="104" t="s">
        <v>91</v>
      </c>
      <c r="L23" s="104" t="s">
        <v>92</v>
      </c>
      <c r="M23" s="104" t="s">
        <v>93</v>
      </c>
      <c r="N23" s="104" t="s">
        <v>94</v>
      </c>
      <c r="O23" s="104" t="s">
        <v>95</v>
      </c>
      <c r="P23" s="104" t="s">
        <v>96</v>
      </c>
      <c r="Q23" s="104" t="s">
        <v>97</v>
      </c>
      <c r="R23" s="104" t="s">
        <v>97</v>
      </c>
      <c r="S23" s="104" t="s">
        <v>94</v>
      </c>
      <c r="T23" s="105" t="s">
        <v>98</v>
      </c>
    </row>
    <row r="24" spans="1:20" ht="15" customHeight="1">
      <c r="A24" s="117"/>
      <c r="B24" s="103"/>
      <c r="C24" s="104" t="s">
        <v>35</v>
      </c>
      <c r="D24" s="104" t="s">
        <v>5</v>
      </c>
      <c r="E24" s="104" t="s">
        <v>99</v>
      </c>
      <c r="F24" s="104" t="s">
        <v>100</v>
      </c>
      <c r="G24" s="104" t="s">
        <v>100</v>
      </c>
      <c r="H24" s="104" t="s">
        <v>100</v>
      </c>
      <c r="I24" s="104" t="s">
        <v>100</v>
      </c>
      <c r="J24" s="104" t="s">
        <v>101</v>
      </c>
      <c r="K24" s="104" t="s">
        <v>102</v>
      </c>
      <c r="L24" s="104" t="s">
        <v>103</v>
      </c>
      <c r="M24" s="104" t="s">
        <v>104</v>
      </c>
      <c r="N24" s="104" t="s">
        <v>105</v>
      </c>
      <c r="O24" s="104" t="s">
        <v>81</v>
      </c>
      <c r="P24" s="104" t="s">
        <v>81</v>
      </c>
      <c r="Q24" s="104" t="s">
        <v>106</v>
      </c>
      <c r="R24" s="104" t="s">
        <v>87</v>
      </c>
      <c r="S24" s="104" t="s">
        <v>105</v>
      </c>
      <c r="T24" s="105" t="s">
        <v>104</v>
      </c>
    </row>
    <row r="25" spans="1:20" ht="15" customHeight="1">
      <c r="A25" s="117"/>
      <c r="B25" s="103"/>
      <c r="C25" s="104" t="s">
        <v>107</v>
      </c>
      <c r="D25" s="104" t="s">
        <v>10</v>
      </c>
      <c r="E25" s="104" t="s">
        <v>108</v>
      </c>
      <c r="F25" s="104" t="s">
        <v>109</v>
      </c>
      <c r="G25" s="104" t="s">
        <v>109</v>
      </c>
      <c r="H25" s="104" t="s">
        <v>109</v>
      </c>
      <c r="I25" s="104" t="s">
        <v>109</v>
      </c>
      <c r="J25" s="104" t="s">
        <v>100</v>
      </c>
      <c r="K25" s="104" t="s">
        <v>110</v>
      </c>
      <c r="L25" s="104"/>
      <c r="M25" s="104" t="s">
        <v>111</v>
      </c>
      <c r="N25" s="104" t="s">
        <v>94</v>
      </c>
      <c r="O25" s="104" t="s">
        <v>112</v>
      </c>
      <c r="P25" s="104" t="s">
        <v>112</v>
      </c>
      <c r="Q25" s="104" t="s">
        <v>113</v>
      </c>
      <c r="R25" s="104" t="s">
        <v>114</v>
      </c>
      <c r="S25" s="104"/>
      <c r="T25" s="105" t="s">
        <v>111</v>
      </c>
    </row>
    <row r="26" spans="1:20" ht="15" customHeight="1">
      <c r="A26" s="117"/>
      <c r="B26" s="103"/>
      <c r="C26" s="104" t="s">
        <v>31</v>
      </c>
      <c r="D26" s="104"/>
      <c r="E26" s="104" t="s">
        <v>81</v>
      </c>
      <c r="F26" s="104" t="s">
        <v>94</v>
      </c>
      <c r="G26" s="104" t="s">
        <v>94</v>
      </c>
      <c r="H26" s="104" t="s">
        <v>94</v>
      </c>
      <c r="I26" s="104" t="s">
        <v>94</v>
      </c>
      <c r="J26" s="104" t="s">
        <v>92</v>
      </c>
      <c r="K26" s="104" t="s">
        <v>115</v>
      </c>
      <c r="L26" s="104"/>
      <c r="M26" s="104" t="s">
        <v>78</v>
      </c>
      <c r="N26" s="104" t="s">
        <v>116</v>
      </c>
      <c r="O26" s="104" t="s">
        <v>117</v>
      </c>
      <c r="P26" s="104" t="s">
        <v>117</v>
      </c>
      <c r="Q26" s="104" t="s">
        <v>94</v>
      </c>
      <c r="R26" s="104" t="s">
        <v>94</v>
      </c>
      <c r="S26" s="104"/>
      <c r="T26" s="105" t="s">
        <v>118</v>
      </c>
    </row>
    <row r="27" spans="1:20" ht="15" customHeight="1">
      <c r="A27" s="118"/>
      <c r="B27" s="106"/>
      <c r="C27" s="104"/>
      <c r="D27" s="104"/>
      <c r="E27" s="104" t="s">
        <v>92</v>
      </c>
      <c r="F27" s="104" t="s">
        <v>5</v>
      </c>
      <c r="G27" s="104" t="s">
        <v>5</v>
      </c>
      <c r="H27" s="104" t="s">
        <v>5</v>
      </c>
      <c r="I27" s="104" t="s">
        <v>5</v>
      </c>
      <c r="J27" s="104" t="s">
        <v>119</v>
      </c>
      <c r="K27" s="104" t="s">
        <v>109</v>
      </c>
      <c r="L27" s="104"/>
      <c r="M27" s="104" t="s">
        <v>120</v>
      </c>
      <c r="N27" s="104" t="s">
        <v>121</v>
      </c>
      <c r="O27" s="104" t="s">
        <v>94</v>
      </c>
      <c r="P27" s="104" t="s">
        <v>94</v>
      </c>
      <c r="Q27" s="104" t="s">
        <v>122</v>
      </c>
      <c r="R27" s="104" t="s">
        <v>122</v>
      </c>
      <c r="S27" s="104"/>
      <c r="T27" s="105" t="s">
        <v>123</v>
      </c>
    </row>
    <row r="28" spans="1:20" ht="15" customHeight="1">
      <c r="A28" s="117"/>
      <c r="B28" s="103"/>
      <c r="C28" s="104"/>
      <c r="D28" s="104"/>
      <c r="E28" s="104" t="s">
        <v>34</v>
      </c>
      <c r="F28" s="104" t="s">
        <v>10</v>
      </c>
      <c r="G28" s="104" t="s">
        <v>10</v>
      </c>
      <c r="H28" s="104" t="s">
        <v>10</v>
      </c>
      <c r="I28" s="104" t="s">
        <v>10</v>
      </c>
      <c r="J28" s="104" t="s">
        <v>100</v>
      </c>
      <c r="K28" s="104" t="s">
        <v>94</v>
      </c>
      <c r="L28" s="104"/>
      <c r="M28" s="104" t="s">
        <v>124</v>
      </c>
      <c r="N28" s="104" t="s">
        <v>125</v>
      </c>
      <c r="O28" s="104" t="s">
        <v>122</v>
      </c>
      <c r="P28" s="104" t="s">
        <v>122</v>
      </c>
      <c r="Q28" s="104" t="s">
        <v>126</v>
      </c>
      <c r="R28" s="107" t="s">
        <v>126</v>
      </c>
      <c r="S28" s="104"/>
      <c r="T28" s="105"/>
    </row>
    <row r="29" spans="1:20" ht="15" customHeight="1">
      <c r="A29" s="117"/>
      <c r="B29" s="103"/>
      <c r="C29" s="104"/>
      <c r="D29" s="104"/>
      <c r="E29" s="104" t="s">
        <v>127</v>
      </c>
      <c r="F29" s="104"/>
      <c r="G29" s="104"/>
      <c r="H29" s="104"/>
      <c r="I29" s="108"/>
      <c r="J29" s="104" t="s">
        <v>109</v>
      </c>
      <c r="K29" s="104" t="s">
        <v>5</v>
      </c>
      <c r="L29" s="104"/>
      <c r="M29" s="104" t="s">
        <v>128</v>
      </c>
      <c r="N29" s="104" t="s">
        <v>5</v>
      </c>
      <c r="O29" s="104" t="s">
        <v>126</v>
      </c>
      <c r="P29" s="104" t="s">
        <v>126</v>
      </c>
      <c r="Q29" s="104"/>
      <c r="R29" s="104"/>
      <c r="S29" s="104"/>
      <c r="T29" s="105"/>
    </row>
    <row r="30" spans="1:20" ht="15" customHeight="1">
      <c r="A30" s="117"/>
      <c r="B30" s="103"/>
      <c r="C30" s="104"/>
      <c r="D30" s="104"/>
      <c r="E30" s="104" t="s">
        <v>122</v>
      </c>
      <c r="F30" s="104"/>
      <c r="G30" s="104"/>
      <c r="H30" s="104"/>
      <c r="I30" s="108"/>
      <c r="J30" s="104" t="s">
        <v>94</v>
      </c>
      <c r="K30" s="104" t="s">
        <v>10</v>
      </c>
      <c r="L30" s="104"/>
      <c r="M30" s="104" t="s">
        <v>5</v>
      </c>
      <c r="N30" s="104" t="s">
        <v>10</v>
      </c>
      <c r="O30" s="104"/>
      <c r="P30" s="104"/>
      <c r="Q30" s="104"/>
      <c r="R30" s="104"/>
      <c r="S30" s="104"/>
      <c r="T30" s="105"/>
    </row>
    <row r="31" spans="1:20" ht="15" customHeight="1">
      <c r="A31" s="117"/>
      <c r="B31" s="103"/>
      <c r="C31" s="104"/>
      <c r="D31" s="104"/>
      <c r="E31" s="104" t="s">
        <v>126</v>
      </c>
      <c r="F31" s="104"/>
      <c r="G31" s="104"/>
      <c r="H31" s="104"/>
      <c r="I31" s="108"/>
      <c r="J31" s="104" t="s">
        <v>5</v>
      </c>
      <c r="K31" s="104"/>
      <c r="L31" s="104"/>
      <c r="M31" s="104" t="s">
        <v>10</v>
      </c>
      <c r="N31" s="104"/>
      <c r="O31" s="104"/>
      <c r="P31" s="104"/>
      <c r="Q31" s="104"/>
      <c r="R31" s="104"/>
      <c r="S31" s="104"/>
      <c r="T31" s="105"/>
    </row>
    <row r="32" spans="1:20" ht="15" customHeight="1">
      <c r="A32" s="117"/>
      <c r="B32" s="103"/>
      <c r="C32" s="104"/>
      <c r="D32" s="104"/>
      <c r="E32" s="104"/>
      <c r="F32" s="104"/>
      <c r="G32" s="104"/>
      <c r="H32" s="104"/>
      <c r="I32" s="108"/>
      <c r="J32" s="104" t="s">
        <v>10</v>
      </c>
      <c r="K32" s="104"/>
      <c r="L32" s="104"/>
      <c r="M32" s="104"/>
      <c r="N32" s="104"/>
      <c r="O32" s="104"/>
      <c r="P32" s="104"/>
      <c r="Q32" s="104"/>
      <c r="R32" s="104"/>
      <c r="S32" s="104"/>
      <c r="T32" s="105"/>
    </row>
    <row r="33" spans="1:20" ht="35.25" customHeight="1" thickBot="1">
      <c r="A33" s="119"/>
      <c r="B33" s="123" t="s">
        <v>51</v>
      </c>
      <c r="C33" s="124">
        <f>SUM(C34+C35)</f>
        <v>651</v>
      </c>
      <c r="D33" s="124">
        <f>SUM(D34+D35)</f>
        <v>7</v>
      </c>
      <c r="E33" s="124">
        <v>1</v>
      </c>
      <c r="F33" s="124">
        <f>SUM(F34+F35)</f>
        <v>34</v>
      </c>
      <c r="G33" s="124">
        <v>1</v>
      </c>
      <c r="H33" s="124" t="s">
        <v>129</v>
      </c>
      <c r="I33" s="124">
        <f>SUM(I34+I35)</f>
        <v>10</v>
      </c>
      <c r="J33" s="124">
        <f>SUM(J34+J35)</f>
        <v>4</v>
      </c>
      <c r="K33" s="124">
        <f>SUM(K34+K35)</f>
        <v>22</v>
      </c>
      <c r="L33" s="124">
        <f>SUM(L34+L35)</f>
        <v>7</v>
      </c>
      <c r="M33" s="124">
        <f>SUM(M34+M35)</f>
        <v>29</v>
      </c>
      <c r="N33" s="124">
        <v>1</v>
      </c>
      <c r="O33" s="124">
        <f>SUM(O34+O35)</f>
        <v>328</v>
      </c>
      <c r="P33" s="124">
        <f>SUM(P34+P35)</f>
        <v>19</v>
      </c>
      <c r="Q33" s="124">
        <f>SUM(Q34+Q35)</f>
        <v>141</v>
      </c>
      <c r="R33" s="124">
        <f>SUM(R34+R35)</f>
        <v>20</v>
      </c>
      <c r="S33" s="124">
        <f>SUM(S34+S35)</f>
        <v>25</v>
      </c>
      <c r="T33" s="125">
        <v>2</v>
      </c>
    </row>
    <row r="34" spans="1:20" ht="35.25" customHeight="1">
      <c r="A34" s="120"/>
      <c r="B34" s="126" t="s">
        <v>53</v>
      </c>
      <c r="C34" s="127">
        <f>SUM(D34:T34)</f>
        <v>570</v>
      </c>
      <c r="D34" s="127">
        <v>6</v>
      </c>
      <c r="E34" s="128" t="s">
        <v>129</v>
      </c>
      <c r="F34" s="127">
        <v>17</v>
      </c>
      <c r="G34" s="127">
        <v>1</v>
      </c>
      <c r="H34" s="129" t="s">
        <v>129</v>
      </c>
      <c r="I34" s="127">
        <v>5</v>
      </c>
      <c r="J34" s="127">
        <v>3</v>
      </c>
      <c r="K34" s="129">
        <v>19</v>
      </c>
      <c r="L34" s="127">
        <v>5</v>
      </c>
      <c r="M34" s="130">
        <v>20</v>
      </c>
      <c r="N34" s="131">
        <v>1</v>
      </c>
      <c r="O34" s="127">
        <v>315</v>
      </c>
      <c r="P34" s="127">
        <v>17</v>
      </c>
      <c r="Q34" s="127">
        <v>119</v>
      </c>
      <c r="R34" s="127">
        <v>16</v>
      </c>
      <c r="S34" s="127">
        <v>24</v>
      </c>
      <c r="T34" s="132">
        <v>2</v>
      </c>
    </row>
    <row r="35" spans="1:20" ht="35.25" customHeight="1" thickBot="1">
      <c r="A35" s="119"/>
      <c r="B35" s="133" t="s">
        <v>54</v>
      </c>
      <c r="C35" s="134">
        <f>SUM(D35:T35)</f>
        <v>81</v>
      </c>
      <c r="D35" s="135">
        <v>1</v>
      </c>
      <c r="E35" s="135">
        <v>1</v>
      </c>
      <c r="F35" s="136">
        <v>17</v>
      </c>
      <c r="G35" s="135">
        <v>0</v>
      </c>
      <c r="H35" s="135" t="s">
        <v>129</v>
      </c>
      <c r="I35" s="136">
        <v>5</v>
      </c>
      <c r="J35" s="136">
        <v>1</v>
      </c>
      <c r="K35" s="135">
        <v>3</v>
      </c>
      <c r="L35" s="137">
        <v>2</v>
      </c>
      <c r="M35" s="136">
        <v>9</v>
      </c>
      <c r="N35" s="135" t="s">
        <v>129</v>
      </c>
      <c r="O35" s="136">
        <v>13</v>
      </c>
      <c r="P35" s="136">
        <v>2</v>
      </c>
      <c r="Q35" s="136">
        <v>22</v>
      </c>
      <c r="R35" s="136">
        <v>4</v>
      </c>
      <c r="S35" s="136">
        <v>1</v>
      </c>
      <c r="T35" s="138" t="s">
        <v>129</v>
      </c>
    </row>
    <row r="36" spans="1:20" ht="14.25" customHeight="1">
      <c r="A36" s="157"/>
      <c r="B36" s="160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</row>
    <row r="37" spans="1:20" ht="27" customHeight="1">
      <c r="A37" s="110"/>
      <c r="B37" s="165" t="s">
        <v>132</v>
      </c>
      <c r="C37" s="111"/>
      <c r="D37" s="11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</row>
    <row r="38" spans="1:20" ht="21.75" customHeight="1" thickBo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09"/>
      <c r="R38" s="112"/>
      <c r="S38" s="112"/>
      <c r="T38" s="113" t="s">
        <v>68</v>
      </c>
    </row>
    <row r="39" spans="1:20" ht="13.5" customHeight="1">
      <c r="A39" s="121"/>
      <c r="B39" s="100"/>
      <c r="C39" s="101" t="s">
        <v>11</v>
      </c>
      <c r="D39" s="101" t="s">
        <v>69</v>
      </c>
      <c r="E39" s="101" t="s">
        <v>70</v>
      </c>
      <c r="F39" s="101" t="s">
        <v>71</v>
      </c>
      <c r="G39" s="101" t="s">
        <v>72</v>
      </c>
      <c r="H39" s="101" t="s">
        <v>73</v>
      </c>
      <c r="I39" s="101" t="s">
        <v>74</v>
      </c>
      <c r="J39" s="101" t="s">
        <v>75</v>
      </c>
      <c r="K39" s="101" t="s">
        <v>76</v>
      </c>
      <c r="L39" s="101" t="s">
        <v>77</v>
      </c>
      <c r="M39" s="101" t="s">
        <v>78</v>
      </c>
      <c r="N39" s="101" t="s">
        <v>79</v>
      </c>
      <c r="O39" s="101" t="s">
        <v>80</v>
      </c>
      <c r="P39" s="101" t="s">
        <v>27</v>
      </c>
      <c r="Q39" s="101" t="s">
        <v>81</v>
      </c>
      <c r="R39" s="101" t="s">
        <v>82</v>
      </c>
      <c r="S39" s="101" t="s">
        <v>79</v>
      </c>
      <c r="T39" s="102" t="s">
        <v>83</v>
      </c>
    </row>
    <row r="40" spans="1:20" ht="13.5" customHeight="1">
      <c r="A40" s="121"/>
      <c r="B40" s="103"/>
      <c r="C40" s="104" t="s">
        <v>27</v>
      </c>
      <c r="D40" s="104" t="s">
        <v>84</v>
      </c>
      <c r="E40" s="104" t="s">
        <v>85</v>
      </c>
      <c r="F40" s="104" t="s">
        <v>86</v>
      </c>
      <c r="G40" s="104" t="s">
        <v>87</v>
      </c>
      <c r="H40" s="104" t="s">
        <v>88</v>
      </c>
      <c r="I40" s="104" t="s">
        <v>89</v>
      </c>
      <c r="J40" s="104" t="s">
        <v>90</v>
      </c>
      <c r="K40" s="104" t="s">
        <v>91</v>
      </c>
      <c r="L40" s="104" t="s">
        <v>92</v>
      </c>
      <c r="M40" s="104" t="s">
        <v>93</v>
      </c>
      <c r="N40" s="104" t="s">
        <v>94</v>
      </c>
      <c r="O40" s="104" t="s">
        <v>95</v>
      </c>
      <c r="P40" s="104" t="s">
        <v>96</v>
      </c>
      <c r="Q40" s="104" t="s">
        <v>97</v>
      </c>
      <c r="R40" s="104" t="s">
        <v>97</v>
      </c>
      <c r="S40" s="104" t="s">
        <v>94</v>
      </c>
      <c r="T40" s="105" t="s">
        <v>98</v>
      </c>
    </row>
    <row r="41" spans="1:20" ht="13.5" customHeight="1">
      <c r="A41" s="121"/>
      <c r="B41" s="103"/>
      <c r="C41" s="104" t="s">
        <v>36</v>
      </c>
      <c r="D41" s="104" t="s">
        <v>5</v>
      </c>
      <c r="E41" s="104" t="s">
        <v>99</v>
      </c>
      <c r="F41" s="104" t="s">
        <v>100</v>
      </c>
      <c r="G41" s="104" t="s">
        <v>100</v>
      </c>
      <c r="H41" s="104" t="s">
        <v>100</v>
      </c>
      <c r="I41" s="104" t="s">
        <v>100</v>
      </c>
      <c r="J41" s="104" t="s">
        <v>101</v>
      </c>
      <c r="K41" s="104" t="s">
        <v>102</v>
      </c>
      <c r="L41" s="104" t="s">
        <v>103</v>
      </c>
      <c r="M41" s="104" t="s">
        <v>104</v>
      </c>
      <c r="N41" s="104" t="s">
        <v>105</v>
      </c>
      <c r="O41" s="104" t="s">
        <v>81</v>
      </c>
      <c r="P41" s="104" t="s">
        <v>81</v>
      </c>
      <c r="Q41" s="104" t="s">
        <v>106</v>
      </c>
      <c r="R41" s="104" t="s">
        <v>87</v>
      </c>
      <c r="S41" s="104" t="s">
        <v>105</v>
      </c>
      <c r="T41" s="105" t="s">
        <v>104</v>
      </c>
    </row>
    <row r="42" spans="1:20" ht="13.5" customHeight="1">
      <c r="A42" s="121"/>
      <c r="B42" s="103"/>
      <c r="C42" s="104" t="s">
        <v>107</v>
      </c>
      <c r="D42" s="104" t="s">
        <v>10</v>
      </c>
      <c r="E42" s="104" t="s">
        <v>108</v>
      </c>
      <c r="F42" s="104" t="s">
        <v>109</v>
      </c>
      <c r="G42" s="104" t="s">
        <v>109</v>
      </c>
      <c r="H42" s="104" t="s">
        <v>109</v>
      </c>
      <c r="I42" s="104" t="s">
        <v>109</v>
      </c>
      <c r="J42" s="104" t="s">
        <v>100</v>
      </c>
      <c r="K42" s="104" t="s">
        <v>110</v>
      </c>
      <c r="L42" s="104"/>
      <c r="M42" s="104" t="s">
        <v>111</v>
      </c>
      <c r="N42" s="104" t="s">
        <v>94</v>
      </c>
      <c r="O42" s="104" t="s">
        <v>112</v>
      </c>
      <c r="P42" s="104" t="s">
        <v>112</v>
      </c>
      <c r="Q42" s="104" t="s">
        <v>113</v>
      </c>
      <c r="R42" s="104" t="s">
        <v>114</v>
      </c>
      <c r="S42" s="104"/>
      <c r="T42" s="105" t="s">
        <v>111</v>
      </c>
    </row>
    <row r="43" spans="1:20" ht="13.5" customHeight="1">
      <c r="A43" s="121"/>
      <c r="B43" s="103"/>
      <c r="C43" s="104" t="s">
        <v>31</v>
      </c>
      <c r="D43" s="104"/>
      <c r="E43" s="104" t="s">
        <v>81</v>
      </c>
      <c r="F43" s="104" t="s">
        <v>94</v>
      </c>
      <c r="G43" s="104" t="s">
        <v>94</v>
      </c>
      <c r="H43" s="104" t="s">
        <v>94</v>
      </c>
      <c r="I43" s="104" t="s">
        <v>94</v>
      </c>
      <c r="J43" s="104" t="s">
        <v>92</v>
      </c>
      <c r="K43" s="104" t="s">
        <v>115</v>
      </c>
      <c r="L43" s="104"/>
      <c r="M43" s="104" t="s">
        <v>78</v>
      </c>
      <c r="N43" s="104" t="s">
        <v>116</v>
      </c>
      <c r="O43" s="104" t="s">
        <v>117</v>
      </c>
      <c r="P43" s="104" t="s">
        <v>117</v>
      </c>
      <c r="Q43" s="104" t="s">
        <v>94</v>
      </c>
      <c r="R43" s="104" t="s">
        <v>94</v>
      </c>
      <c r="S43" s="104"/>
      <c r="T43" s="105" t="s">
        <v>118</v>
      </c>
    </row>
    <row r="44" spans="1:20" ht="13.5" customHeight="1">
      <c r="A44" s="121"/>
      <c r="B44" s="103"/>
      <c r="C44" s="104"/>
      <c r="D44" s="104"/>
      <c r="E44" s="104" t="s">
        <v>92</v>
      </c>
      <c r="F44" s="104" t="s">
        <v>5</v>
      </c>
      <c r="G44" s="104" t="s">
        <v>5</v>
      </c>
      <c r="H44" s="104" t="s">
        <v>5</v>
      </c>
      <c r="I44" s="104" t="s">
        <v>5</v>
      </c>
      <c r="J44" s="104" t="s">
        <v>119</v>
      </c>
      <c r="K44" s="104" t="s">
        <v>109</v>
      </c>
      <c r="L44" s="104"/>
      <c r="M44" s="104" t="s">
        <v>120</v>
      </c>
      <c r="N44" s="104" t="s">
        <v>121</v>
      </c>
      <c r="O44" s="104" t="s">
        <v>94</v>
      </c>
      <c r="P44" s="104" t="s">
        <v>94</v>
      </c>
      <c r="Q44" s="104" t="s">
        <v>122</v>
      </c>
      <c r="R44" s="104" t="s">
        <v>122</v>
      </c>
      <c r="S44" s="104"/>
      <c r="T44" s="105" t="s">
        <v>123</v>
      </c>
    </row>
    <row r="45" spans="1:20" ht="13.5" customHeight="1">
      <c r="A45" s="121"/>
      <c r="B45" s="103"/>
      <c r="C45" s="104"/>
      <c r="D45" s="104"/>
      <c r="E45" s="104" t="s">
        <v>34</v>
      </c>
      <c r="F45" s="104" t="s">
        <v>10</v>
      </c>
      <c r="G45" s="104" t="s">
        <v>10</v>
      </c>
      <c r="H45" s="104" t="s">
        <v>10</v>
      </c>
      <c r="I45" s="104" t="s">
        <v>10</v>
      </c>
      <c r="J45" s="104" t="s">
        <v>100</v>
      </c>
      <c r="K45" s="104" t="s">
        <v>94</v>
      </c>
      <c r="L45" s="104"/>
      <c r="M45" s="104" t="s">
        <v>124</v>
      </c>
      <c r="N45" s="104" t="s">
        <v>125</v>
      </c>
      <c r="O45" s="104" t="s">
        <v>122</v>
      </c>
      <c r="P45" s="104" t="s">
        <v>122</v>
      </c>
      <c r="Q45" s="104" t="s">
        <v>126</v>
      </c>
      <c r="R45" s="107" t="s">
        <v>126</v>
      </c>
      <c r="S45" s="104"/>
      <c r="T45" s="105"/>
    </row>
    <row r="46" spans="1:20" ht="13.5" customHeight="1">
      <c r="A46" s="121"/>
      <c r="B46" s="103"/>
      <c r="C46" s="104"/>
      <c r="D46" s="104"/>
      <c r="E46" s="104" t="s">
        <v>127</v>
      </c>
      <c r="F46" s="104"/>
      <c r="G46" s="104"/>
      <c r="H46" s="104"/>
      <c r="I46" s="108"/>
      <c r="J46" s="104" t="s">
        <v>109</v>
      </c>
      <c r="K46" s="104" t="s">
        <v>5</v>
      </c>
      <c r="L46" s="104"/>
      <c r="M46" s="104" t="s">
        <v>128</v>
      </c>
      <c r="N46" s="104" t="s">
        <v>5</v>
      </c>
      <c r="O46" s="104" t="s">
        <v>126</v>
      </c>
      <c r="P46" s="104" t="s">
        <v>126</v>
      </c>
      <c r="Q46" s="104"/>
      <c r="R46" s="104"/>
      <c r="S46" s="104"/>
      <c r="T46" s="105"/>
    </row>
    <row r="47" spans="1:20" ht="13.5" customHeight="1">
      <c r="A47" s="121"/>
      <c r="B47" s="103"/>
      <c r="C47" s="104"/>
      <c r="D47" s="104"/>
      <c r="E47" s="104" t="s">
        <v>122</v>
      </c>
      <c r="F47" s="104"/>
      <c r="G47" s="104"/>
      <c r="H47" s="104"/>
      <c r="I47" s="108"/>
      <c r="J47" s="104" t="s">
        <v>94</v>
      </c>
      <c r="K47" s="104" t="s">
        <v>10</v>
      </c>
      <c r="L47" s="104"/>
      <c r="M47" s="104" t="s">
        <v>5</v>
      </c>
      <c r="N47" s="104" t="s">
        <v>10</v>
      </c>
      <c r="O47" s="104"/>
      <c r="P47" s="104"/>
      <c r="Q47" s="104"/>
      <c r="R47" s="104"/>
      <c r="S47" s="104"/>
      <c r="T47" s="105"/>
    </row>
    <row r="48" spans="1:20" ht="13.5" customHeight="1">
      <c r="A48" s="121"/>
      <c r="B48" s="103"/>
      <c r="C48" s="104"/>
      <c r="D48" s="104"/>
      <c r="E48" s="104" t="s">
        <v>126</v>
      </c>
      <c r="F48" s="104"/>
      <c r="G48" s="104"/>
      <c r="H48" s="104"/>
      <c r="I48" s="108"/>
      <c r="J48" s="104" t="s">
        <v>5</v>
      </c>
      <c r="K48" s="104"/>
      <c r="L48" s="104"/>
      <c r="M48" s="104" t="s">
        <v>10</v>
      </c>
      <c r="N48" s="104"/>
      <c r="O48" s="104"/>
      <c r="P48" s="104"/>
      <c r="Q48" s="104"/>
      <c r="R48" s="104"/>
      <c r="S48" s="104"/>
      <c r="T48" s="105"/>
    </row>
    <row r="49" spans="1:20" ht="13.5" customHeight="1">
      <c r="A49" s="121"/>
      <c r="B49" s="103"/>
      <c r="C49" s="104"/>
      <c r="D49" s="104"/>
      <c r="E49" s="104"/>
      <c r="F49" s="104"/>
      <c r="G49" s="104"/>
      <c r="H49" s="104"/>
      <c r="I49" s="108"/>
      <c r="J49" s="104" t="s">
        <v>10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05"/>
    </row>
    <row r="50" spans="1:20" ht="33" customHeight="1" thickBot="1">
      <c r="A50" s="119"/>
      <c r="B50" s="139" t="s">
        <v>51</v>
      </c>
      <c r="C50" s="140">
        <f>SUM(C51+C52)</f>
        <v>55</v>
      </c>
      <c r="D50" s="140">
        <f>SUM(D51:D52)</f>
        <v>1</v>
      </c>
      <c r="E50" s="140" t="s">
        <v>129</v>
      </c>
      <c r="F50" s="140">
        <f>SUM(F51:F52)</f>
        <v>1</v>
      </c>
      <c r="G50" s="140">
        <v>1</v>
      </c>
      <c r="H50" s="140" t="s">
        <v>129</v>
      </c>
      <c r="I50" s="140" t="s">
        <v>129</v>
      </c>
      <c r="J50" s="140" t="s">
        <v>129</v>
      </c>
      <c r="K50" s="140">
        <f>SUM(K51+K52)</f>
        <v>48</v>
      </c>
      <c r="L50" s="140" t="s">
        <v>129</v>
      </c>
      <c r="M50" s="140">
        <v>2</v>
      </c>
      <c r="N50" s="140" t="s">
        <v>129</v>
      </c>
      <c r="O50" s="140" t="s">
        <v>129</v>
      </c>
      <c r="P50" s="140" t="s">
        <v>129</v>
      </c>
      <c r="Q50" s="140">
        <f>SUM(Q51:Q52)</f>
        <v>2</v>
      </c>
      <c r="R50" s="140" t="s">
        <v>129</v>
      </c>
      <c r="S50" s="140" t="s">
        <v>129</v>
      </c>
      <c r="T50" s="141" t="s">
        <v>129</v>
      </c>
    </row>
    <row r="51" spans="1:20" ht="33" customHeight="1">
      <c r="A51" s="120"/>
      <c r="B51" s="142" t="s">
        <v>53</v>
      </c>
      <c r="C51" s="143">
        <f>SUM(D51:T51)</f>
        <v>31</v>
      </c>
      <c r="D51" s="143">
        <v>1</v>
      </c>
      <c r="E51" s="143" t="s">
        <v>129</v>
      </c>
      <c r="F51" s="143">
        <v>1</v>
      </c>
      <c r="G51" s="143">
        <v>1</v>
      </c>
      <c r="H51" s="144" t="s">
        <v>129</v>
      </c>
      <c r="I51" s="143" t="s">
        <v>129</v>
      </c>
      <c r="J51" s="143" t="s">
        <v>129</v>
      </c>
      <c r="K51" s="144">
        <v>25</v>
      </c>
      <c r="L51" s="145" t="s">
        <v>129</v>
      </c>
      <c r="M51" s="146">
        <v>2</v>
      </c>
      <c r="N51" s="147" t="s">
        <v>129</v>
      </c>
      <c r="O51" s="143" t="s">
        <v>129</v>
      </c>
      <c r="P51" s="143" t="s">
        <v>129</v>
      </c>
      <c r="Q51" s="143">
        <v>1</v>
      </c>
      <c r="R51" s="143" t="s">
        <v>129</v>
      </c>
      <c r="S51" s="143" t="s">
        <v>129</v>
      </c>
      <c r="T51" s="148" t="s">
        <v>129</v>
      </c>
    </row>
    <row r="52" spans="1:20" ht="33" customHeight="1" thickBot="1">
      <c r="A52" s="119"/>
      <c r="B52" s="149" t="s">
        <v>54</v>
      </c>
      <c r="C52" s="150">
        <f>SUM(D52:T52)</f>
        <v>24</v>
      </c>
      <c r="D52" s="151" t="s">
        <v>129</v>
      </c>
      <c r="E52" s="151" t="s">
        <v>129</v>
      </c>
      <c r="F52" s="152" t="s">
        <v>129</v>
      </c>
      <c r="G52" s="152" t="s">
        <v>129</v>
      </c>
      <c r="H52" s="151" t="s">
        <v>129</v>
      </c>
      <c r="I52" s="152" t="s">
        <v>129</v>
      </c>
      <c r="J52" s="152" t="s">
        <v>129</v>
      </c>
      <c r="K52" s="151">
        <v>23</v>
      </c>
      <c r="L52" s="153" t="s">
        <v>129</v>
      </c>
      <c r="M52" s="152" t="s">
        <v>129</v>
      </c>
      <c r="N52" s="151" t="s">
        <v>129</v>
      </c>
      <c r="O52" s="152" t="s">
        <v>129</v>
      </c>
      <c r="P52" s="152" t="s">
        <v>129</v>
      </c>
      <c r="Q52" s="152">
        <v>1</v>
      </c>
      <c r="R52" s="152" t="s">
        <v>129</v>
      </c>
      <c r="S52" s="152" t="s">
        <v>129</v>
      </c>
      <c r="T52" s="154" t="s">
        <v>129</v>
      </c>
    </row>
    <row r="53" spans="1:20" ht="21.75" customHeight="1">
      <c r="A53" s="157"/>
      <c r="B53" s="163"/>
      <c r="C53" s="161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</row>
    <row r="54" spans="1:20" ht="27.75" customHeight="1">
      <c r="A54" s="110"/>
      <c r="B54" s="165" t="s">
        <v>133</v>
      </c>
      <c r="C54" s="111"/>
      <c r="D54" s="11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16.5" customHeight="1" thickBo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114"/>
      <c r="R55" s="56"/>
      <c r="S55" s="96"/>
      <c r="T55" s="115" t="s">
        <v>68</v>
      </c>
    </row>
    <row r="56" spans="1:20" ht="15" customHeight="1">
      <c r="A56" s="121"/>
      <c r="B56" s="100"/>
      <c r="C56" s="101" t="s">
        <v>11</v>
      </c>
      <c r="D56" s="101" t="s">
        <v>69</v>
      </c>
      <c r="E56" s="101" t="s">
        <v>70</v>
      </c>
      <c r="F56" s="101" t="s">
        <v>71</v>
      </c>
      <c r="G56" s="101" t="s">
        <v>72</v>
      </c>
      <c r="H56" s="101" t="s">
        <v>73</v>
      </c>
      <c r="I56" s="101" t="s">
        <v>74</v>
      </c>
      <c r="J56" s="101" t="s">
        <v>75</v>
      </c>
      <c r="K56" s="101" t="s">
        <v>76</v>
      </c>
      <c r="L56" s="101" t="s">
        <v>77</v>
      </c>
      <c r="M56" s="101" t="s">
        <v>78</v>
      </c>
      <c r="N56" s="101" t="s">
        <v>79</v>
      </c>
      <c r="O56" s="101" t="s">
        <v>80</v>
      </c>
      <c r="P56" s="101" t="s">
        <v>27</v>
      </c>
      <c r="Q56" s="101" t="s">
        <v>81</v>
      </c>
      <c r="R56" s="101" t="s">
        <v>82</v>
      </c>
      <c r="S56" s="101" t="s">
        <v>79</v>
      </c>
      <c r="T56" s="102" t="s">
        <v>83</v>
      </c>
    </row>
    <row r="57" spans="1:20" ht="15" customHeight="1">
      <c r="A57" s="121"/>
      <c r="B57" s="103"/>
      <c r="C57" s="104" t="s">
        <v>28</v>
      </c>
      <c r="D57" s="104" t="s">
        <v>84</v>
      </c>
      <c r="E57" s="104" t="s">
        <v>85</v>
      </c>
      <c r="F57" s="104" t="s">
        <v>86</v>
      </c>
      <c r="G57" s="104" t="s">
        <v>87</v>
      </c>
      <c r="H57" s="104" t="s">
        <v>88</v>
      </c>
      <c r="I57" s="104" t="s">
        <v>89</v>
      </c>
      <c r="J57" s="104" t="s">
        <v>90</v>
      </c>
      <c r="K57" s="104" t="s">
        <v>91</v>
      </c>
      <c r="L57" s="104" t="s">
        <v>92</v>
      </c>
      <c r="M57" s="104" t="s">
        <v>93</v>
      </c>
      <c r="N57" s="104" t="s">
        <v>94</v>
      </c>
      <c r="O57" s="104" t="s">
        <v>95</v>
      </c>
      <c r="P57" s="104" t="s">
        <v>96</v>
      </c>
      <c r="Q57" s="104" t="s">
        <v>97</v>
      </c>
      <c r="R57" s="104" t="s">
        <v>97</v>
      </c>
      <c r="S57" s="104" t="s">
        <v>94</v>
      </c>
      <c r="T57" s="105" t="s">
        <v>98</v>
      </c>
    </row>
    <row r="58" spans="1:20" ht="15" customHeight="1">
      <c r="A58" s="121"/>
      <c r="B58" s="103"/>
      <c r="C58" s="104" t="s">
        <v>37</v>
      </c>
      <c r="D58" s="104" t="s">
        <v>5</v>
      </c>
      <c r="E58" s="104" t="s">
        <v>99</v>
      </c>
      <c r="F58" s="104" t="s">
        <v>100</v>
      </c>
      <c r="G58" s="104" t="s">
        <v>100</v>
      </c>
      <c r="H58" s="104" t="s">
        <v>100</v>
      </c>
      <c r="I58" s="104" t="s">
        <v>100</v>
      </c>
      <c r="J58" s="104" t="s">
        <v>101</v>
      </c>
      <c r="K58" s="104" t="s">
        <v>102</v>
      </c>
      <c r="L58" s="104" t="s">
        <v>103</v>
      </c>
      <c r="M58" s="104" t="s">
        <v>104</v>
      </c>
      <c r="N58" s="104" t="s">
        <v>105</v>
      </c>
      <c r="O58" s="104" t="s">
        <v>81</v>
      </c>
      <c r="P58" s="104" t="s">
        <v>81</v>
      </c>
      <c r="Q58" s="104" t="s">
        <v>106</v>
      </c>
      <c r="R58" s="104" t="s">
        <v>87</v>
      </c>
      <c r="S58" s="104" t="s">
        <v>105</v>
      </c>
      <c r="T58" s="105" t="s">
        <v>104</v>
      </c>
    </row>
    <row r="59" spans="1:20" ht="15" customHeight="1">
      <c r="A59" s="121"/>
      <c r="B59" s="103"/>
      <c r="C59" s="104" t="s">
        <v>107</v>
      </c>
      <c r="D59" s="104" t="s">
        <v>10</v>
      </c>
      <c r="E59" s="104" t="s">
        <v>108</v>
      </c>
      <c r="F59" s="104" t="s">
        <v>109</v>
      </c>
      <c r="G59" s="104" t="s">
        <v>109</v>
      </c>
      <c r="H59" s="104" t="s">
        <v>109</v>
      </c>
      <c r="I59" s="104" t="s">
        <v>109</v>
      </c>
      <c r="J59" s="104" t="s">
        <v>100</v>
      </c>
      <c r="K59" s="104" t="s">
        <v>110</v>
      </c>
      <c r="L59" s="104"/>
      <c r="M59" s="104" t="s">
        <v>111</v>
      </c>
      <c r="N59" s="104" t="s">
        <v>94</v>
      </c>
      <c r="O59" s="104" t="s">
        <v>112</v>
      </c>
      <c r="P59" s="104" t="s">
        <v>112</v>
      </c>
      <c r="Q59" s="104" t="s">
        <v>113</v>
      </c>
      <c r="R59" s="104" t="s">
        <v>114</v>
      </c>
      <c r="S59" s="104"/>
      <c r="T59" s="105" t="s">
        <v>111</v>
      </c>
    </row>
    <row r="60" spans="1:20" ht="15" customHeight="1">
      <c r="A60" s="121"/>
      <c r="B60" s="103"/>
      <c r="C60" s="104" t="s">
        <v>31</v>
      </c>
      <c r="D60" s="104"/>
      <c r="E60" s="104" t="s">
        <v>81</v>
      </c>
      <c r="F60" s="104" t="s">
        <v>94</v>
      </c>
      <c r="G60" s="104" t="s">
        <v>94</v>
      </c>
      <c r="H60" s="104" t="s">
        <v>94</v>
      </c>
      <c r="I60" s="104" t="s">
        <v>94</v>
      </c>
      <c r="J60" s="104" t="s">
        <v>92</v>
      </c>
      <c r="K60" s="104" t="s">
        <v>115</v>
      </c>
      <c r="L60" s="104"/>
      <c r="M60" s="104" t="s">
        <v>78</v>
      </c>
      <c r="N60" s="104" t="s">
        <v>116</v>
      </c>
      <c r="O60" s="104" t="s">
        <v>117</v>
      </c>
      <c r="P60" s="104" t="s">
        <v>117</v>
      </c>
      <c r="Q60" s="104" t="s">
        <v>94</v>
      </c>
      <c r="R60" s="104" t="s">
        <v>94</v>
      </c>
      <c r="S60" s="104"/>
      <c r="T60" s="105" t="s">
        <v>118</v>
      </c>
    </row>
    <row r="61" spans="1:20" ht="15" customHeight="1">
      <c r="A61" s="122"/>
      <c r="B61" s="106"/>
      <c r="C61" s="104"/>
      <c r="D61" s="104"/>
      <c r="E61" s="104" t="s">
        <v>92</v>
      </c>
      <c r="F61" s="104" t="s">
        <v>5</v>
      </c>
      <c r="G61" s="104" t="s">
        <v>5</v>
      </c>
      <c r="H61" s="104" t="s">
        <v>5</v>
      </c>
      <c r="I61" s="104" t="s">
        <v>5</v>
      </c>
      <c r="J61" s="104" t="s">
        <v>119</v>
      </c>
      <c r="K61" s="104" t="s">
        <v>109</v>
      </c>
      <c r="L61" s="104"/>
      <c r="M61" s="104" t="s">
        <v>120</v>
      </c>
      <c r="N61" s="104" t="s">
        <v>121</v>
      </c>
      <c r="O61" s="104" t="s">
        <v>94</v>
      </c>
      <c r="P61" s="104" t="s">
        <v>94</v>
      </c>
      <c r="Q61" s="104" t="s">
        <v>122</v>
      </c>
      <c r="R61" s="104" t="s">
        <v>122</v>
      </c>
      <c r="S61" s="104"/>
      <c r="T61" s="105" t="s">
        <v>123</v>
      </c>
    </row>
    <row r="62" spans="1:20" ht="15" customHeight="1">
      <c r="A62" s="121"/>
      <c r="B62" s="103"/>
      <c r="C62" s="104"/>
      <c r="D62" s="104"/>
      <c r="E62" s="104" t="s">
        <v>34</v>
      </c>
      <c r="F62" s="104" t="s">
        <v>10</v>
      </c>
      <c r="G62" s="104" t="s">
        <v>10</v>
      </c>
      <c r="H62" s="104" t="s">
        <v>10</v>
      </c>
      <c r="I62" s="104" t="s">
        <v>10</v>
      </c>
      <c r="J62" s="104" t="s">
        <v>100</v>
      </c>
      <c r="K62" s="104" t="s">
        <v>94</v>
      </c>
      <c r="L62" s="104"/>
      <c r="M62" s="104" t="s">
        <v>124</v>
      </c>
      <c r="N62" s="104" t="s">
        <v>125</v>
      </c>
      <c r="O62" s="104" t="s">
        <v>122</v>
      </c>
      <c r="P62" s="104" t="s">
        <v>122</v>
      </c>
      <c r="Q62" s="104" t="s">
        <v>126</v>
      </c>
      <c r="R62" s="107" t="s">
        <v>126</v>
      </c>
      <c r="S62" s="104"/>
      <c r="T62" s="105"/>
    </row>
    <row r="63" spans="1:20" ht="15" customHeight="1">
      <c r="A63" s="121"/>
      <c r="B63" s="103"/>
      <c r="C63" s="104"/>
      <c r="D63" s="104"/>
      <c r="E63" s="104" t="s">
        <v>127</v>
      </c>
      <c r="F63" s="104"/>
      <c r="G63" s="104"/>
      <c r="H63" s="104"/>
      <c r="I63" s="108"/>
      <c r="J63" s="104" t="s">
        <v>109</v>
      </c>
      <c r="K63" s="104" t="s">
        <v>5</v>
      </c>
      <c r="L63" s="104"/>
      <c r="M63" s="104" t="s">
        <v>128</v>
      </c>
      <c r="N63" s="104" t="s">
        <v>5</v>
      </c>
      <c r="O63" s="104" t="s">
        <v>126</v>
      </c>
      <c r="P63" s="104" t="s">
        <v>126</v>
      </c>
      <c r="Q63" s="104"/>
      <c r="R63" s="104"/>
      <c r="S63" s="104"/>
      <c r="T63" s="105"/>
    </row>
    <row r="64" spans="1:20" ht="15" customHeight="1">
      <c r="A64" s="121"/>
      <c r="B64" s="103"/>
      <c r="C64" s="104"/>
      <c r="D64" s="104"/>
      <c r="E64" s="104" t="s">
        <v>122</v>
      </c>
      <c r="F64" s="104"/>
      <c r="G64" s="104"/>
      <c r="H64" s="104"/>
      <c r="I64" s="108"/>
      <c r="J64" s="104" t="s">
        <v>94</v>
      </c>
      <c r="K64" s="104" t="s">
        <v>10</v>
      </c>
      <c r="L64" s="104"/>
      <c r="M64" s="104" t="s">
        <v>5</v>
      </c>
      <c r="N64" s="104" t="s">
        <v>10</v>
      </c>
      <c r="O64" s="104"/>
      <c r="P64" s="104"/>
      <c r="Q64" s="104"/>
      <c r="R64" s="104"/>
      <c r="S64" s="104"/>
      <c r="T64" s="105"/>
    </row>
    <row r="65" spans="1:20" ht="15" customHeight="1">
      <c r="A65" s="121"/>
      <c r="B65" s="103"/>
      <c r="C65" s="104"/>
      <c r="D65" s="104"/>
      <c r="E65" s="104" t="s">
        <v>126</v>
      </c>
      <c r="F65" s="104"/>
      <c r="G65" s="104"/>
      <c r="H65" s="104"/>
      <c r="I65" s="108"/>
      <c r="J65" s="104" t="s">
        <v>5</v>
      </c>
      <c r="K65" s="104"/>
      <c r="L65" s="104"/>
      <c r="M65" s="104" t="s">
        <v>10</v>
      </c>
      <c r="N65" s="104"/>
      <c r="O65" s="104"/>
      <c r="P65" s="104"/>
      <c r="Q65" s="104"/>
      <c r="R65" s="104"/>
      <c r="S65" s="104"/>
      <c r="T65" s="105"/>
    </row>
    <row r="66" spans="1:20" ht="15" customHeight="1">
      <c r="A66" s="121"/>
      <c r="B66" s="103"/>
      <c r="C66" s="104"/>
      <c r="D66" s="104"/>
      <c r="E66" s="104"/>
      <c r="F66" s="104"/>
      <c r="G66" s="104"/>
      <c r="H66" s="104"/>
      <c r="I66" s="108"/>
      <c r="J66" s="104" t="s">
        <v>10</v>
      </c>
      <c r="K66" s="104"/>
      <c r="L66" s="104"/>
      <c r="M66" s="104"/>
      <c r="N66" s="104"/>
      <c r="O66" s="104"/>
      <c r="P66" s="104"/>
      <c r="Q66" s="104"/>
      <c r="R66" s="104"/>
      <c r="S66" s="104"/>
      <c r="T66" s="105"/>
    </row>
    <row r="67" spans="1:20" ht="29.25" customHeight="1" thickBot="1">
      <c r="A67" s="119"/>
      <c r="B67" s="139" t="s">
        <v>51</v>
      </c>
      <c r="C67" s="140">
        <f>SUM(C68:C69)</f>
        <v>102</v>
      </c>
      <c r="D67" s="140">
        <f>SUM(D68:D69)</f>
        <v>16</v>
      </c>
      <c r="E67" s="140">
        <f>SUM(E68:E69)</f>
        <v>3</v>
      </c>
      <c r="F67" s="140">
        <f>SUM(F68:F69)</f>
        <v>4</v>
      </c>
      <c r="G67" s="140">
        <f>SUM(G68:G69)</f>
        <v>4</v>
      </c>
      <c r="H67" s="140" t="s">
        <v>129</v>
      </c>
      <c r="I67" s="140">
        <f aca="true" t="shared" si="1" ref="I67:O67">SUM(I68:I69)</f>
        <v>4</v>
      </c>
      <c r="J67" s="140">
        <f t="shared" si="1"/>
        <v>3</v>
      </c>
      <c r="K67" s="140">
        <f t="shared" si="1"/>
        <v>12</v>
      </c>
      <c r="L67" s="140">
        <f t="shared" si="1"/>
        <v>3</v>
      </c>
      <c r="M67" s="140">
        <f t="shared" si="1"/>
        <v>49</v>
      </c>
      <c r="N67" s="140">
        <f t="shared" si="1"/>
        <v>1</v>
      </c>
      <c r="O67" s="140">
        <f t="shared" si="1"/>
        <v>1</v>
      </c>
      <c r="P67" s="140" t="s">
        <v>129</v>
      </c>
      <c r="Q67" s="140" t="s">
        <v>129</v>
      </c>
      <c r="R67" s="140" t="s">
        <v>129</v>
      </c>
      <c r="S67" s="140">
        <f>SUM(S68:S69)</f>
        <v>2</v>
      </c>
      <c r="T67" s="141" t="s">
        <v>129</v>
      </c>
    </row>
    <row r="68" spans="1:20" ht="29.25" customHeight="1">
      <c r="A68" s="120"/>
      <c r="B68" s="142" t="s">
        <v>53</v>
      </c>
      <c r="C68" s="143">
        <f>SUM(D68:T68)</f>
        <v>52</v>
      </c>
      <c r="D68" s="143">
        <v>8</v>
      </c>
      <c r="E68" s="143">
        <v>1</v>
      </c>
      <c r="F68" s="143">
        <v>3</v>
      </c>
      <c r="G68" s="143">
        <v>1</v>
      </c>
      <c r="H68" s="144" t="s">
        <v>129</v>
      </c>
      <c r="I68" s="143">
        <v>1</v>
      </c>
      <c r="J68" s="143" t="s">
        <v>129</v>
      </c>
      <c r="K68" s="144">
        <v>10</v>
      </c>
      <c r="L68" s="143">
        <v>3</v>
      </c>
      <c r="M68" s="146">
        <v>23</v>
      </c>
      <c r="N68" s="147">
        <v>1</v>
      </c>
      <c r="O68" s="143">
        <v>1</v>
      </c>
      <c r="P68" s="143" t="s">
        <v>129</v>
      </c>
      <c r="Q68" s="143" t="s">
        <v>129</v>
      </c>
      <c r="R68" s="143" t="s">
        <v>129</v>
      </c>
      <c r="S68" s="143" t="s">
        <v>129</v>
      </c>
      <c r="T68" s="148" t="s">
        <v>129</v>
      </c>
    </row>
    <row r="69" spans="1:20" ht="29.25" customHeight="1" thickBot="1">
      <c r="A69" s="119"/>
      <c r="B69" s="155" t="s">
        <v>54</v>
      </c>
      <c r="C69" s="150">
        <f>SUM(D69:T69)</f>
        <v>50</v>
      </c>
      <c r="D69" s="151">
        <v>8</v>
      </c>
      <c r="E69" s="151">
        <v>2</v>
      </c>
      <c r="F69" s="152">
        <v>1</v>
      </c>
      <c r="G69" s="152">
        <v>3</v>
      </c>
      <c r="H69" s="151" t="s">
        <v>129</v>
      </c>
      <c r="I69" s="152">
        <v>3</v>
      </c>
      <c r="J69" s="152">
        <v>3</v>
      </c>
      <c r="K69" s="151">
        <v>2</v>
      </c>
      <c r="L69" s="156" t="s">
        <v>129</v>
      </c>
      <c r="M69" s="152">
        <v>26</v>
      </c>
      <c r="N69" s="151" t="s">
        <v>129</v>
      </c>
      <c r="O69" s="152" t="s">
        <v>129</v>
      </c>
      <c r="P69" s="152" t="s">
        <v>129</v>
      </c>
      <c r="Q69" s="152" t="s">
        <v>129</v>
      </c>
      <c r="R69" s="152" t="s">
        <v>129</v>
      </c>
      <c r="S69" s="152">
        <v>2</v>
      </c>
      <c r="T69" s="154" t="s">
        <v>129</v>
      </c>
    </row>
    <row r="72" spans="1:27" ht="16.5" customHeight="1">
      <c r="A72" s="166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</row>
    <row r="84" spans="1:27" ht="18.75" customHeight="1">
      <c r="A84" s="166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</row>
    <row r="90" spans="1:27" ht="22.5" customHeight="1">
      <c r="A90" s="166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</row>
    <row r="95" spans="1:27" ht="29.25" customHeight="1">
      <c r="A95" s="195" t="s">
        <v>134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</row>
  </sheetData>
  <sheetProtection/>
  <mergeCells count="14">
    <mergeCell ref="T4:AA4"/>
    <mergeCell ref="T5:W5"/>
    <mergeCell ref="X5:AA5"/>
    <mergeCell ref="A95:AA95"/>
    <mergeCell ref="A72:AA72"/>
    <mergeCell ref="A84:AA84"/>
    <mergeCell ref="A90:AA90"/>
    <mergeCell ref="J4:M4"/>
    <mergeCell ref="T17:AA18"/>
    <mergeCell ref="G5:H5"/>
    <mergeCell ref="G6:H6"/>
    <mergeCell ref="T11:AA12"/>
    <mergeCell ref="T14:AA15"/>
    <mergeCell ref="N4:S4"/>
  </mergeCells>
  <printOptions/>
  <pageMargins left="0.44" right="0.62" top="0.1968503937007874" bottom="0.1968503937007874" header="0.1968503937007874" footer="0.7480314960629921"/>
  <pageSetup horizontalDpi="400" verticalDpi="4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岐阜県</cp:lastModifiedBy>
  <cp:lastPrinted>2010-03-08T03:00:16Z</cp:lastPrinted>
  <dcterms:created xsi:type="dcterms:W3CDTF">2004-12-20T04:45:16Z</dcterms:created>
  <dcterms:modified xsi:type="dcterms:W3CDTF">2010-03-08T03:00:59Z</dcterms:modified>
  <cp:category/>
  <cp:version/>
  <cp:contentType/>
  <cp:contentStatus/>
  <cp:revision>25</cp:revision>
</cp:coreProperties>
</file>