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G7" i="3"/>
  <c r="B7" i="3" s="1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E16" i="3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J17" i="3"/>
  <c r="G17" i="3" s="1"/>
  <c r="K17" i="3"/>
  <c r="M17" i="3"/>
  <c r="L17" i="3" s="1"/>
  <c r="N17" i="3"/>
  <c r="N19" i="3" s="1"/>
  <c r="O17" i="3"/>
  <c r="P17" i="3"/>
  <c r="Q17" i="3"/>
  <c r="D19" i="3"/>
  <c r="C19" i="3" s="1"/>
  <c r="E19" i="3"/>
  <c r="F19" i="3"/>
  <c r="H19" i="3"/>
  <c r="I19" i="3"/>
  <c r="J19" i="3"/>
  <c r="G19" i="3" s="1"/>
  <c r="K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F16" i="2"/>
  <c r="C16" i="2" s="1"/>
  <c r="B16" i="2" s="1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F17" i="2"/>
  <c r="C17" i="2" s="1"/>
  <c r="B17" i="2" s="1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F19" i="2"/>
  <c r="C19" i="2" s="1"/>
  <c r="B19" i="2" s="1"/>
  <c r="G19" i="2"/>
  <c r="H19" i="2"/>
  <c r="I19" i="2"/>
  <c r="J19" i="2"/>
  <c r="K19" i="2"/>
  <c r="M19" i="2"/>
  <c r="L19" i="2" s="1"/>
  <c r="N19" i="2"/>
  <c r="O19" i="2"/>
  <c r="P19" i="2"/>
  <c r="Q19" i="2"/>
  <c r="B17" i="3" l="1"/>
  <c r="B19" i="3"/>
  <c r="B16" i="3"/>
  <c r="M19" i="3"/>
  <c r="L19" i="3" s="1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<sst xmlns="http://schemas.openxmlformats.org/spreadsheetml/2006/main" count="149" uniqueCount="103">
  <si>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</si>
  <si>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</si>
  <si>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</si>
  <si>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</si>
  <si>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</si>
  <si>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</si>
  <si>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</si>
  <si>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</si>
  <si>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</si>
  <si>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</si>
  <si>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</si>
  <si>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</si>
  <si>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</si>
  <si>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</si>
  <si>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</si>
  <si>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</si>
  <si>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</si>
  <si>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</si>
  <si>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</si>
  <si>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</si>
  <si>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</si>
  <si>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</si>
  <si>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</si>
  <si>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</si>
  <si>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</si>
  <si>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</si>
  <si>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</si>
  <si>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</si>
  <si>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</si>
  <si>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</si>
  <si>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</si>
  <si>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</si>
  <si>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</si>
  <si>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31年  4月分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</si>
  <si>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</si>
  <si>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</si>
  <si>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</si>
  <si>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</si>
  <si>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</si>
  <si>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</si>
  <si>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平成  31年  4月分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</si>
  <si>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</si>
  <si>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</si>
  <si>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</si>
  <si>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</si>
  <si>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</si>
  <si>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</si>
  <si>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</si>
  <si>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</si>
  <si>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</si>
  <si>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</si>
  <si>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</si>
  <si>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</si>
  <si>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</si>
  <si>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</si>
  <si>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</si>
  <si>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</si>
  <si>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</si>
  <si>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</si>
  <si>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</si>
  <si>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</si>
  <si>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</si>
  <si>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</si>
  <si>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</si>
  <si>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</si>
  <si>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</si>
  <si>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</si>
  <si>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</si>
  <si>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</si>
  <si>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</si>
  <si>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</si>
  <si>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</si>
  <si>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</si>
  <si>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</si>
  <si>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</si>
  <si>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</si>
  <si>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</si>
  <si>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</si>
  <si>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</si>
  <si>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</si>
  <si>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</si>
  <si>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</si>
  <si>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</si>
  <si>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</si>
  <si>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</si>
  <si>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</si>
  <si>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</si>
  <si>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</si>
  <si>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</si>
  <si>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</si>
  <si>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</si>
  <si>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</si>
  <si>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</si>
  <si>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</si>
  <si>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</si>
  <si>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</si>
  <si>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</si>
  <si>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</si>
  <si>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</si>
  <si>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</si>
  <si>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</si>
  <si>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平成  31年  4月分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</si>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</sst>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30" t="s">
        <v>102</v>
      </c>
      <c r="I1" s="1" t="s">
        <v>101</v>
      </c>
    </row>
    <row r="2" spans="1:13" ht="15" customHeight="1" thickBot="1" x14ac:dyDescent="0.2">
      <c r="M2" s="29" t="s">
        <v>39</v>
      </c>
    </row>
    <row r="3" spans="1:13" s="18" customFormat="1" ht="15" customHeight="1" x14ac:dyDescent="0.15">
      <c r="A3" s="28"/>
      <c r="B3" s="27"/>
      <c r="C3" s="55" t="s">
        <v>100</v>
      </c>
      <c r="D3" s="56"/>
      <c r="E3" s="56"/>
      <c r="F3" s="56"/>
      <c r="G3" s="56"/>
      <c r="H3" s="56"/>
      <c r="I3" s="56"/>
      <c r="J3" s="56"/>
      <c r="K3" s="57"/>
      <c r="L3" s="55" t="s">
        <v>99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96</v>
      </c>
      <c r="B5" s="50">
        <f t="shared" ref="B5:B26" si="0">SUM( C5:K5)</f>
        <v>35566</v>
      </c>
      <c r="C5" s="49">
        <v>27706</v>
      </c>
      <c r="D5" s="49">
        <v>910</v>
      </c>
      <c r="E5" s="49">
        <v>0</v>
      </c>
      <c r="F5" s="49">
        <v>4143</v>
      </c>
      <c r="G5" s="49">
        <v>0</v>
      </c>
      <c r="H5" s="49">
        <v>128</v>
      </c>
      <c r="I5" s="49">
        <v>866</v>
      </c>
      <c r="J5" s="49">
        <v>273</v>
      </c>
      <c r="K5" s="49">
        <v>1540</v>
      </c>
      <c r="L5" s="49">
        <v>22508</v>
      </c>
      <c r="M5" s="48">
        <v>13058</v>
      </c>
    </row>
    <row r="6" spans="1:13" ht="15" customHeight="1" x14ac:dyDescent="0.15">
      <c r="A6" s="38" t="s">
        <v>95</v>
      </c>
      <c r="B6" s="37">
        <f t="shared" si="0"/>
        <v>23801</v>
      </c>
      <c r="C6" s="36">
        <v>12324</v>
      </c>
      <c r="D6" s="36">
        <v>320</v>
      </c>
      <c r="E6" s="36">
        <v>0</v>
      </c>
      <c r="F6" s="36">
        <v>9553</v>
      </c>
      <c r="G6" s="36">
        <v>408</v>
      </c>
      <c r="H6" s="36">
        <v>88</v>
      </c>
      <c r="I6" s="36">
        <v>673</v>
      </c>
      <c r="J6" s="36">
        <v>0</v>
      </c>
      <c r="K6" s="36">
        <v>435</v>
      </c>
      <c r="L6" s="36">
        <v>9419</v>
      </c>
      <c r="M6" s="35">
        <v>14382</v>
      </c>
    </row>
    <row r="7" spans="1:13" ht="15" customHeight="1" x14ac:dyDescent="0.15">
      <c r="A7" s="38" t="s">
        <v>94</v>
      </c>
      <c r="B7" s="37">
        <f t="shared" si="0"/>
        <v>10053</v>
      </c>
      <c r="C7" s="36">
        <v>6898</v>
      </c>
      <c r="D7" s="36">
        <v>143</v>
      </c>
      <c r="E7" s="36">
        <v>194</v>
      </c>
      <c r="F7" s="36">
        <v>2729</v>
      </c>
      <c r="G7" s="36">
        <v>0</v>
      </c>
      <c r="H7" s="36">
        <v>49</v>
      </c>
      <c r="I7" s="36">
        <v>40</v>
      </c>
      <c r="J7" s="36">
        <v>0</v>
      </c>
      <c r="K7" s="36">
        <v>0</v>
      </c>
      <c r="L7" s="36">
        <v>6467</v>
      </c>
      <c r="M7" s="35">
        <v>3586</v>
      </c>
    </row>
    <row r="8" spans="1:13" ht="15" customHeight="1" x14ac:dyDescent="0.15">
      <c r="A8" s="38" t="s">
        <v>93</v>
      </c>
      <c r="B8" s="37">
        <f t="shared" si="0"/>
        <v>5427</v>
      </c>
      <c r="C8" s="36">
        <v>3696</v>
      </c>
      <c r="D8" s="36">
        <v>0</v>
      </c>
      <c r="E8" s="36">
        <v>0</v>
      </c>
      <c r="F8" s="36">
        <v>1338</v>
      </c>
      <c r="G8" s="36">
        <v>0</v>
      </c>
      <c r="H8" s="36">
        <v>0</v>
      </c>
      <c r="I8" s="36">
        <v>355</v>
      </c>
      <c r="J8" s="36">
        <v>0</v>
      </c>
      <c r="K8" s="36">
        <v>38</v>
      </c>
      <c r="L8" s="36">
        <v>3947</v>
      </c>
      <c r="M8" s="35">
        <v>1480</v>
      </c>
    </row>
    <row r="9" spans="1:13" ht="15" customHeight="1" x14ac:dyDescent="0.15">
      <c r="A9" s="38" t="s">
        <v>92</v>
      </c>
      <c r="B9" s="37">
        <f t="shared" si="0"/>
        <v>11754</v>
      </c>
      <c r="C9" s="36">
        <v>3379</v>
      </c>
      <c r="D9" s="36">
        <v>0</v>
      </c>
      <c r="E9" s="36">
        <v>70</v>
      </c>
      <c r="F9" s="36">
        <v>3091</v>
      </c>
      <c r="G9" s="36">
        <v>0</v>
      </c>
      <c r="H9" s="36">
        <v>5146</v>
      </c>
      <c r="I9" s="36">
        <v>0</v>
      </c>
      <c r="J9" s="36">
        <v>0</v>
      </c>
      <c r="K9" s="36">
        <v>68</v>
      </c>
      <c r="L9" s="36">
        <v>2958</v>
      </c>
      <c r="M9" s="35">
        <v>8796</v>
      </c>
    </row>
    <row r="10" spans="1:13" ht="15" customHeight="1" x14ac:dyDescent="0.15">
      <c r="A10" s="38" t="s">
        <v>91</v>
      </c>
      <c r="B10" s="37">
        <f t="shared" si="0"/>
        <v>7470</v>
      </c>
      <c r="C10" s="36">
        <v>3958</v>
      </c>
      <c r="D10" s="36">
        <v>0</v>
      </c>
      <c r="E10" s="36">
        <v>96</v>
      </c>
      <c r="F10" s="36">
        <v>2429</v>
      </c>
      <c r="G10" s="36">
        <v>329</v>
      </c>
      <c r="H10" s="36">
        <v>0</v>
      </c>
      <c r="I10" s="36">
        <v>0</v>
      </c>
      <c r="J10" s="36">
        <v>570</v>
      </c>
      <c r="K10" s="36">
        <v>88</v>
      </c>
      <c r="L10" s="36">
        <v>4142</v>
      </c>
      <c r="M10" s="35">
        <v>3328</v>
      </c>
    </row>
    <row r="11" spans="1:13" ht="15" customHeight="1" x14ac:dyDescent="0.15">
      <c r="A11" s="38" t="s">
        <v>90</v>
      </c>
      <c r="B11" s="37">
        <f t="shared" si="0"/>
        <v>819</v>
      </c>
      <c r="C11" s="36">
        <v>691</v>
      </c>
      <c r="D11" s="36">
        <v>0</v>
      </c>
      <c r="E11" s="36">
        <v>0</v>
      </c>
      <c r="F11" s="36">
        <v>128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691</v>
      </c>
      <c r="M11" s="35">
        <v>128</v>
      </c>
    </row>
    <row r="12" spans="1:13" ht="15" customHeight="1" x14ac:dyDescent="0.15">
      <c r="A12" s="38" t="s">
        <v>89</v>
      </c>
      <c r="B12" s="37">
        <f t="shared" si="0"/>
        <v>2151</v>
      </c>
      <c r="C12" s="36">
        <v>1271</v>
      </c>
      <c r="D12" s="36">
        <v>0</v>
      </c>
      <c r="E12" s="36">
        <v>0</v>
      </c>
      <c r="F12" s="36">
        <v>600</v>
      </c>
      <c r="G12" s="36">
        <v>0</v>
      </c>
      <c r="H12" s="36">
        <v>0</v>
      </c>
      <c r="I12" s="36">
        <v>0</v>
      </c>
      <c r="J12" s="36">
        <v>225</v>
      </c>
      <c r="K12" s="36">
        <v>55</v>
      </c>
      <c r="L12" s="36">
        <v>885</v>
      </c>
      <c r="M12" s="35">
        <v>1266</v>
      </c>
    </row>
    <row r="13" spans="1:13" ht="15" customHeight="1" x14ac:dyDescent="0.15">
      <c r="A13" s="38" t="s">
        <v>88</v>
      </c>
      <c r="B13" s="37">
        <f t="shared" si="0"/>
        <v>7166</v>
      </c>
      <c r="C13" s="36">
        <v>4176</v>
      </c>
      <c r="D13" s="36">
        <v>0</v>
      </c>
      <c r="E13" s="36">
        <v>0</v>
      </c>
      <c r="F13" s="36">
        <v>0</v>
      </c>
      <c r="G13" s="36">
        <v>0</v>
      </c>
      <c r="H13" s="36">
        <v>2316</v>
      </c>
      <c r="I13" s="36">
        <v>0</v>
      </c>
      <c r="J13" s="36">
        <v>636</v>
      </c>
      <c r="K13" s="36">
        <v>38</v>
      </c>
      <c r="L13" s="36">
        <v>3479</v>
      </c>
      <c r="M13" s="35">
        <v>3687</v>
      </c>
    </row>
    <row r="14" spans="1:13" ht="15" customHeight="1" x14ac:dyDescent="0.15">
      <c r="A14" s="38" t="s">
        <v>87</v>
      </c>
      <c r="B14" s="37">
        <f t="shared" si="0"/>
        <v>2632</v>
      </c>
      <c r="C14" s="36">
        <v>2116</v>
      </c>
      <c r="D14" s="36">
        <v>171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191</v>
      </c>
      <c r="K14" s="36">
        <v>154</v>
      </c>
      <c r="L14" s="36">
        <v>1817</v>
      </c>
      <c r="M14" s="35">
        <v>815</v>
      </c>
    </row>
    <row r="15" spans="1:13" ht="15" customHeight="1" x14ac:dyDescent="0.15">
      <c r="A15" s="38" t="s">
        <v>86</v>
      </c>
      <c r="B15" s="37">
        <f t="shared" si="0"/>
        <v>8127</v>
      </c>
      <c r="C15" s="36">
        <v>4932</v>
      </c>
      <c r="D15" s="36">
        <v>0</v>
      </c>
      <c r="E15" s="36">
        <v>0</v>
      </c>
      <c r="F15" s="36">
        <v>3056</v>
      </c>
      <c r="G15" s="36">
        <v>0</v>
      </c>
      <c r="H15" s="36">
        <v>0</v>
      </c>
      <c r="I15" s="36">
        <v>0</v>
      </c>
      <c r="J15" s="36">
        <v>126</v>
      </c>
      <c r="K15" s="36">
        <v>13</v>
      </c>
      <c r="L15" s="36">
        <v>4280</v>
      </c>
      <c r="M15" s="35">
        <v>3847</v>
      </c>
    </row>
    <row r="16" spans="1:13" ht="15" customHeight="1" x14ac:dyDescent="0.15">
      <c r="A16" s="38" t="s">
        <v>85</v>
      </c>
      <c r="B16" s="37">
        <f t="shared" si="0"/>
        <v>2587</v>
      </c>
      <c r="C16" s="36">
        <v>2236</v>
      </c>
      <c r="D16" s="36">
        <v>215</v>
      </c>
      <c r="E16" s="36">
        <v>0</v>
      </c>
      <c r="F16" s="36">
        <v>136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2258</v>
      </c>
      <c r="M16" s="35">
        <v>329</v>
      </c>
    </row>
    <row r="17" spans="1:13" ht="15" customHeight="1" x14ac:dyDescent="0.15">
      <c r="A17" s="38" t="s">
        <v>84</v>
      </c>
      <c r="B17" s="37">
        <f t="shared" si="0"/>
        <v>30683</v>
      </c>
      <c r="C17" s="36">
        <v>7146</v>
      </c>
      <c r="D17" s="36">
        <v>0</v>
      </c>
      <c r="E17" s="36">
        <v>20</v>
      </c>
      <c r="F17" s="36">
        <v>595</v>
      </c>
      <c r="G17" s="36">
        <v>0</v>
      </c>
      <c r="H17" s="36">
        <v>17325</v>
      </c>
      <c r="I17" s="36">
        <v>2295</v>
      </c>
      <c r="J17" s="36">
        <v>689</v>
      </c>
      <c r="K17" s="36">
        <v>2613</v>
      </c>
      <c r="L17" s="36">
        <v>6337</v>
      </c>
      <c r="M17" s="35">
        <v>24346</v>
      </c>
    </row>
    <row r="18" spans="1:13" ht="15" customHeight="1" x14ac:dyDescent="0.15">
      <c r="A18" s="38" t="s">
        <v>83</v>
      </c>
      <c r="B18" s="37">
        <f t="shared" si="0"/>
        <v>8776</v>
      </c>
      <c r="C18" s="36">
        <v>7989</v>
      </c>
      <c r="D18" s="36">
        <v>0</v>
      </c>
      <c r="E18" s="36">
        <v>0</v>
      </c>
      <c r="F18" s="36">
        <v>98</v>
      </c>
      <c r="G18" s="36">
        <v>0</v>
      </c>
      <c r="H18" s="36">
        <v>416</v>
      </c>
      <c r="I18" s="36">
        <v>80</v>
      </c>
      <c r="J18" s="36">
        <v>193</v>
      </c>
      <c r="K18" s="36">
        <v>0</v>
      </c>
      <c r="L18" s="36">
        <v>6168</v>
      </c>
      <c r="M18" s="35">
        <v>2608</v>
      </c>
    </row>
    <row r="19" spans="1:13" ht="15" customHeight="1" x14ac:dyDescent="0.15">
      <c r="A19" s="38" t="s">
        <v>82</v>
      </c>
      <c r="B19" s="37">
        <f t="shared" si="0"/>
        <v>837</v>
      </c>
      <c r="C19" s="36">
        <v>809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28</v>
      </c>
      <c r="J19" s="36">
        <v>0</v>
      </c>
      <c r="K19" s="36">
        <v>0</v>
      </c>
      <c r="L19" s="36">
        <v>837</v>
      </c>
      <c r="M19" s="35">
        <v>0</v>
      </c>
    </row>
    <row r="20" spans="1:13" ht="15" customHeight="1" x14ac:dyDescent="0.15">
      <c r="A20" s="38" t="s">
        <v>81</v>
      </c>
      <c r="B20" s="37">
        <f t="shared" si="0"/>
        <v>3930</v>
      </c>
      <c r="C20" s="36">
        <v>3825</v>
      </c>
      <c r="D20" s="36">
        <v>0</v>
      </c>
      <c r="E20" s="36">
        <v>0</v>
      </c>
      <c r="F20" s="36">
        <v>0</v>
      </c>
      <c r="G20" s="36">
        <v>0</v>
      </c>
      <c r="H20" s="36">
        <v>105</v>
      </c>
      <c r="I20" s="36">
        <v>0</v>
      </c>
      <c r="J20" s="36">
        <v>0</v>
      </c>
      <c r="K20" s="36">
        <v>0</v>
      </c>
      <c r="L20" s="36">
        <v>2974</v>
      </c>
      <c r="M20" s="35">
        <v>956</v>
      </c>
    </row>
    <row r="21" spans="1:13" ht="15" customHeight="1" x14ac:dyDescent="0.15">
      <c r="A21" s="38" t="s">
        <v>80</v>
      </c>
      <c r="B21" s="37">
        <f t="shared" si="0"/>
        <v>1554</v>
      </c>
      <c r="C21" s="36">
        <v>1146</v>
      </c>
      <c r="D21" s="36">
        <v>0</v>
      </c>
      <c r="E21" s="36">
        <v>25</v>
      </c>
      <c r="F21" s="36">
        <v>20</v>
      </c>
      <c r="G21" s="36">
        <v>0</v>
      </c>
      <c r="H21" s="36">
        <v>0</v>
      </c>
      <c r="I21" s="36">
        <v>0</v>
      </c>
      <c r="J21" s="36">
        <v>0</v>
      </c>
      <c r="K21" s="36">
        <v>363</v>
      </c>
      <c r="L21" s="36">
        <v>1131</v>
      </c>
      <c r="M21" s="35">
        <v>423</v>
      </c>
    </row>
    <row r="22" spans="1:13" ht="15" customHeight="1" x14ac:dyDescent="0.15">
      <c r="A22" s="38" t="s">
        <v>79</v>
      </c>
      <c r="B22" s="37">
        <f t="shared" si="0"/>
        <v>1263</v>
      </c>
      <c r="C22" s="36">
        <v>1085</v>
      </c>
      <c r="D22" s="36">
        <v>0</v>
      </c>
      <c r="E22" s="36">
        <v>178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646</v>
      </c>
      <c r="M22" s="35">
        <v>617</v>
      </c>
    </row>
    <row r="23" spans="1:13" ht="15" customHeight="1" x14ac:dyDescent="0.15">
      <c r="A23" s="38" t="s">
        <v>78</v>
      </c>
      <c r="B23" s="37">
        <f t="shared" si="0"/>
        <v>3313</v>
      </c>
      <c r="C23" s="36">
        <v>2298</v>
      </c>
      <c r="D23" s="36">
        <v>0</v>
      </c>
      <c r="E23" s="36">
        <v>0</v>
      </c>
      <c r="F23" s="36">
        <v>121</v>
      </c>
      <c r="G23" s="36">
        <v>0</v>
      </c>
      <c r="H23" s="36">
        <v>0</v>
      </c>
      <c r="I23" s="36">
        <v>0</v>
      </c>
      <c r="J23" s="36">
        <v>0</v>
      </c>
      <c r="K23" s="36">
        <v>894</v>
      </c>
      <c r="L23" s="36">
        <v>2298</v>
      </c>
      <c r="M23" s="35">
        <v>1015</v>
      </c>
    </row>
    <row r="24" spans="1:13" ht="15" customHeight="1" x14ac:dyDescent="0.15">
      <c r="A24" s="38" t="s">
        <v>77</v>
      </c>
      <c r="B24" s="37">
        <f t="shared" si="0"/>
        <v>1249</v>
      </c>
      <c r="C24" s="36">
        <v>951</v>
      </c>
      <c r="D24" s="36">
        <v>136</v>
      </c>
      <c r="E24" s="36">
        <v>0</v>
      </c>
      <c r="F24" s="36">
        <v>162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1113</v>
      </c>
      <c r="M24" s="35">
        <v>136</v>
      </c>
    </row>
    <row r="25" spans="1:13" ht="15" customHeight="1" x14ac:dyDescent="0.15">
      <c r="A25" s="46" t="s">
        <v>76</v>
      </c>
      <c r="B25" s="45">
        <f t="shared" si="0"/>
        <v>1058</v>
      </c>
      <c r="C25" s="44">
        <v>627</v>
      </c>
      <c r="D25" s="44">
        <v>0</v>
      </c>
      <c r="E25" s="44">
        <v>351</v>
      </c>
      <c r="F25" s="44">
        <v>0</v>
      </c>
      <c r="G25" s="44">
        <v>0</v>
      </c>
      <c r="H25" s="44">
        <v>0</v>
      </c>
      <c r="I25" s="44">
        <v>0</v>
      </c>
      <c r="J25" s="44">
        <v>80</v>
      </c>
      <c r="K25" s="44">
        <v>0</v>
      </c>
      <c r="L25" s="44">
        <v>369</v>
      </c>
      <c r="M25" s="43">
        <v>689</v>
      </c>
    </row>
    <row r="26" spans="1:13" ht="15" customHeight="1" x14ac:dyDescent="0.15">
      <c r="A26" s="42" t="s">
        <v>75</v>
      </c>
      <c r="B26" s="41">
        <f t="shared" si="0"/>
        <v>170216</v>
      </c>
      <c r="C26" s="40">
        <v>99259</v>
      </c>
      <c r="D26" s="40">
        <v>1895</v>
      </c>
      <c r="E26" s="40">
        <v>934</v>
      </c>
      <c r="F26" s="40">
        <v>28199</v>
      </c>
      <c r="G26" s="40">
        <v>737</v>
      </c>
      <c r="H26" s="40">
        <v>25573</v>
      </c>
      <c r="I26" s="40">
        <v>4337</v>
      </c>
      <c r="J26" s="40">
        <v>2983</v>
      </c>
      <c r="K26" s="40">
        <v>6299</v>
      </c>
      <c r="L26" s="40">
        <v>84724</v>
      </c>
      <c r="M26" s="39">
        <v>85492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74</v>
      </c>
      <c r="B28" s="37">
        <f>SUM( C28:K28)</f>
        <v>2516</v>
      </c>
      <c r="C28" s="36">
        <v>2516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1355</v>
      </c>
      <c r="M28" s="35">
        <v>1161</v>
      </c>
    </row>
    <row r="29" spans="1:13" ht="15" customHeight="1" x14ac:dyDescent="0.15">
      <c r="A29" s="46" t="s">
        <v>73</v>
      </c>
      <c r="B29" s="45">
        <f>SUM( C29:K29)</f>
        <v>1245</v>
      </c>
      <c r="C29" s="44">
        <v>1163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82</v>
      </c>
      <c r="J29" s="44">
        <v>0</v>
      </c>
      <c r="K29" s="44">
        <v>0</v>
      </c>
      <c r="L29" s="44">
        <v>948</v>
      </c>
      <c r="M29" s="43">
        <v>297</v>
      </c>
    </row>
    <row r="30" spans="1:13" ht="15" customHeight="1" x14ac:dyDescent="0.15">
      <c r="A30" s="42" t="s">
        <v>72</v>
      </c>
      <c r="B30" s="41">
        <f>SUM( C30:K30)</f>
        <v>3761</v>
      </c>
      <c r="C30" s="40">
        <v>3679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82</v>
      </c>
      <c r="J30" s="40">
        <v>0</v>
      </c>
      <c r="K30" s="40">
        <v>0</v>
      </c>
      <c r="L30" s="40">
        <v>2303</v>
      </c>
      <c r="M30" s="39">
        <v>1458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71</v>
      </c>
      <c r="B32" s="45">
        <f>SUM( C32:K32)</f>
        <v>1907</v>
      </c>
      <c r="C32" s="44">
        <v>381</v>
      </c>
      <c r="D32" s="44">
        <v>0</v>
      </c>
      <c r="E32" s="44">
        <v>222</v>
      </c>
      <c r="F32" s="44">
        <v>0</v>
      </c>
      <c r="G32" s="44">
        <v>1170</v>
      </c>
      <c r="H32" s="44">
        <v>0</v>
      </c>
      <c r="I32" s="44">
        <v>0</v>
      </c>
      <c r="J32" s="44">
        <v>134</v>
      </c>
      <c r="K32" s="44">
        <v>0</v>
      </c>
      <c r="L32" s="44">
        <v>387</v>
      </c>
      <c r="M32" s="43">
        <v>1520</v>
      </c>
    </row>
    <row r="33" spans="1:13" ht="15" customHeight="1" x14ac:dyDescent="0.15">
      <c r="A33" s="42" t="s">
        <v>70</v>
      </c>
      <c r="B33" s="41">
        <f>SUM( C33:K33)</f>
        <v>1907</v>
      </c>
      <c r="C33" s="40">
        <v>381</v>
      </c>
      <c r="D33" s="40">
        <v>0</v>
      </c>
      <c r="E33" s="40">
        <v>222</v>
      </c>
      <c r="F33" s="40">
        <v>0</v>
      </c>
      <c r="G33" s="40">
        <v>1170</v>
      </c>
      <c r="H33" s="40">
        <v>0</v>
      </c>
      <c r="I33" s="40">
        <v>0</v>
      </c>
      <c r="J33" s="40">
        <v>134</v>
      </c>
      <c r="K33" s="40">
        <v>0</v>
      </c>
      <c r="L33" s="40">
        <v>387</v>
      </c>
      <c r="M33" s="39">
        <v>1520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69</v>
      </c>
      <c r="B35" s="37">
        <f>SUM( C35:K35)</f>
        <v>1396</v>
      </c>
      <c r="C35" s="36">
        <v>1331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65</v>
      </c>
      <c r="K35" s="36">
        <v>0</v>
      </c>
      <c r="L35" s="36">
        <v>1286</v>
      </c>
      <c r="M35" s="35">
        <v>110</v>
      </c>
    </row>
    <row r="36" spans="1:13" ht="15" customHeight="1" x14ac:dyDescent="0.15">
      <c r="A36" s="46" t="s">
        <v>68</v>
      </c>
      <c r="B36" s="45">
        <f>SUM( C36:K36)</f>
        <v>449</v>
      </c>
      <c r="C36" s="44">
        <v>449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449</v>
      </c>
      <c r="M36" s="43">
        <v>0</v>
      </c>
    </row>
    <row r="37" spans="1:13" ht="15" customHeight="1" x14ac:dyDescent="0.15">
      <c r="A37" s="42" t="s">
        <v>67</v>
      </c>
      <c r="B37" s="41">
        <f>SUM( C37:K37)</f>
        <v>1845</v>
      </c>
      <c r="C37" s="40">
        <v>1780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65</v>
      </c>
      <c r="K37" s="40">
        <v>0</v>
      </c>
      <c r="L37" s="40">
        <v>1735</v>
      </c>
      <c r="M37" s="39">
        <v>110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66</v>
      </c>
      <c r="B39" s="37">
        <f>SUM( C39:K39)</f>
        <v>792</v>
      </c>
      <c r="C39" s="36">
        <v>693</v>
      </c>
      <c r="D39" s="36">
        <v>0</v>
      </c>
      <c r="E39" s="36">
        <v>0</v>
      </c>
      <c r="F39" s="36">
        <v>99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693</v>
      </c>
      <c r="M39" s="35">
        <v>99</v>
      </c>
    </row>
    <row r="40" spans="1:13" ht="15" customHeight="1" x14ac:dyDescent="0.15">
      <c r="A40" s="38" t="s">
        <v>65</v>
      </c>
      <c r="B40" s="37">
        <f>SUM( C40:K40)</f>
        <v>1909</v>
      </c>
      <c r="C40" s="36">
        <v>815</v>
      </c>
      <c r="D40" s="36">
        <v>0</v>
      </c>
      <c r="E40" s="36">
        <v>0</v>
      </c>
      <c r="F40" s="36">
        <v>1094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614</v>
      </c>
      <c r="M40" s="35">
        <v>1295</v>
      </c>
    </row>
    <row r="41" spans="1:13" ht="15" customHeight="1" x14ac:dyDescent="0.15">
      <c r="A41" s="46" t="s">
        <v>64</v>
      </c>
      <c r="B41" s="45">
        <f>SUM( C41:K41)</f>
        <v>418</v>
      </c>
      <c r="C41" s="44">
        <v>418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342</v>
      </c>
      <c r="M41" s="43">
        <v>76</v>
      </c>
    </row>
    <row r="42" spans="1:13" ht="15" customHeight="1" x14ac:dyDescent="0.15">
      <c r="A42" s="42" t="s">
        <v>63</v>
      </c>
      <c r="B42" s="41">
        <f>SUM( C42:K42)</f>
        <v>3119</v>
      </c>
      <c r="C42" s="40">
        <v>1926</v>
      </c>
      <c r="D42" s="40">
        <v>0</v>
      </c>
      <c r="E42" s="40">
        <v>0</v>
      </c>
      <c r="F42" s="40">
        <v>1193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1649</v>
      </c>
      <c r="M42" s="39">
        <v>1470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62</v>
      </c>
      <c r="B44" s="37">
        <f>SUM( C44:K44)</f>
        <v>1093</v>
      </c>
      <c r="C44" s="36">
        <v>1093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962</v>
      </c>
      <c r="M44" s="35">
        <v>131</v>
      </c>
    </row>
    <row r="45" spans="1:13" ht="15" customHeight="1" x14ac:dyDescent="0.15">
      <c r="A45" s="38" t="s">
        <v>61</v>
      </c>
      <c r="B45" s="37">
        <f>SUM( C45:K45)</f>
        <v>1516</v>
      </c>
      <c r="C45" s="36">
        <v>227</v>
      </c>
      <c r="D45" s="36">
        <v>0</v>
      </c>
      <c r="E45" s="36">
        <v>0</v>
      </c>
      <c r="F45" s="36">
        <v>1247</v>
      </c>
      <c r="G45" s="36">
        <v>0</v>
      </c>
      <c r="H45" s="36">
        <v>0</v>
      </c>
      <c r="I45" s="36">
        <v>0</v>
      </c>
      <c r="J45" s="36">
        <v>0</v>
      </c>
      <c r="K45" s="36">
        <v>42</v>
      </c>
      <c r="L45" s="36">
        <v>287</v>
      </c>
      <c r="M45" s="35">
        <v>1229</v>
      </c>
    </row>
    <row r="46" spans="1:13" ht="15" customHeight="1" x14ac:dyDescent="0.15">
      <c r="A46" s="46" t="s">
        <v>60</v>
      </c>
      <c r="B46" s="45">
        <f>SUM( C46:K46)</f>
        <v>877</v>
      </c>
      <c r="C46" s="44">
        <v>788</v>
      </c>
      <c r="D46" s="44">
        <v>0</v>
      </c>
      <c r="E46" s="44">
        <v>0</v>
      </c>
      <c r="F46" s="44">
        <v>89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877</v>
      </c>
      <c r="M46" s="43">
        <v>0</v>
      </c>
    </row>
    <row r="47" spans="1:13" ht="15" customHeight="1" x14ac:dyDescent="0.15">
      <c r="A47" s="42" t="s">
        <v>59</v>
      </c>
      <c r="B47" s="41">
        <f>SUM( C47:K47)</f>
        <v>3486</v>
      </c>
      <c r="C47" s="40">
        <v>2108</v>
      </c>
      <c r="D47" s="40">
        <v>0</v>
      </c>
      <c r="E47" s="40">
        <v>0</v>
      </c>
      <c r="F47" s="40">
        <v>1336</v>
      </c>
      <c r="G47" s="40">
        <v>0</v>
      </c>
      <c r="H47" s="40">
        <v>0</v>
      </c>
      <c r="I47" s="40">
        <v>0</v>
      </c>
      <c r="J47" s="40">
        <v>0</v>
      </c>
      <c r="K47" s="40">
        <v>42</v>
      </c>
      <c r="L47" s="40">
        <v>2126</v>
      </c>
      <c r="M47" s="39">
        <v>1360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58</v>
      </c>
      <c r="B49" s="45">
        <f>SUM( C49:K49)</f>
        <v>1088</v>
      </c>
      <c r="C49" s="44">
        <v>939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149</v>
      </c>
      <c r="J49" s="44">
        <v>0</v>
      </c>
      <c r="K49" s="44">
        <v>0</v>
      </c>
      <c r="L49" s="44">
        <v>935</v>
      </c>
      <c r="M49" s="43">
        <v>153</v>
      </c>
    </row>
    <row r="50" spans="1:13" ht="15" customHeight="1" x14ac:dyDescent="0.15">
      <c r="A50" s="42" t="s">
        <v>57</v>
      </c>
      <c r="B50" s="41">
        <f>SUM( C50:K50)</f>
        <v>1088</v>
      </c>
      <c r="C50" s="40">
        <v>939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149</v>
      </c>
      <c r="J50" s="40">
        <v>0</v>
      </c>
      <c r="K50" s="40">
        <v>0</v>
      </c>
      <c r="L50" s="40">
        <v>935</v>
      </c>
      <c r="M50" s="39">
        <v>153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56</v>
      </c>
      <c r="B52" s="37">
        <f t="shared" ref="B52:B57" si="1">SUM( C52:K52)</f>
        <v>709</v>
      </c>
      <c r="C52" s="36">
        <v>709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575</v>
      </c>
      <c r="M52" s="35">
        <v>134</v>
      </c>
    </row>
    <row r="53" spans="1:13" ht="15" customHeight="1" x14ac:dyDescent="0.15">
      <c r="A53" s="38" t="s">
        <v>55</v>
      </c>
      <c r="B53" s="37">
        <f t="shared" si="1"/>
        <v>4076</v>
      </c>
      <c r="C53" s="36">
        <v>221</v>
      </c>
      <c r="D53" s="36">
        <v>0</v>
      </c>
      <c r="E53" s="36">
        <v>0</v>
      </c>
      <c r="F53" s="36">
        <v>0</v>
      </c>
      <c r="G53" s="36">
        <v>3761</v>
      </c>
      <c r="H53" s="36">
        <v>0</v>
      </c>
      <c r="I53" s="36">
        <v>0</v>
      </c>
      <c r="J53" s="36">
        <v>94</v>
      </c>
      <c r="K53" s="36">
        <v>0</v>
      </c>
      <c r="L53" s="36">
        <v>221</v>
      </c>
      <c r="M53" s="35">
        <v>3855</v>
      </c>
    </row>
    <row r="54" spans="1:13" ht="15" customHeight="1" x14ac:dyDescent="0.15">
      <c r="A54" s="38" t="s">
        <v>54</v>
      </c>
      <c r="B54" s="37">
        <f t="shared" si="1"/>
        <v>531</v>
      </c>
      <c r="C54" s="36">
        <v>531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531</v>
      </c>
      <c r="M54" s="35">
        <v>0</v>
      </c>
    </row>
    <row r="55" spans="1:13" ht="15" customHeight="1" x14ac:dyDescent="0.15">
      <c r="A55" s="38" t="s">
        <v>53</v>
      </c>
      <c r="B55" s="37">
        <f t="shared" si="1"/>
        <v>2200</v>
      </c>
      <c r="C55" s="36">
        <v>116</v>
      </c>
      <c r="D55" s="36">
        <v>0</v>
      </c>
      <c r="E55" s="36">
        <v>0</v>
      </c>
      <c r="F55" s="36">
        <v>2084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116</v>
      </c>
      <c r="M55" s="35">
        <v>2084</v>
      </c>
    </row>
    <row r="56" spans="1:13" ht="15" customHeight="1" x14ac:dyDescent="0.15">
      <c r="A56" s="38" t="s">
        <v>52</v>
      </c>
      <c r="B56" s="37">
        <f t="shared" si="1"/>
        <v>117</v>
      </c>
      <c r="C56" s="36">
        <v>117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117</v>
      </c>
      <c r="M56" s="35">
        <v>0</v>
      </c>
    </row>
    <row r="57" spans="1:13" ht="15" customHeight="1" x14ac:dyDescent="0.15">
      <c r="A57" s="38" t="s">
        <v>51</v>
      </c>
      <c r="B57" s="37">
        <f t="shared" si="1"/>
        <v>155</v>
      </c>
      <c r="C57" s="36">
        <v>128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27</v>
      </c>
      <c r="K57" s="36">
        <v>0</v>
      </c>
      <c r="L57" s="36">
        <v>155</v>
      </c>
      <c r="M57" s="35">
        <v>0</v>
      </c>
    </row>
    <row r="58" spans="1:13" ht="15" customHeight="1" x14ac:dyDescent="0.15">
      <c r="A58" s="46" t="s">
        <v>50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49</v>
      </c>
      <c r="B59" s="41">
        <f>SUM( C59:K59)</f>
        <v>7788</v>
      </c>
      <c r="C59" s="40">
        <v>1822</v>
      </c>
      <c r="D59" s="40">
        <v>0</v>
      </c>
      <c r="E59" s="40">
        <v>0</v>
      </c>
      <c r="F59" s="40">
        <v>2084</v>
      </c>
      <c r="G59" s="40">
        <v>3761</v>
      </c>
      <c r="H59" s="40">
        <v>0</v>
      </c>
      <c r="I59" s="40">
        <v>0</v>
      </c>
      <c r="J59" s="40">
        <v>121</v>
      </c>
      <c r="K59" s="40">
        <v>0</v>
      </c>
      <c r="L59" s="40">
        <v>1715</v>
      </c>
      <c r="M59" s="39">
        <v>6073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48</v>
      </c>
      <c r="B61" s="45">
        <f>SUM( C61:K61)</f>
        <v>587</v>
      </c>
      <c r="C61" s="44">
        <v>587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587</v>
      </c>
      <c r="M61" s="43">
        <v>0</v>
      </c>
    </row>
    <row r="62" spans="1:13" ht="15" customHeight="1" x14ac:dyDescent="0.15">
      <c r="A62" s="42" t="s">
        <v>47</v>
      </c>
      <c r="B62" s="41">
        <f>SUM( C62:K62)</f>
        <v>587</v>
      </c>
      <c r="C62" s="40">
        <v>587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587</v>
      </c>
      <c r="M62" s="39">
        <v>0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46</v>
      </c>
      <c r="B64" s="45">
        <f>SUM( C64:M64)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3">
        <v>0</v>
      </c>
    </row>
    <row r="65" spans="1:13" ht="15" customHeight="1" x14ac:dyDescent="0.15">
      <c r="A65" s="42" t="s">
        <v>45</v>
      </c>
      <c r="B65" s="41">
        <f>SUM( C65:M65)</f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44</v>
      </c>
      <c r="B67" s="37">
        <f>SUM( C67:K67)</f>
        <v>23581</v>
      </c>
      <c r="C67" s="36">
        <v>13222</v>
      </c>
      <c r="D67" s="36">
        <v>0</v>
      </c>
      <c r="E67" s="36">
        <v>222</v>
      </c>
      <c r="F67" s="36">
        <v>4613</v>
      </c>
      <c r="G67" s="36">
        <v>4931</v>
      </c>
      <c r="H67" s="36">
        <v>0</v>
      </c>
      <c r="I67" s="36">
        <v>231</v>
      </c>
      <c r="J67" s="36">
        <v>320</v>
      </c>
      <c r="K67" s="36">
        <v>42</v>
      </c>
      <c r="L67" s="36">
        <v>11437</v>
      </c>
      <c r="M67" s="35">
        <v>12144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43</v>
      </c>
      <c r="B69" s="33">
        <f>SUM( C69:K69)</f>
        <v>193797</v>
      </c>
      <c r="C69" s="32">
        <v>112481</v>
      </c>
      <c r="D69" s="32">
        <v>1895</v>
      </c>
      <c r="E69" s="32">
        <v>1156</v>
      </c>
      <c r="F69" s="32">
        <v>32812</v>
      </c>
      <c r="G69" s="32">
        <v>5668</v>
      </c>
      <c r="H69" s="32">
        <v>25573</v>
      </c>
      <c r="I69" s="32">
        <v>4568</v>
      </c>
      <c r="J69" s="32">
        <v>3303</v>
      </c>
      <c r="K69" s="32">
        <v>6341</v>
      </c>
      <c r="L69" s="32">
        <v>96161</v>
      </c>
      <c r="M69" s="31">
        <v>97636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U16" sqref="U16"/>
    </sheetView>
  </sheetViews>
  <sheetFormatPr defaultColWidth="7.625" defaultRowHeight="15" customHeight="1" x14ac:dyDescent="0.15"/>
  <cols>
    <col min="1" max="1" width="10.625" style="1" customWidth="1"/>
    <col min="2" max="3" width="7.625" style="1"/>
    <col min="4" max="4" width="5.75" style="1" customWidth="1"/>
    <col min="5" max="5" width="5.5" style="1" customWidth="1"/>
    <col min="6" max="16384" width="7.625" style="1"/>
  </cols>
  <sheetData>
    <row r="1" spans="1:17" ht="18" customHeight="1" x14ac:dyDescent="0.2">
      <c r="A1" s="1" t="s">
        <v>42</v>
      </c>
      <c r="E1" s="30" t="s">
        <v>41</v>
      </c>
      <c r="I1" s="1" t="s">
        <v>40</v>
      </c>
    </row>
    <row r="2" spans="1:17" ht="15" customHeight="1" thickBot="1" x14ac:dyDescent="0.2">
      <c r="Q2" s="29" t="s">
        <v>39</v>
      </c>
    </row>
    <row r="3" spans="1:17" s="18" customFormat="1" ht="15" customHeight="1" x14ac:dyDescent="0.15">
      <c r="A3" s="28"/>
      <c r="B3" s="27"/>
      <c r="C3" s="55" t="s">
        <v>38</v>
      </c>
      <c r="D3" s="56"/>
      <c r="E3" s="56"/>
      <c r="F3" s="56"/>
      <c r="G3" s="56"/>
      <c r="H3" s="56"/>
      <c r="I3" s="56"/>
      <c r="J3" s="57"/>
      <c r="K3" s="55" t="s">
        <v>37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112481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112481</v>
      </c>
      <c r="H6" s="15">
        <v>23437</v>
      </c>
      <c r="I6" s="15">
        <v>134</v>
      </c>
      <c r="J6" s="15">
        <v>88910</v>
      </c>
      <c r="K6" s="15">
        <v>91696</v>
      </c>
      <c r="L6" s="15">
        <f t="shared" ref="L6:L14" si="3">SUM(M6:Q6)</f>
        <v>20785</v>
      </c>
      <c r="M6" s="15">
        <v>0</v>
      </c>
      <c r="N6" s="15">
        <v>603</v>
      </c>
      <c r="O6" s="15">
        <v>19233</v>
      </c>
      <c r="P6" s="15">
        <v>0</v>
      </c>
      <c r="Q6" s="14">
        <v>949</v>
      </c>
    </row>
    <row r="7" spans="1:17" ht="15" customHeight="1" x14ac:dyDescent="0.15">
      <c r="A7" s="13" t="s">
        <v>10</v>
      </c>
      <c r="B7" s="12">
        <f t="shared" si="0"/>
        <v>1895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1895</v>
      </c>
      <c r="H7" s="11">
        <v>456</v>
      </c>
      <c r="I7" s="11">
        <v>0</v>
      </c>
      <c r="J7" s="11">
        <v>1439</v>
      </c>
      <c r="K7" s="11">
        <v>739</v>
      </c>
      <c r="L7" s="11">
        <f t="shared" si="3"/>
        <v>1156</v>
      </c>
      <c r="M7" s="11">
        <v>0</v>
      </c>
      <c r="N7" s="11">
        <v>0</v>
      </c>
      <c r="O7" s="11">
        <v>1156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1156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1156</v>
      </c>
      <c r="H8" s="11">
        <v>30</v>
      </c>
      <c r="I8" s="11">
        <v>378</v>
      </c>
      <c r="J8" s="11">
        <v>748</v>
      </c>
      <c r="K8" s="11">
        <v>315</v>
      </c>
      <c r="L8" s="11">
        <f t="shared" si="3"/>
        <v>841</v>
      </c>
      <c r="M8" s="11">
        <v>0</v>
      </c>
      <c r="N8" s="11">
        <v>0</v>
      </c>
      <c r="O8" s="11">
        <v>841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32812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32812</v>
      </c>
      <c r="H9" s="11">
        <v>31847</v>
      </c>
      <c r="I9" s="11">
        <v>0</v>
      </c>
      <c r="J9" s="11">
        <v>965</v>
      </c>
      <c r="K9" s="11">
        <v>485</v>
      </c>
      <c r="L9" s="11">
        <f t="shared" si="3"/>
        <v>32327</v>
      </c>
      <c r="M9" s="11">
        <v>0</v>
      </c>
      <c r="N9" s="11">
        <v>0</v>
      </c>
      <c r="O9" s="11">
        <v>30500</v>
      </c>
      <c r="P9" s="11">
        <v>0</v>
      </c>
      <c r="Q9" s="10">
        <v>1827</v>
      </c>
    </row>
    <row r="10" spans="1:17" ht="15" customHeight="1" x14ac:dyDescent="0.15">
      <c r="A10" s="13" t="s">
        <v>7</v>
      </c>
      <c r="B10" s="12">
        <f t="shared" si="0"/>
        <v>5668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5668</v>
      </c>
      <c r="H10" s="11">
        <v>1907</v>
      </c>
      <c r="I10" s="11">
        <v>3761</v>
      </c>
      <c r="J10" s="11">
        <v>0</v>
      </c>
      <c r="K10" s="11">
        <v>71</v>
      </c>
      <c r="L10" s="11">
        <f t="shared" si="3"/>
        <v>5597</v>
      </c>
      <c r="M10" s="11">
        <v>0</v>
      </c>
      <c r="N10" s="11">
        <v>0</v>
      </c>
      <c r="O10" s="11">
        <v>5573</v>
      </c>
      <c r="P10" s="11">
        <v>0</v>
      </c>
      <c r="Q10" s="10">
        <v>24</v>
      </c>
    </row>
    <row r="11" spans="1:17" ht="15" customHeight="1" x14ac:dyDescent="0.15">
      <c r="A11" s="13" t="s">
        <v>6</v>
      </c>
      <c r="B11" s="12">
        <f t="shared" si="0"/>
        <v>25573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25573</v>
      </c>
      <c r="H11" s="11">
        <v>25298</v>
      </c>
      <c r="I11" s="11">
        <v>0</v>
      </c>
      <c r="J11" s="11">
        <v>275</v>
      </c>
      <c r="K11" s="11">
        <v>376</v>
      </c>
      <c r="L11" s="11">
        <f t="shared" si="3"/>
        <v>25197</v>
      </c>
      <c r="M11" s="11">
        <v>0</v>
      </c>
      <c r="N11" s="11">
        <v>0</v>
      </c>
      <c r="O11" s="11">
        <v>25169</v>
      </c>
      <c r="P11" s="11">
        <v>0</v>
      </c>
      <c r="Q11" s="10">
        <v>28</v>
      </c>
    </row>
    <row r="12" spans="1:17" ht="15" customHeight="1" x14ac:dyDescent="0.15">
      <c r="A12" s="13" t="s">
        <v>5</v>
      </c>
      <c r="B12" s="12">
        <f t="shared" si="0"/>
        <v>4568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4568</v>
      </c>
      <c r="H12" s="11">
        <v>2938</v>
      </c>
      <c r="I12" s="11">
        <v>501</v>
      </c>
      <c r="J12" s="11">
        <v>1129</v>
      </c>
      <c r="K12" s="11">
        <v>1423</v>
      </c>
      <c r="L12" s="11">
        <f t="shared" si="3"/>
        <v>3145</v>
      </c>
      <c r="M12" s="11">
        <v>0</v>
      </c>
      <c r="N12" s="11">
        <v>0</v>
      </c>
      <c r="O12" s="11">
        <v>3127</v>
      </c>
      <c r="P12" s="11">
        <v>0</v>
      </c>
      <c r="Q12" s="10">
        <v>18</v>
      </c>
    </row>
    <row r="13" spans="1:17" ht="15" customHeight="1" x14ac:dyDescent="0.15">
      <c r="A13" s="13" t="s">
        <v>4</v>
      </c>
      <c r="B13" s="12">
        <f t="shared" si="0"/>
        <v>3303</v>
      </c>
      <c r="C13" s="11">
        <f t="shared" si="1"/>
        <v>553</v>
      </c>
      <c r="D13" s="11">
        <v>0</v>
      </c>
      <c r="E13" s="11">
        <v>134</v>
      </c>
      <c r="F13" s="11">
        <v>419</v>
      </c>
      <c r="G13" s="11">
        <f t="shared" si="2"/>
        <v>2750</v>
      </c>
      <c r="H13" s="11">
        <v>1191</v>
      </c>
      <c r="I13" s="11">
        <v>846</v>
      </c>
      <c r="J13" s="11">
        <v>713</v>
      </c>
      <c r="K13" s="11">
        <v>444</v>
      </c>
      <c r="L13" s="11">
        <f t="shared" si="3"/>
        <v>2859</v>
      </c>
      <c r="M13" s="11">
        <v>0</v>
      </c>
      <c r="N13" s="11">
        <v>42</v>
      </c>
      <c r="O13" s="11">
        <v>2589</v>
      </c>
      <c r="P13" s="11">
        <v>0</v>
      </c>
      <c r="Q13" s="10">
        <v>228</v>
      </c>
    </row>
    <row r="14" spans="1:17" ht="15" customHeight="1" x14ac:dyDescent="0.15">
      <c r="A14" s="13" t="s">
        <v>3</v>
      </c>
      <c r="B14" s="12">
        <f t="shared" si="0"/>
        <v>6341</v>
      </c>
      <c r="C14" s="11">
        <f t="shared" si="1"/>
        <v>50</v>
      </c>
      <c r="D14" s="11">
        <v>0</v>
      </c>
      <c r="E14" s="11">
        <v>0</v>
      </c>
      <c r="F14" s="11">
        <v>50</v>
      </c>
      <c r="G14" s="11">
        <f t="shared" si="2"/>
        <v>6291</v>
      </c>
      <c r="H14" s="11">
        <v>4086</v>
      </c>
      <c r="I14" s="11">
        <v>1816</v>
      </c>
      <c r="J14" s="11">
        <v>389</v>
      </c>
      <c r="K14" s="11">
        <v>612</v>
      </c>
      <c r="L14" s="11">
        <f t="shared" si="3"/>
        <v>5729</v>
      </c>
      <c r="M14" s="11">
        <v>0</v>
      </c>
      <c r="N14" s="11">
        <v>50</v>
      </c>
      <c r="O14" s="11">
        <v>5600</v>
      </c>
      <c r="P14" s="11">
        <v>0</v>
      </c>
      <c r="Q14" s="10">
        <v>79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114376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114376</v>
      </c>
      <c r="H16" s="11">
        <f>SUM(H6:H7)</f>
        <v>23893</v>
      </c>
      <c r="I16" s="11">
        <f>SUM(I6:I7)</f>
        <v>134</v>
      </c>
      <c r="J16" s="11">
        <f>SUM(J6:J7)</f>
        <v>90349</v>
      </c>
      <c r="K16" s="11">
        <f>SUM(K6:K7)</f>
        <v>92435</v>
      </c>
      <c r="L16" s="11">
        <f>SUM(M16:Q16)</f>
        <v>21941</v>
      </c>
      <c r="M16" s="11">
        <f>SUM(M6:M7)</f>
        <v>0</v>
      </c>
      <c r="N16" s="11">
        <f>SUM(N6:N7)</f>
        <v>603</v>
      </c>
      <c r="O16" s="11">
        <f>SUM(O6:O7)</f>
        <v>20389</v>
      </c>
      <c r="P16" s="11">
        <f>SUM(P6:P7)</f>
        <v>0</v>
      </c>
      <c r="Q16" s="10">
        <f>SUM(Q6:Q7)</f>
        <v>949</v>
      </c>
    </row>
    <row r="17" spans="1:17" ht="15" customHeight="1" x14ac:dyDescent="0.15">
      <c r="A17" s="13" t="s">
        <v>1</v>
      </c>
      <c r="B17" s="12">
        <f>+C17+G17</f>
        <v>79421</v>
      </c>
      <c r="C17" s="11">
        <f>SUM(D17:F17)</f>
        <v>603</v>
      </c>
      <c r="D17" s="11">
        <f>SUM(D8:D14)</f>
        <v>0</v>
      </c>
      <c r="E17" s="11">
        <f>SUM(E8:E14)</f>
        <v>134</v>
      </c>
      <c r="F17" s="11">
        <f>SUM(F8:F14)</f>
        <v>469</v>
      </c>
      <c r="G17" s="11">
        <f>SUM(H17:J17)</f>
        <v>78818</v>
      </c>
      <c r="H17" s="11">
        <f>SUM(H8:H14)</f>
        <v>67297</v>
      </c>
      <c r="I17" s="11">
        <f>SUM(I8:I14)</f>
        <v>7302</v>
      </c>
      <c r="J17" s="11">
        <f>SUM(J8:J14)</f>
        <v>4219</v>
      </c>
      <c r="K17" s="11">
        <f>SUM(K8:K14)</f>
        <v>3726</v>
      </c>
      <c r="L17" s="11">
        <f>SUM(M17:Q17)</f>
        <v>75695</v>
      </c>
      <c r="M17" s="11">
        <f>SUM(M8:M14)</f>
        <v>0</v>
      </c>
      <c r="N17" s="11">
        <f>SUM(N8:N14)</f>
        <v>92</v>
      </c>
      <c r="O17" s="11">
        <f>SUM(O8:O14)</f>
        <v>73399</v>
      </c>
      <c r="P17" s="11">
        <f>SUM(P8:P14)</f>
        <v>0</v>
      </c>
      <c r="Q17" s="10">
        <f>SUM(Q8:Q14)</f>
        <v>2204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193797</v>
      </c>
      <c r="C19" s="4">
        <f>SUM(D19:F19)</f>
        <v>603</v>
      </c>
      <c r="D19" s="3">
        <f>SUM(D16:D17)</f>
        <v>0</v>
      </c>
      <c r="E19" s="3">
        <f>SUM(E16:E17)</f>
        <v>134</v>
      </c>
      <c r="F19" s="3">
        <f>SUM(F16:F17)</f>
        <v>469</v>
      </c>
      <c r="G19" s="4">
        <f>SUM(H19:J19)</f>
        <v>193194</v>
      </c>
      <c r="H19" s="3">
        <f>SUM(H16:H17)</f>
        <v>91190</v>
      </c>
      <c r="I19" s="3">
        <f>SUM(I16:I17)</f>
        <v>7436</v>
      </c>
      <c r="J19" s="3">
        <f>SUM(J16:J17)</f>
        <v>94568</v>
      </c>
      <c r="K19" s="4">
        <f>SUM(K16:K17)</f>
        <v>96161</v>
      </c>
      <c r="L19" s="3">
        <f>SUM(M19:Q19)</f>
        <v>97636</v>
      </c>
      <c r="M19" s="3">
        <f>SUM(M16:M17)</f>
        <v>0</v>
      </c>
      <c r="N19" s="3">
        <f>SUM(N16:N17)</f>
        <v>695</v>
      </c>
      <c r="O19" s="3">
        <f>SUM(O16:O17)</f>
        <v>93788</v>
      </c>
      <c r="P19" s="3">
        <f>SUM(P16:P17)</f>
        <v>0</v>
      </c>
      <c r="Q19" s="2">
        <f>SUM(Q16:Q17)</f>
        <v>3153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5" workbookViewId="0">
      <selection activeCell="V18" sqref="V18"/>
    </sheetView>
  </sheetViews>
  <sheetFormatPr defaultColWidth="7.625" defaultRowHeight="15" customHeight="1" x14ac:dyDescent="0.15"/>
  <cols>
    <col min="1" max="1" width="10.125" style="1" customWidth="1"/>
    <col min="2" max="2" width="8.875" style="1" customWidth="1"/>
    <col min="3" max="3" width="6.125" style="1" customWidth="1"/>
    <col min="4" max="4" width="3" style="1" customWidth="1"/>
    <col min="5" max="5" width="6.875" style="1" customWidth="1"/>
    <col min="6" max="6" width="6.25" style="1" customWidth="1"/>
    <col min="7" max="8" width="9.5" style="1" bestFit="1" customWidth="1"/>
    <col min="9" max="9" width="8.125" style="1" customWidth="1"/>
    <col min="10" max="10" width="9.5" style="1" bestFit="1" customWidth="1"/>
    <col min="11" max="11" width="9" style="1" customWidth="1"/>
    <col min="12" max="12" width="8.5" style="1" customWidth="1"/>
    <col min="13" max="13" width="5.125" style="1" customWidth="1"/>
    <col min="14" max="14" width="6.5" style="1" customWidth="1"/>
    <col min="15" max="15" width="9.5" style="1" bestFit="1" customWidth="1"/>
    <col min="16" max="16" width="5.5" style="1" customWidth="1"/>
    <col min="17" max="16384" width="7.625" style="1"/>
  </cols>
  <sheetData>
    <row r="1" spans="1:17" ht="18" customHeight="1" x14ac:dyDescent="0.2">
      <c r="A1" s="1" t="s">
        <v>35</v>
      </c>
      <c r="E1" s="30" t="s">
        <v>34</v>
      </c>
      <c r="I1" s="1" t="s">
        <v>33</v>
      </c>
    </row>
    <row r="2" spans="1:17" ht="15" customHeight="1" thickBot="1" x14ac:dyDescent="0.2">
      <c r="Q2" s="29" t="s">
        <v>32</v>
      </c>
    </row>
    <row r="3" spans="1:17" s="18" customFormat="1" ht="15" customHeight="1" x14ac:dyDescent="0.15">
      <c r="A3" s="28"/>
      <c r="B3" s="27"/>
      <c r="C3" s="55" t="s">
        <v>31</v>
      </c>
      <c r="D3" s="56"/>
      <c r="E3" s="56"/>
      <c r="F3" s="56"/>
      <c r="G3" s="56"/>
      <c r="H3" s="56"/>
      <c r="I3" s="56"/>
      <c r="J3" s="57"/>
      <c r="K3" s="55" t="s">
        <v>30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2093976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2093976</v>
      </c>
      <c r="H6" s="15">
        <v>336919</v>
      </c>
      <c r="I6" s="15">
        <v>2200</v>
      </c>
      <c r="J6" s="15">
        <v>1754857</v>
      </c>
      <c r="K6" s="15">
        <v>1613296</v>
      </c>
      <c r="L6" s="15">
        <f t="shared" ref="L6:L14" si="3">SUM(M6:Q6)</f>
        <v>480680</v>
      </c>
      <c r="M6" s="15">
        <v>0</v>
      </c>
      <c r="N6" s="15">
        <v>9000</v>
      </c>
      <c r="O6" s="15">
        <v>464070</v>
      </c>
      <c r="P6" s="15">
        <v>0</v>
      </c>
      <c r="Q6" s="14">
        <v>7610</v>
      </c>
    </row>
    <row r="7" spans="1:17" ht="15" customHeight="1" x14ac:dyDescent="0.15">
      <c r="A7" s="13" t="s">
        <v>10</v>
      </c>
      <c r="B7" s="12">
        <f t="shared" si="0"/>
        <v>41190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41190</v>
      </c>
      <c r="H7" s="11">
        <v>7850</v>
      </c>
      <c r="I7" s="11">
        <v>0</v>
      </c>
      <c r="J7" s="11">
        <v>33340</v>
      </c>
      <c r="K7" s="11">
        <v>13007</v>
      </c>
      <c r="L7" s="11">
        <f t="shared" si="3"/>
        <v>28183</v>
      </c>
      <c r="M7" s="11">
        <v>0</v>
      </c>
      <c r="N7" s="11">
        <v>0</v>
      </c>
      <c r="O7" s="11">
        <v>28183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9188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9188</v>
      </c>
      <c r="H8" s="11">
        <v>300</v>
      </c>
      <c r="I8" s="11">
        <v>3500</v>
      </c>
      <c r="J8" s="11">
        <v>5388</v>
      </c>
      <c r="K8" s="11">
        <v>2858</v>
      </c>
      <c r="L8" s="11">
        <f t="shared" si="3"/>
        <v>6330</v>
      </c>
      <c r="M8" s="11">
        <v>0</v>
      </c>
      <c r="N8" s="11">
        <v>0</v>
      </c>
      <c r="O8" s="11">
        <v>6330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547370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547370</v>
      </c>
      <c r="H9" s="11">
        <v>540870</v>
      </c>
      <c r="I9" s="11">
        <v>0</v>
      </c>
      <c r="J9" s="11">
        <v>6500</v>
      </c>
      <c r="K9" s="11">
        <v>4380</v>
      </c>
      <c r="L9" s="11">
        <f t="shared" si="3"/>
        <v>542990</v>
      </c>
      <c r="M9" s="11">
        <v>0</v>
      </c>
      <c r="N9" s="11">
        <v>0</v>
      </c>
      <c r="O9" s="11">
        <v>529790</v>
      </c>
      <c r="P9" s="11">
        <v>0</v>
      </c>
      <c r="Q9" s="10">
        <v>13200</v>
      </c>
    </row>
    <row r="10" spans="1:17" ht="15" customHeight="1" x14ac:dyDescent="0.15">
      <c r="A10" s="13" t="s">
        <v>7</v>
      </c>
      <c r="B10" s="12">
        <f t="shared" si="0"/>
        <v>87300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87300</v>
      </c>
      <c r="H10" s="11">
        <v>22200</v>
      </c>
      <c r="I10" s="11">
        <v>65100</v>
      </c>
      <c r="J10" s="11">
        <v>0</v>
      </c>
      <c r="K10" s="11">
        <v>1500</v>
      </c>
      <c r="L10" s="11">
        <f t="shared" si="3"/>
        <v>85800</v>
      </c>
      <c r="M10" s="11">
        <v>0</v>
      </c>
      <c r="N10" s="11">
        <v>0</v>
      </c>
      <c r="O10" s="11">
        <v>85700</v>
      </c>
      <c r="P10" s="11">
        <v>0</v>
      </c>
      <c r="Q10" s="10">
        <v>100</v>
      </c>
    </row>
    <row r="11" spans="1:17" ht="15" customHeight="1" x14ac:dyDescent="0.15">
      <c r="A11" s="13" t="s">
        <v>6</v>
      </c>
      <c r="B11" s="12">
        <f t="shared" si="0"/>
        <v>284993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284993</v>
      </c>
      <c r="H11" s="11">
        <v>279700</v>
      </c>
      <c r="I11" s="11">
        <v>0</v>
      </c>
      <c r="J11" s="11">
        <v>5293</v>
      </c>
      <c r="K11" s="11">
        <v>7343</v>
      </c>
      <c r="L11" s="11">
        <f t="shared" si="3"/>
        <v>277650</v>
      </c>
      <c r="M11" s="11">
        <v>0</v>
      </c>
      <c r="N11" s="11">
        <v>0</v>
      </c>
      <c r="O11" s="11">
        <v>277450</v>
      </c>
      <c r="P11" s="11">
        <v>0</v>
      </c>
      <c r="Q11" s="10">
        <v>200</v>
      </c>
    </row>
    <row r="12" spans="1:17" ht="15" customHeight="1" x14ac:dyDescent="0.15">
      <c r="A12" s="13" t="s">
        <v>5</v>
      </c>
      <c r="B12" s="12">
        <f t="shared" si="0"/>
        <v>130307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130307</v>
      </c>
      <c r="H12" s="11">
        <v>77137</v>
      </c>
      <c r="I12" s="11">
        <v>20550</v>
      </c>
      <c r="J12" s="11">
        <v>32620</v>
      </c>
      <c r="K12" s="11">
        <v>39567</v>
      </c>
      <c r="L12" s="11">
        <f t="shared" si="3"/>
        <v>90740</v>
      </c>
      <c r="M12" s="11">
        <v>0</v>
      </c>
      <c r="N12" s="11">
        <v>0</v>
      </c>
      <c r="O12" s="11">
        <v>90540</v>
      </c>
      <c r="P12" s="11">
        <v>0</v>
      </c>
      <c r="Q12" s="10">
        <v>200</v>
      </c>
    </row>
    <row r="13" spans="1:17" ht="15" customHeight="1" x14ac:dyDescent="0.15">
      <c r="A13" s="13" t="s">
        <v>4</v>
      </c>
      <c r="B13" s="12">
        <f t="shared" si="0"/>
        <v>72591</v>
      </c>
      <c r="C13" s="11">
        <f t="shared" si="1"/>
        <v>17146</v>
      </c>
      <c r="D13" s="11">
        <v>0</v>
      </c>
      <c r="E13" s="11">
        <v>2200</v>
      </c>
      <c r="F13" s="11">
        <v>14946</v>
      </c>
      <c r="G13" s="11">
        <f t="shared" si="2"/>
        <v>55445</v>
      </c>
      <c r="H13" s="11">
        <v>18900</v>
      </c>
      <c r="I13" s="11">
        <v>18500</v>
      </c>
      <c r="J13" s="11">
        <v>18045</v>
      </c>
      <c r="K13" s="11">
        <v>14700</v>
      </c>
      <c r="L13" s="11">
        <f t="shared" si="3"/>
        <v>57891</v>
      </c>
      <c r="M13" s="11">
        <v>0</v>
      </c>
      <c r="N13" s="11">
        <v>2632</v>
      </c>
      <c r="O13" s="11">
        <v>52559</v>
      </c>
      <c r="P13" s="11">
        <v>0</v>
      </c>
      <c r="Q13" s="10">
        <v>2700</v>
      </c>
    </row>
    <row r="14" spans="1:17" ht="15" customHeight="1" x14ac:dyDescent="0.15">
      <c r="A14" s="13" t="s">
        <v>3</v>
      </c>
      <c r="B14" s="12">
        <f t="shared" si="0"/>
        <v>123079</v>
      </c>
      <c r="C14" s="11">
        <f t="shared" si="1"/>
        <v>3155</v>
      </c>
      <c r="D14" s="11">
        <v>0</v>
      </c>
      <c r="E14" s="11">
        <v>0</v>
      </c>
      <c r="F14" s="11">
        <v>3155</v>
      </c>
      <c r="G14" s="11">
        <f t="shared" si="2"/>
        <v>119924</v>
      </c>
      <c r="H14" s="11">
        <v>69238</v>
      </c>
      <c r="I14" s="11">
        <v>48100</v>
      </c>
      <c r="J14" s="11">
        <v>2586</v>
      </c>
      <c r="K14" s="11">
        <v>15793</v>
      </c>
      <c r="L14" s="11">
        <f t="shared" si="3"/>
        <v>107286</v>
      </c>
      <c r="M14" s="11">
        <v>0</v>
      </c>
      <c r="N14" s="11">
        <v>3155</v>
      </c>
      <c r="O14" s="11">
        <v>103636</v>
      </c>
      <c r="P14" s="11">
        <v>0</v>
      </c>
      <c r="Q14" s="10">
        <v>495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2135166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2135166</v>
      </c>
      <c r="H16" s="11">
        <f>SUM(H6:H7)</f>
        <v>344769</v>
      </c>
      <c r="I16" s="11">
        <f>SUM(I6:I7)</f>
        <v>2200</v>
      </c>
      <c r="J16" s="11">
        <f>SUM(J6:J7)</f>
        <v>1788197</v>
      </c>
      <c r="K16" s="11">
        <f>SUM(K6:K7)</f>
        <v>1626303</v>
      </c>
      <c r="L16" s="11">
        <f>SUM(M16:Q16)</f>
        <v>508863</v>
      </c>
      <c r="M16" s="11">
        <f>SUM(M6:M7)</f>
        <v>0</v>
      </c>
      <c r="N16" s="11">
        <f>SUM(N6:N7)</f>
        <v>9000</v>
      </c>
      <c r="O16" s="11">
        <f>SUM(O6:O7)</f>
        <v>492253</v>
      </c>
      <c r="P16" s="11">
        <f>SUM(P6:P7)</f>
        <v>0</v>
      </c>
      <c r="Q16" s="10">
        <f>SUM(Q6:Q7)</f>
        <v>7610</v>
      </c>
    </row>
    <row r="17" spans="1:17" ht="15" customHeight="1" x14ac:dyDescent="0.15">
      <c r="A17" s="13" t="s">
        <v>1</v>
      </c>
      <c r="B17" s="12">
        <f>+C17+G17</f>
        <v>1254828</v>
      </c>
      <c r="C17" s="11">
        <f>SUM(D17:F17)</f>
        <v>20301</v>
      </c>
      <c r="D17" s="11">
        <f>SUM(D8:D14)</f>
        <v>0</v>
      </c>
      <c r="E17" s="11">
        <f>SUM(E8:E14)</f>
        <v>2200</v>
      </c>
      <c r="F17" s="11">
        <f>SUM(F8:F14)</f>
        <v>18101</v>
      </c>
      <c r="G17" s="11">
        <f>SUM(H17:J17)</f>
        <v>1234527</v>
      </c>
      <c r="H17" s="11">
        <f>SUM(H8:H14)</f>
        <v>1008345</v>
      </c>
      <c r="I17" s="11">
        <f>SUM(I8:I14)</f>
        <v>155750</v>
      </c>
      <c r="J17" s="11">
        <f>SUM(J8:J14)</f>
        <v>70432</v>
      </c>
      <c r="K17" s="11">
        <f>SUM(K8:K14)</f>
        <v>86141</v>
      </c>
      <c r="L17" s="11">
        <f>SUM(M17:Q17)</f>
        <v>1168687</v>
      </c>
      <c r="M17" s="11">
        <f>SUM(M8:M14)</f>
        <v>0</v>
      </c>
      <c r="N17" s="11">
        <f>SUM(N8:N14)</f>
        <v>5787</v>
      </c>
      <c r="O17" s="11">
        <f>SUM(O8:O14)</f>
        <v>1146005</v>
      </c>
      <c r="P17" s="11">
        <f>SUM(P8:P14)</f>
        <v>0</v>
      </c>
      <c r="Q17" s="10">
        <f>SUM(Q8:Q14)</f>
        <v>16895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3389994</v>
      </c>
      <c r="C19" s="4">
        <f>SUM(D19:F19)</f>
        <v>20301</v>
      </c>
      <c r="D19" s="3">
        <f>SUM(D16:D17)</f>
        <v>0</v>
      </c>
      <c r="E19" s="3">
        <f>SUM(E16:E17)</f>
        <v>2200</v>
      </c>
      <c r="F19" s="3">
        <f>SUM(F16:F17)</f>
        <v>18101</v>
      </c>
      <c r="G19" s="4">
        <f>SUM(H19:J19)</f>
        <v>3369693</v>
      </c>
      <c r="H19" s="3">
        <f>SUM(H16:H17)</f>
        <v>1353114</v>
      </c>
      <c r="I19" s="3">
        <f>SUM(I16:I17)</f>
        <v>157950</v>
      </c>
      <c r="J19" s="3">
        <f>SUM(J16:J17)</f>
        <v>1858629</v>
      </c>
      <c r="K19" s="4">
        <f>SUM(K16:K17)</f>
        <v>1712444</v>
      </c>
      <c r="L19" s="3">
        <f>SUM(M19:Q19)</f>
        <v>1677550</v>
      </c>
      <c r="M19" s="3">
        <f>SUM(M16:M17)</f>
        <v>0</v>
      </c>
      <c r="N19" s="3">
        <f>SUM(N16:N17)</f>
        <v>14787</v>
      </c>
      <c r="O19" s="3">
        <f>SUM(O16:O17)</f>
        <v>1638258</v>
      </c>
      <c r="P19" s="3">
        <f>SUM(P16:P17)</f>
        <v>0</v>
      </c>
      <c r="Q19" s="2">
        <f>SUM(Q16:Q17)</f>
        <v>24505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2019-05-29T06:20:00Z</dcterms:modified>
</cp:coreProperties>
</file>