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4" r:id="rId1"/>
    <sheet name="(2)" sheetId="3" r:id="rId2"/>
    <sheet name="(3)" sheetId="2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8" i="4"/>
  <c r="B29" i="4"/>
  <c r="B30" i="4"/>
  <c r="B32" i="4"/>
  <c r="B33" i="4"/>
  <c r="B35" i="4"/>
  <c r="B36" i="4"/>
  <c r="B37" i="4"/>
  <c r="B39" i="4"/>
  <c r="B40" i="4"/>
  <c r="B41" i="4"/>
  <c r="B42" i="4"/>
  <c r="B44" i="4"/>
  <c r="B45" i="4"/>
  <c r="B46" i="4"/>
  <c r="B47" i="4"/>
  <c r="B49" i="4"/>
  <c r="B50" i="4"/>
  <c r="B52" i="4"/>
  <c r="B53" i="4"/>
  <c r="B54" i="4"/>
  <c r="B55" i="4"/>
  <c r="B56" i="4"/>
  <c r="B57" i="4"/>
  <c r="B58" i="4"/>
  <c r="B59" i="4"/>
  <c r="B61" i="4"/>
  <c r="B62" i="4"/>
  <c r="B64" i="4"/>
  <c r="B65" i="4"/>
  <c r="B67" i="4"/>
  <c r="B69" i="4"/>
  <c r="B6" i="3"/>
  <c r="C6" i="3"/>
  <c r="G6" i="3"/>
  <c r="L6" i="3"/>
  <c r="C7" i="3"/>
  <c r="B7" i="3" s="1"/>
  <c r="G7" i="3"/>
  <c r="L7" i="3"/>
  <c r="B8" i="3"/>
  <c r="C8" i="3"/>
  <c r="G8" i="3"/>
  <c r="L8" i="3"/>
  <c r="C9" i="3"/>
  <c r="B9" i="3" s="1"/>
  <c r="G9" i="3"/>
  <c r="L9" i="3"/>
  <c r="B10" i="3"/>
  <c r="C10" i="3"/>
  <c r="G10" i="3"/>
  <c r="L10" i="3"/>
  <c r="C11" i="3"/>
  <c r="B11" i="3" s="1"/>
  <c r="G11" i="3"/>
  <c r="L11" i="3"/>
  <c r="B12" i="3"/>
  <c r="C12" i="3"/>
  <c r="G12" i="3"/>
  <c r="L12" i="3"/>
  <c r="C13" i="3"/>
  <c r="B13" i="3" s="1"/>
  <c r="G13" i="3"/>
  <c r="L13" i="3"/>
  <c r="B14" i="3"/>
  <c r="C14" i="3"/>
  <c r="G14" i="3"/>
  <c r="L14" i="3"/>
  <c r="D16" i="3"/>
  <c r="C16" i="3" s="1"/>
  <c r="E16" i="3"/>
  <c r="F16" i="3"/>
  <c r="H16" i="3"/>
  <c r="G16" i="3" s="1"/>
  <c r="I16" i="3"/>
  <c r="J16" i="3"/>
  <c r="K16" i="3"/>
  <c r="M16" i="3"/>
  <c r="L16" i="3" s="1"/>
  <c r="N16" i="3"/>
  <c r="O16" i="3"/>
  <c r="P16" i="3"/>
  <c r="Q16" i="3"/>
  <c r="D17" i="3"/>
  <c r="C17" i="3" s="1"/>
  <c r="E17" i="3"/>
  <c r="F17" i="3"/>
  <c r="F19" i="3" s="1"/>
  <c r="H17" i="3"/>
  <c r="G17" i="3" s="1"/>
  <c r="I17" i="3"/>
  <c r="J17" i="3"/>
  <c r="K17" i="3"/>
  <c r="M17" i="3"/>
  <c r="L17" i="3" s="1"/>
  <c r="N17" i="3"/>
  <c r="O17" i="3"/>
  <c r="P17" i="3"/>
  <c r="Q17" i="3"/>
  <c r="D19" i="3"/>
  <c r="E19" i="3"/>
  <c r="H19" i="3"/>
  <c r="G19" i="3" s="1"/>
  <c r="I19" i="3"/>
  <c r="J19" i="3"/>
  <c r="K19" i="3"/>
  <c r="M19" i="3"/>
  <c r="L19" i="3" s="1"/>
  <c r="N19" i="3"/>
  <c r="O19" i="3"/>
  <c r="P19" i="3"/>
  <c r="Q19" i="3"/>
  <c r="C6" i="2"/>
  <c r="B6" i="2" s="1"/>
  <c r="G6" i="2"/>
  <c r="L6" i="2"/>
  <c r="C7" i="2"/>
  <c r="B7" i="2" s="1"/>
  <c r="G7" i="2"/>
  <c r="L7" i="2"/>
  <c r="C8" i="2"/>
  <c r="B8" i="2" s="1"/>
  <c r="G8" i="2"/>
  <c r="L8" i="2"/>
  <c r="C9" i="2"/>
  <c r="B9" i="2" s="1"/>
  <c r="G9" i="2"/>
  <c r="L9" i="2"/>
  <c r="C10" i="2"/>
  <c r="B10" i="2" s="1"/>
  <c r="G10" i="2"/>
  <c r="L10" i="2"/>
  <c r="C11" i="2"/>
  <c r="B11" i="2" s="1"/>
  <c r="G11" i="2"/>
  <c r="L11" i="2"/>
  <c r="C12" i="2"/>
  <c r="B12" i="2" s="1"/>
  <c r="G12" i="2"/>
  <c r="L12" i="2"/>
  <c r="C13" i="2"/>
  <c r="B13" i="2" s="1"/>
  <c r="G13" i="2"/>
  <c r="L13" i="2"/>
  <c r="C14" i="2"/>
  <c r="B14" i="2" s="1"/>
  <c r="G14" i="2"/>
  <c r="L14" i="2"/>
  <c r="D16" i="2"/>
  <c r="E16" i="2"/>
  <c r="C16" i="2" s="1"/>
  <c r="B16" i="2" s="1"/>
  <c r="F16" i="2"/>
  <c r="G16" i="2"/>
  <c r="H16" i="2"/>
  <c r="I16" i="2"/>
  <c r="J16" i="2"/>
  <c r="K16" i="2"/>
  <c r="M16" i="2"/>
  <c r="L16" i="2" s="1"/>
  <c r="N16" i="2"/>
  <c r="O16" i="2"/>
  <c r="P16" i="2"/>
  <c r="Q16" i="2"/>
  <c r="D17" i="2"/>
  <c r="E17" i="2"/>
  <c r="C17" i="2" s="1"/>
  <c r="B17" i="2" s="1"/>
  <c r="F17" i="2"/>
  <c r="G17" i="2"/>
  <c r="H17" i="2"/>
  <c r="I17" i="2"/>
  <c r="J17" i="2"/>
  <c r="K17" i="2"/>
  <c r="M17" i="2"/>
  <c r="L17" i="2" s="1"/>
  <c r="N17" i="2"/>
  <c r="O17" i="2"/>
  <c r="P17" i="2"/>
  <c r="Q17" i="2"/>
  <c r="D19" i="2"/>
  <c r="E19" i="2"/>
  <c r="C19" i="2" s="1"/>
  <c r="B19" i="2" s="1"/>
  <c r="F19" i="2"/>
  <c r="G19" i="2"/>
  <c r="H19" i="2"/>
  <c r="I19" i="2"/>
  <c r="J19" i="2"/>
  <c r="K19" i="2"/>
  <c r="M19" i="2"/>
  <c r="L19" i="2" s="1"/>
  <c r="N19" i="2"/>
  <c r="O19" i="2"/>
  <c r="P19" i="2"/>
  <c r="Q19" i="2"/>
  <c r="B17" i="3" l="1"/>
  <c r="C19" i="3"/>
  <c r="B19" i="3" s="1"/>
  <c r="B16" i="3"/>
</calcChain>
</file>

<file path=xl/sharedStrings.xml><?xml version="1.0" encoding="utf-8"?>
<sst xmlns="http://schemas.openxmlformats.org/spreadsheetml/2006/main" count="149" uniqueCount="103">
  <si>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</si>
  <si>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</si>
  <si>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</si>
  <si>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</si>
  <si>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</si>
  <si>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</si>
  <si>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</si>
  <si>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</si>
  <si>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</si>
  <si>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</si>
  <si>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</si>
  <si>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</si>
  <si>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</si>
  <si>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</si>
  <si>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</si>
  <si>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</si>
  <si>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</si>
  <si>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</si>
  <si>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</si>
  <si>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</si>
  <si>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</si>
  <si>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</si>
  <si>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</si>
  <si>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</si>
  <si>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</si>
  <si>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</si>
  <si>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</si>
  <si>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</si>
  <si>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</si>
  <si>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</si>
  <si>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</si>
  <si>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</si>
  <si>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</si>
  <si>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令和  1年  9月分</t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</si>
  <si>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</si>
  <si>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</si>
  <si>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ｺﾝｸﾘｰﾄ</t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</si>
  <si>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</si>
  <si>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</si>
  <si>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</si>
  <si>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令和  1年  9月分</t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</si>
  <si>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</si>
  <si>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</si>
  <si>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合　計</t>
  </si>
  <si>
    <t>町村計</t>
  </si>
  <si>
    <t>大野郡計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</si>
  <si>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</si>
  <si>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</si>
  <si>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</si>
  <si>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</si>
  <si>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</si>
  <si>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</si>
  <si>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</si>
  <si>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</si>
  <si>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</si>
  <si>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</si>
  <si>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</si>
  <si>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</si>
  <si>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</si>
  <si>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揖斐郡</t>
    <phoneticPr fontId="4"/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</si>
  <si>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</si>
  <si>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</si>
  <si>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</si>
  <si>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</si>
  <si>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</si>
  <si>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</si>
  <si>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</si>
  <si>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不破郡</t>
    <phoneticPr fontId="4"/>
  </si>
  <si>
    <t>関ヶ原町</t>
  </si>
  <si>
    <t>垂井町</t>
  </si>
  <si>
    <t>養老郡</t>
    <phoneticPr fontId="4"/>
  </si>
  <si>
    <t>養老町</t>
  </si>
  <si>
    <t>羽島郡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</si>
  <si>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</si>
  <si>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</si>
  <si>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</si>
  <si>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</si>
  <si>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</si>
  <si>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</si>
  <si>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</si>
  <si>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</si>
  <si>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</si>
  <si>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</si>
  <si>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</si>
  <si>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</si>
  <si>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</si>
  <si>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</si>
  <si>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</si>
  <si>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</si>
  <si>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</si>
  <si>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</si>
  <si>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</si>
  <si>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</si>
  <si>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</si>
  <si>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</si>
  <si>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</si>
  <si>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</si>
  <si>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</si>
  <si>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</si>
  <si>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</si>
  <si>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</si>
  <si>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令和  1年  9月分</t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</si>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</sst>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5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7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9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0" fontId="2" fillId="0" borderId="16" xfId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1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5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33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40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8" xfId="1" applyFont="1" applyBorder="1" applyAlignment="1">
      <alignment shrinkToFit="1"/>
    </xf>
    <xf numFmtId="0" fontId="2" fillId="0" borderId="0" xfId="1" applyFont="1" applyBorder="1"/>
    <xf numFmtId="0" fontId="2" fillId="0" borderId="49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2" xfId="1" applyNumberFormat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6.625" defaultRowHeight="15" customHeight="1" x14ac:dyDescent="0.15"/>
  <cols>
    <col min="1" max="13" width="8.375" style="1" customWidth="1"/>
    <col min="14" max="16384" width="6.625" style="39"/>
  </cols>
  <sheetData>
    <row r="1" spans="1:13" s="36" customFormat="1" ht="18" customHeight="1" x14ac:dyDescent="0.2">
      <c r="F1" s="38" t="s">
        <v>102</v>
      </c>
      <c r="I1" s="36" t="s">
        <v>101</v>
      </c>
    </row>
    <row r="2" spans="1:13" s="36" customFormat="1" ht="15" customHeight="1" thickBot="1" x14ac:dyDescent="0.2">
      <c r="M2" s="37" t="s">
        <v>39</v>
      </c>
    </row>
    <row r="3" spans="1:13" s="40" customFormat="1" ht="15" customHeight="1" x14ac:dyDescent="0.15">
      <c r="A3" s="35"/>
      <c r="B3" s="34"/>
      <c r="C3" s="32" t="s">
        <v>100</v>
      </c>
      <c r="D3" s="31"/>
      <c r="E3" s="31"/>
      <c r="F3" s="31"/>
      <c r="G3" s="31"/>
      <c r="H3" s="31"/>
      <c r="I3" s="31"/>
      <c r="J3" s="31"/>
      <c r="K3" s="33"/>
      <c r="L3" s="32" t="s">
        <v>99</v>
      </c>
      <c r="M3" s="30"/>
    </row>
    <row r="4" spans="1:13" s="40" customFormat="1" ht="15" customHeight="1" thickBot="1" x14ac:dyDescent="0.2">
      <c r="A4" s="29"/>
      <c r="B4" s="64" t="s">
        <v>0</v>
      </c>
      <c r="C4" s="62" t="s">
        <v>11</v>
      </c>
      <c r="D4" s="63" t="s">
        <v>10</v>
      </c>
      <c r="E4" s="63" t="s">
        <v>9</v>
      </c>
      <c r="F4" s="62" t="s">
        <v>8</v>
      </c>
      <c r="G4" s="62" t="s">
        <v>7</v>
      </c>
      <c r="H4" s="24" t="s">
        <v>6</v>
      </c>
      <c r="I4" s="24" t="s">
        <v>98</v>
      </c>
      <c r="J4" s="24" t="s">
        <v>97</v>
      </c>
      <c r="K4" s="24" t="s">
        <v>3</v>
      </c>
      <c r="L4" s="24" t="s">
        <v>16</v>
      </c>
      <c r="M4" s="23" t="s">
        <v>15</v>
      </c>
    </row>
    <row r="5" spans="1:13" s="57" customFormat="1" ht="15" customHeight="1" x14ac:dyDescent="0.15">
      <c r="A5" s="61" t="s">
        <v>96</v>
      </c>
      <c r="B5" s="60">
        <f>SUM( C5:K5)</f>
        <v>27045</v>
      </c>
      <c r="C5" s="59">
        <v>22804</v>
      </c>
      <c r="D5" s="59">
        <v>0</v>
      </c>
      <c r="E5" s="59">
        <v>28</v>
      </c>
      <c r="F5" s="59">
        <v>121</v>
      </c>
      <c r="G5" s="59">
        <v>0</v>
      </c>
      <c r="H5" s="59">
        <v>1331</v>
      </c>
      <c r="I5" s="59">
        <v>365</v>
      </c>
      <c r="J5" s="59">
        <v>1953</v>
      </c>
      <c r="K5" s="59">
        <v>443</v>
      </c>
      <c r="L5" s="59">
        <v>15846</v>
      </c>
      <c r="M5" s="58">
        <v>11199</v>
      </c>
    </row>
    <row r="6" spans="1:13" ht="15" customHeight="1" x14ac:dyDescent="0.15">
      <c r="A6" s="48" t="s">
        <v>95</v>
      </c>
      <c r="B6" s="47">
        <f>SUM( C6:K6)</f>
        <v>11407</v>
      </c>
      <c r="C6" s="46">
        <v>9874</v>
      </c>
      <c r="D6" s="46">
        <v>53</v>
      </c>
      <c r="E6" s="46">
        <v>0</v>
      </c>
      <c r="F6" s="46">
        <v>34</v>
      </c>
      <c r="G6" s="46">
        <v>0</v>
      </c>
      <c r="H6" s="46">
        <v>0</v>
      </c>
      <c r="I6" s="46">
        <v>85</v>
      </c>
      <c r="J6" s="46">
        <v>1361</v>
      </c>
      <c r="K6" s="46">
        <v>0</v>
      </c>
      <c r="L6" s="46">
        <v>7672</v>
      </c>
      <c r="M6" s="45">
        <v>3735</v>
      </c>
    </row>
    <row r="7" spans="1:13" ht="15" customHeight="1" x14ac:dyDescent="0.15">
      <c r="A7" s="48" t="s">
        <v>94</v>
      </c>
      <c r="B7" s="47">
        <f>SUM( C7:K7)</f>
        <v>3093</v>
      </c>
      <c r="C7" s="46">
        <v>2788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181</v>
      </c>
      <c r="J7" s="46">
        <v>124</v>
      </c>
      <c r="K7" s="46">
        <v>0</v>
      </c>
      <c r="L7" s="46">
        <v>2764</v>
      </c>
      <c r="M7" s="45">
        <v>329</v>
      </c>
    </row>
    <row r="8" spans="1:13" ht="15" customHeight="1" x14ac:dyDescent="0.15">
      <c r="A8" s="48" t="s">
        <v>93</v>
      </c>
      <c r="B8" s="47">
        <f>SUM( C8:K8)</f>
        <v>8510</v>
      </c>
      <c r="C8" s="46">
        <v>3886</v>
      </c>
      <c r="D8" s="46">
        <v>0</v>
      </c>
      <c r="E8" s="46">
        <v>0</v>
      </c>
      <c r="F8" s="46">
        <v>364</v>
      </c>
      <c r="G8" s="46">
        <v>0</v>
      </c>
      <c r="H8" s="46">
        <v>0</v>
      </c>
      <c r="I8" s="46">
        <v>0</v>
      </c>
      <c r="J8" s="46">
        <v>60</v>
      </c>
      <c r="K8" s="46">
        <v>4200</v>
      </c>
      <c r="L8" s="46">
        <v>3409</v>
      </c>
      <c r="M8" s="45">
        <v>5101</v>
      </c>
    </row>
    <row r="9" spans="1:13" ht="15" customHeight="1" x14ac:dyDescent="0.15">
      <c r="A9" s="48" t="s">
        <v>92</v>
      </c>
      <c r="B9" s="47">
        <f>SUM( C9:K9)</f>
        <v>3317</v>
      </c>
      <c r="C9" s="46">
        <v>2906</v>
      </c>
      <c r="D9" s="46">
        <v>0</v>
      </c>
      <c r="E9" s="46">
        <v>281</v>
      </c>
      <c r="F9" s="46">
        <v>0</v>
      </c>
      <c r="G9" s="46">
        <v>0</v>
      </c>
      <c r="H9" s="46">
        <v>66</v>
      </c>
      <c r="I9" s="46">
        <v>0</v>
      </c>
      <c r="J9" s="46">
        <v>0</v>
      </c>
      <c r="K9" s="46">
        <v>64</v>
      </c>
      <c r="L9" s="46">
        <v>3317</v>
      </c>
      <c r="M9" s="45">
        <v>0</v>
      </c>
    </row>
    <row r="10" spans="1:13" ht="15" customHeight="1" x14ac:dyDescent="0.15">
      <c r="A10" s="48" t="s">
        <v>91</v>
      </c>
      <c r="B10" s="47">
        <f>SUM( C10:K10)</f>
        <v>3744</v>
      </c>
      <c r="C10" s="46">
        <v>3243</v>
      </c>
      <c r="D10" s="46">
        <v>0</v>
      </c>
      <c r="E10" s="46">
        <v>0</v>
      </c>
      <c r="F10" s="46">
        <v>412</v>
      </c>
      <c r="G10" s="46">
        <v>0</v>
      </c>
      <c r="H10" s="46">
        <v>0</v>
      </c>
      <c r="I10" s="46">
        <v>64</v>
      </c>
      <c r="J10" s="46">
        <v>0</v>
      </c>
      <c r="K10" s="46">
        <v>25</v>
      </c>
      <c r="L10" s="46">
        <v>1859</v>
      </c>
      <c r="M10" s="45">
        <v>1885</v>
      </c>
    </row>
    <row r="11" spans="1:13" ht="15" customHeight="1" x14ac:dyDescent="0.15">
      <c r="A11" s="48" t="s">
        <v>90</v>
      </c>
      <c r="B11" s="47">
        <f>SUM( C11:K11)</f>
        <v>1240</v>
      </c>
      <c r="C11" s="46">
        <v>254</v>
      </c>
      <c r="D11" s="46">
        <v>0</v>
      </c>
      <c r="E11" s="46">
        <v>0</v>
      </c>
      <c r="F11" s="46">
        <v>961</v>
      </c>
      <c r="G11" s="46">
        <v>0</v>
      </c>
      <c r="H11" s="46">
        <v>0</v>
      </c>
      <c r="I11" s="46">
        <v>0</v>
      </c>
      <c r="J11" s="46">
        <v>25</v>
      </c>
      <c r="K11" s="46">
        <v>0</v>
      </c>
      <c r="L11" s="46">
        <v>279</v>
      </c>
      <c r="M11" s="45">
        <v>961</v>
      </c>
    </row>
    <row r="12" spans="1:13" ht="15" customHeight="1" x14ac:dyDescent="0.15">
      <c r="A12" s="48" t="s">
        <v>89</v>
      </c>
      <c r="B12" s="47">
        <f>SUM( C12:K12)</f>
        <v>4561</v>
      </c>
      <c r="C12" s="46">
        <v>1465</v>
      </c>
      <c r="D12" s="46">
        <v>0</v>
      </c>
      <c r="E12" s="46">
        <v>2992</v>
      </c>
      <c r="F12" s="46">
        <v>0</v>
      </c>
      <c r="G12" s="46">
        <v>63</v>
      </c>
      <c r="H12" s="46">
        <v>0</v>
      </c>
      <c r="I12" s="46">
        <v>41</v>
      </c>
      <c r="J12" s="46">
        <v>0</v>
      </c>
      <c r="K12" s="46">
        <v>0</v>
      </c>
      <c r="L12" s="46">
        <v>1492</v>
      </c>
      <c r="M12" s="45">
        <v>3069</v>
      </c>
    </row>
    <row r="13" spans="1:13" ht="15" customHeight="1" x14ac:dyDescent="0.15">
      <c r="A13" s="48" t="s">
        <v>88</v>
      </c>
      <c r="B13" s="47">
        <f>SUM( C13:K13)</f>
        <v>4517</v>
      </c>
      <c r="C13" s="46">
        <v>2544</v>
      </c>
      <c r="D13" s="46">
        <v>0</v>
      </c>
      <c r="E13" s="46">
        <v>0</v>
      </c>
      <c r="F13" s="46">
        <v>12</v>
      </c>
      <c r="G13" s="46">
        <v>12</v>
      </c>
      <c r="H13" s="46">
        <v>141</v>
      </c>
      <c r="I13" s="46">
        <v>0</v>
      </c>
      <c r="J13" s="46">
        <v>0</v>
      </c>
      <c r="K13" s="46">
        <v>1808</v>
      </c>
      <c r="L13" s="46">
        <v>2207</v>
      </c>
      <c r="M13" s="45">
        <v>2310</v>
      </c>
    </row>
    <row r="14" spans="1:13" ht="15" customHeight="1" x14ac:dyDescent="0.15">
      <c r="A14" s="48" t="s">
        <v>87</v>
      </c>
      <c r="B14" s="47">
        <f>SUM( C14:K14)</f>
        <v>2302</v>
      </c>
      <c r="C14" s="46">
        <v>2040</v>
      </c>
      <c r="D14" s="46">
        <v>0</v>
      </c>
      <c r="E14" s="46">
        <v>0</v>
      </c>
      <c r="F14" s="46">
        <v>51</v>
      </c>
      <c r="G14" s="46">
        <v>0</v>
      </c>
      <c r="H14" s="46">
        <v>0</v>
      </c>
      <c r="I14" s="46">
        <v>0</v>
      </c>
      <c r="J14" s="46">
        <v>0</v>
      </c>
      <c r="K14" s="46">
        <v>211</v>
      </c>
      <c r="L14" s="46">
        <v>1145</v>
      </c>
      <c r="M14" s="45">
        <v>1157</v>
      </c>
    </row>
    <row r="15" spans="1:13" ht="15" customHeight="1" x14ac:dyDescent="0.15">
      <c r="A15" s="48" t="s">
        <v>86</v>
      </c>
      <c r="B15" s="47">
        <f>SUM( C15:K15)</f>
        <v>4326</v>
      </c>
      <c r="C15" s="46">
        <v>3354</v>
      </c>
      <c r="D15" s="46">
        <v>0</v>
      </c>
      <c r="E15" s="46">
        <v>0</v>
      </c>
      <c r="F15" s="46">
        <v>777</v>
      </c>
      <c r="G15" s="46">
        <v>0</v>
      </c>
      <c r="H15" s="46">
        <v>34</v>
      </c>
      <c r="I15" s="46">
        <v>76</v>
      </c>
      <c r="J15" s="46">
        <v>85</v>
      </c>
      <c r="K15" s="46">
        <v>0</v>
      </c>
      <c r="L15" s="46">
        <v>3660</v>
      </c>
      <c r="M15" s="45">
        <v>666</v>
      </c>
    </row>
    <row r="16" spans="1:13" ht="15" customHeight="1" x14ac:dyDescent="0.15">
      <c r="A16" s="48" t="s">
        <v>85</v>
      </c>
      <c r="B16" s="47">
        <f>SUM( C16:K16)</f>
        <v>2935</v>
      </c>
      <c r="C16" s="46">
        <v>2141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296</v>
      </c>
      <c r="J16" s="46">
        <v>498</v>
      </c>
      <c r="K16" s="46">
        <v>0</v>
      </c>
      <c r="L16" s="46">
        <v>2707</v>
      </c>
      <c r="M16" s="45">
        <v>228</v>
      </c>
    </row>
    <row r="17" spans="1:13" ht="15" customHeight="1" x14ac:dyDescent="0.15">
      <c r="A17" s="48" t="s">
        <v>84</v>
      </c>
      <c r="B17" s="47">
        <f>SUM( C17:K17)</f>
        <v>9437</v>
      </c>
      <c r="C17" s="46">
        <v>6737</v>
      </c>
      <c r="D17" s="46">
        <v>0</v>
      </c>
      <c r="E17" s="46">
        <v>0</v>
      </c>
      <c r="F17" s="46">
        <v>0</v>
      </c>
      <c r="G17" s="46">
        <v>0</v>
      </c>
      <c r="H17" s="46">
        <v>1243</v>
      </c>
      <c r="I17" s="46">
        <v>488</v>
      </c>
      <c r="J17" s="46">
        <v>0</v>
      </c>
      <c r="K17" s="46">
        <v>969</v>
      </c>
      <c r="L17" s="46">
        <v>6114</v>
      </c>
      <c r="M17" s="45">
        <v>3323</v>
      </c>
    </row>
    <row r="18" spans="1:13" ht="15" customHeight="1" x14ac:dyDescent="0.15">
      <c r="A18" s="48" t="s">
        <v>83</v>
      </c>
      <c r="B18" s="47">
        <f>SUM( C18:K18)</f>
        <v>7153</v>
      </c>
      <c r="C18" s="46">
        <v>3914</v>
      </c>
      <c r="D18" s="46">
        <v>0</v>
      </c>
      <c r="E18" s="46">
        <v>0</v>
      </c>
      <c r="F18" s="46">
        <v>943</v>
      </c>
      <c r="G18" s="46">
        <v>0</v>
      </c>
      <c r="H18" s="46">
        <v>2215</v>
      </c>
      <c r="I18" s="46">
        <v>0</v>
      </c>
      <c r="J18" s="46">
        <v>0</v>
      </c>
      <c r="K18" s="46">
        <v>81</v>
      </c>
      <c r="L18" s="46">
        <v>3251</v>
      </c>
      <c r="M18" s="45">
        <v>3902</v>
      </c>
    </row>
    <row r="19" spans="1:13" ht="15" customHeight="1" x14ac:dyDescent="0.15">
      <c r="A19" s="48" t="s">
        <v>82</v>
      </c>
      <c r="B19" s="47">
        <f>SUM( C19:K19)</f>
        <v>1935</v>
      </c>
      <c r="C19" s="46">
        <v>724</v>
      </c>
      <c r="D19" s="46">
        <v>0</v>
      </c>
      <c r="E19" s="46">
        <v>0</v>
      </c>
      <c r="F19" s="46">
        <v>0</v>
      </c>
      <c r="G19" s="46">
        <v>105</v>
      </c>
      <c r="H19" s="46">
        <v>1082</v>
      </c>
      <c r="I19" s="46">
        <v>0</v>
      </c>
      <c r="J19" s="46">
        <v>0</v>
      </c>
      <c r="K19" s="46">
        <v>24</v>
      </c>
      <c r="L19" s="46">
        <v>545</v>
      </c>
      <c r="M19" s="45">
        <v>1390</v>
      </c>
    </row>
    <row r="20" spans="1:13" ht="15" customHeight="1" x14ac:dyDescent="0.15">
      <c r="A20" s="48" t="s">
        <v>81</v>
      </c>
      <c r="B20" s="47">
        <f>SUM( C20:K20)</f>
        <v>8485</v>
      </c>
      <c r="C20" s="46">
        <v>2733</v>
      </c>
      <c r="D20" s="46">
        <v>0</v>
      </c>
      <c r="E20" s="46">
        <v>0</v>
      </c>
      <c r="F20" s="46">
        <v>4015</v>
      </c>
      <c r="G20" s="46">
        <v>168</v>
      </c>
      <c r="H20" s="46">
        <v>0</v>
      </c>
      <c r="I20" s="46">
        <v>1450</v>
      </c>
      <c r="J20" s="46">
        <v>0</v>
      </c>
      <c r="K20" s="46">
        <v>119</v>
      </c>
      <c r="L20" s="46">
        <v>2638</v>
      </c>
      <c r="M20" s="45">
        <v>5847</v>
      </c>
    </row>
    <row r="21" spans="1:13" ht="15" customHeight="1" x14ac:dyDescent="0.15">
      <c r="A21" s="48" t="s">
        <v>80</v>
      </c>
      <c r="B21" s="47">
        <f>SUM( C21:K21)</f>
        <v>1484</v>
      </c>
      <c r="C21" s="46">
        <v>750</v>
      </c>
      <c r="D21" s="46">
        <v>0</v>
      </c>
      <c r="E21" s="46">
        <v>0</v>
      </c>
      <c r="F21" s="46">
        <v>600</v>
      </c>
      <c r="G21" s="46">
        <v>0</v>
      </c>
      <c r="H21" s="46">
        <v>0</v>
      </c>
      <c r="I21" s="46">
        <v>0</v>
      </c>
      <c r="J21" s="46">
        <v>0</v>
      </c>
      <c r="K21" s="46">
        <v>134</v>
      </c>
      <c r="L21" s="46">
        <v>542</v>
      </c>
      <c r="M21" s="45">
        <v>942</v>
      </c>
    </row>
    <row r="22" spans="1:13" ht="15" customHeight="1" x14ac:dyDescent="0.15">
      <c r="A22" s="48" t="s">
        <v>79</v>
      </c>
      <c r="B22" s="47">
        <f>SUM( C22:K22)</f>
        <v>1392</v>
      </c>
      <c r="C22" s="46">
        <v>1359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33</v>
      </c>
      <c r="L22" s="46">
        <v>1329</v>
      </c>
      <c r="M22" s="45">
        <v>63</v>
      </c>
    </row>
    <row r="23" spans="1:13" ht="15" customHeight="1" x14ac:dyDescent="0.15">
      <c r="A23" s="48" t="s">
        <v>78</v>
      </c>
      <c r="B23" s="47">
        <f>SUM( C23:K23)</f>
        <v>1860</v>
      </c>
      <c r="C23" s="46">
        <v>1517</v>
      </c>
      <c r="D23" s="46">
        <v>127</v>
      </c>
      <c r="E23" s="46">
        <v>0</v>
      </c>
      <c r="F23" s="46">
        <v>0</v>
      </c>
      <c r="G23" s="46">
        <v>0</v>
      </c>
      <c r="H23" s="46">
        <v>17</v>
      </c>
      <c r="I23" s="46">
        <v>0</v>
      </c>
      <c r="J23" s="46">
        <v>0</v>
      </c>
      <c r="K23" s="46">
        <v>199</v>
      </c>
      <c r="L23" s="46">
        <v>1313</v>
      </c>
      <c r="M23" s="45">
        <v>547</v>
      </c>
    </row>
    <row r="24" spans="1:13" ht="15" customHeight="1" x14ac:dyDescent="0.15">
      <c r="A24" s="48" t="s">
        <v>77</v>
      </c>
      <c r="B24" s="47">
        <f>SUM( C24:K24)</f>
        <v>1108</v>
      </c>
      <c r="C24" s="46">
        <v>380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728</v>
      </c>
      <c r="K24" s="46">
        <v>0</v>
      </c>
      <c r="L24" s="46">
        <v>469</v>
      </c>
      <c r="M24" s="45">
        <v>639</v>
      </c>
    </row>
    <row r="25" spans="1:13" ht="15" customHeight="1" x14ac:dyDescent="0.15">
      <c r="A25" s="56" t="s">
        <v>76</v>
      </c>
      <c r="B25" s="55">
        <f>SUM( C25:K25)</f>
        <v>1430</v>
      </c>
      <c r="C25" s="54">
        <v>746</v>
      </c>
      <c r="D25" s="54">
        <v>0</v>
      </c>
      <c r="E25" s="54">
        <v>0</v>
      </c>
      <c r="F25" s="54">
        <v>369</v>
      </c>
      <c r="G25" s="54">
        <v>0</v>
      </c>
      <c r="H25" s="54">
        <v>216</v>
      </c>
      <c r="I25" s="54">
        <v>99</v>
      </c>
      <c r="J25" s="54">
        <v>0</v>
      </c>
      <c r="K25" s="54">
        <v>0</v>
      </c>
      <c r="L25" s="54">
        <v>746</v>
      </c>
      <c r="M25" s="53">
        <v>684</v>
      </c>
    </row>
    <row r="26" spans="1:13" ht="15" customHeight="1" x14ac:dyDescent="0.15">
      <c r="A26" s="52" t="s">
        <v>75</v>
      </c>
      <c r="B26" s="51">
        <f>SUM( C26:K26)</f>
        <v>111281</v>
      </c>
      <c r="C26" s="50">
        <v>76159</v>
      </c>
      <c r="D26" s="50">
        <v>180</v>
      </c>
      <c r="E26" s="50">
        <v>3301</v>
      </c>
      <c r="F26" s="50">
        <v>8659</v>
      </c>
      <c r="G26" s="50">
        <v>348</v>
      </c>
      <c r="H26" s="50">
        <v>6345</v>
      </c>
      <c r="I26" s="50">
        <v>3145</v>
      </c>
      <c r="J26" s="50">
        <v>4834</v>
      </c>
      <c r="K26" s="50">
        <v>8310</v>
      </c>
      <c r="L26" s="50">
        <v>63304</v>
      </c>
      <c r="M26" s="49">
        <v>47977</v>
      </c>
    </row>
    <row r="27" spans="1:13" ht="15" customHeight="1" x14ac:dyDescent="0.15">
      <c r="A27" s="48"/>
      <c r="B27" s="47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5"/>
    </row>
    <row r="28" spans="1:13" ht="15" customHeight="1" x14ac:dyDescent="0.15">
      <c r="A28" s="48" t="s">
        <v>74</v>
      </c>
      <c r="B28" s="47">
        <f>SUM( C28:K28)</f>
        <v>1127</v>
      </c>
      <c r="C28" s="46">
        <v>832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295</v>
      </c>
      <c r="J28" s="46">
        <v>0</v>
      </c>
      <c r="K28" s="46">
        <v>0</v>
      </c>
      <c r="L28" s="46">
        <v>1127</v>
      </c>
      <c r="M28" s="45">
        <v>0</v>
      </c>
    </row>
    <row r="29" spans="1:13" ht="15" customHeight="1" x14ac:dyDescent="0.15">
      <c r="A29" s="56" t="s">
        <v>73</v>
      </c>
      <c r="B29" s="55">
        <f>SUM( C29:K29)</f>
        <v>1088</v>
      </c>
      <c r="C29" s="54">
        <v>1088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906</v>
      </c>
      <c r="M29" s="53">
        <v>182</v>
      </c>
    </row>
    <row r="30" spans="1:13" ht="15" customHeight="1" x14ac:dyDescent="0.15">
      <c r="A30" s="52" t="s">
        <v>72</v>
      </c>
      <c r="B30" s="51">
        <f>SUM( C30:K30)</f>
        <v>2215</v>
      </c>
      <c r="C30" s="50">
        <v>1920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295</v>
      </c>
      <c r="J30" s="50">
        <v>0</v>
      </c>
      <c r="K30" s="50">
        <v>0</v>
      </c>
      <c r="L30" s="50">
        <v>2033</v>
      </c>
      <c r="M30" s="49">
        <v>182</v>
      </c>
    </row>
    <row r="31" spans="1:13" ht="15" customHeight="1" x14ac:dyDescent="0.15">
      <c r="A31" s="48"/>
      <c r="B31" s="47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5"/>
    </row>
    <row r="32" spans="1:13" ht="15" customHeight="1" x14ac:dyDescent="0.15">
      <c r="A32" s="56" t="s">
        <v>71</v>
      </c>
      <c r="B32" s="55">
        <f>SUM( C32:K32)</f>
        <v>981</v>
      </c>
      <c r="C32" s="54">
        <v>488</v>
      </c>
      <c r="D32" s="54">
        <v>0</v>
      </c>
      <c r="E32" s="54">
        <v>0</v>
      </c>
      <c r="F32" s="54">
        <v>0</v>
      </c>
      <c r="G32" s="54">
        <v>0</v>
      </c>
      <c r="H32" s="54">
        <v>493</v>
      </c>
      <c r="I32" s="54">
        <v>0</v>
      </c>
      <c r="J32" s="54">
        <v>0</v>
      </c>
      <c r="K32" s="54">
        <v>0</v>
      </c>
      <c r="L32" s="54">
        <v>352</v>
      </c>
      <c r="M32" s="53">
        <v>629</v>
      </c>
    </row>
    <row r="33" spans="1:13" ht="15" customHeight="1" x14ac:dyDescent="0.15">
      <c r="A33" s="52" t="s">
        <v>70</v>
      </c>
      <c r="B33" s="51">
        <f>SUM( C33:K33)</f>
        <v>981</v>
      </c>
      <c r="C33" s="50">
        <v>488</v>
      </c>
      <c r="D33" s="50">
        <v>0</v>
      </c>
      <c r="E33" s="50">
        <v>0</v>
      </c>
      <c r="F33" s="50">
        <v>0</v>
      </c>
      <c r="G33" s="50">
        <v>0</v>
      </c>
      <c r="H33" s="50">
        <v>493</v>
      </c>
      <c r="I33" s="50">
        <v>0</v>
      </c>
      <c r="J33" s="50">
        <v>0</v>
      </c>
      <c r="K33" s="50">
        <v>0</v>
      </c>
      <c r="L33" s="50">
        <v>352</v>
      </c>
      <c r="M33" s="49">
        <v>629</v>
      </c>
    </row>
    <row r="34" spans="1:13" ht="15" customHeight="1" x14ac:dyDescent="0.15">
      <c r="A34" s="48"/>
      <c r="B34" s="4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5"/>
    </row>
    <row r="35" spans="1:13" ht="15" customHeight="1" x14ac:dyDescent="0.15">
      <c r="A35" s="48" t="s">
        <v>69</v>
      </c>
      <c r="B35" s="47">
        <f>SUM( C35:K35)</f>
        <v>1291</v>
      </c>
      <c r="C35" s="46">
        <v>1137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154</v>
      </c>
      <c r="J35" s="46">
        <v>0</v>
      </c>
      <c r="K35" s="46">
        <v>0</v>
      </c>
      <c r="L35" s="46">
        <v>1057</v>
      </c>
      <c r="M35" s="45">
        <v>234</v>
      </c>
    </row>
    <row r="36" spans="1:13" ht="15" customHeight="1" x14ac:dyDescent="0.15">
      <c r="A36" s="56" t="s">
        <v>68</v>
      </c>
      <c r="B36" s="55">
        <f>SUM( C36:K36)</f>
        <v>1284</v>
      </c>
      <c r="C36" s="54">
        <v>119</v>
      </c>
      <c r="D36" s="54">
        <v>0</v>
      </c>
      <c r="E36" s="54">
        <v>0</v>
      </c>
      <c r="F36" s="54">
        <v>0</v>
      </c>
      <c r="G36" s="54">
        <v>0</v>
      </c>
      <c r="H36" s="54">
        <v>359</v>
      </c>
      <c r="I36" s="54">
        <v>0</v>
      </c>
      <c r="J36" s="54">
        <v>806</v>
      </c>
      <c r="K36" s="54">
        <v>0</v>
      </c>
      <c r="L36" s="54">
        <v>478</v>
      </c>
      <c r="M36" s="53">
        <v>806</v>
      </c>
    </row>
    <row r="37" spans="1:13" ht="15" customHeight="1" x14ac:dyDescent="0.15">
      <c r="A37" s="52" t="s">
        <v>67</v>
      </c>
      <c r="B37" s="51">
        <f>SUM( C37:K37)</f>
        <v>2575</v>
      </c>
      <c r="C37" s="50">
        <v>1256</v>
      </c>
      <c r="D37" s="50">
        <v>0</v>
      </c>
      <c r="E37" s="50">
        <v>0</v>
      </c>
      <c r="F37" s="50">
        <v>0</v>
      </c>
      <c r="G37" s="50">
        <v>0</v>
      </c>
      <c r="H37" s="50">
        <v>359</v>
      </c>
      <c r="I37" s="50">
        <v>154</v>
      </c>
      <c r="J37" s="50">
        <v>806</v>
      </c>
      <c r="K37" s="50">
        <v>0</v>
      </c>
      <c r="L37" s="50">
        <v>1535</v>
      </c>
      <c r="M37" s="49">
        <v>1040</v>
      </c>
    </row>
    <row r="38" spans="1:13" ht="15" customHeight="1" x14ac:dyDescent="0.15">
      <c r="A38" s="48"/>
      <c r="B38" s="47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5"/>
    </row>
    <row r="39" spans="1:13" ht="15" customHeight="1" x14ac:dyDescent="0.15">
      <c r="A39" s="48" t="s">
        <v>66</v>
      </c>
      <c r="B39" s="47">
        <f>SUM( C39:K39)</f>
        <v>2627</v>
      </c>
      <c r="C39" s="46">
        <v>933</v>
      </c>
      <c r="D39" s="46">
        <v>0</v>
      </c>
      <c r="E39" s="46">
        <v>0</v>
      </c>
      <c r="F39" s="46">
        <v>1694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563</v>
      </c>
      <c r="M39" s="45">
        <v>2064</v>
      </c>
    </row>
    <row r="40" spans="1:13" ht="15" customHeight="1" x14ac:dyDescent="0.15">
      <c r="A40" s="48" t="s">
        <v>65</v>
      </c>
      <c r="B40" s="47">
        <f>SUM( C40:K40)</f>
        <v>165</v>
      </c>
      <c r="C40" s="46">
        <v>165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165</v>
      </c>
      <c r="M40" s="45">
        <v>0</v>
      </c>
    </row>
    <row r="41" spans="1:13" ht="15" customHeight="1" x14ac:dyDescent="0.15">
      <c r="A41" s="56" t="s">
        <v>64</v>
      </c>
      <c r="B41" s="55">
        <f>SUM( C41:K41)</f>
        <v>1866</v>
      </c>
      <c r="C41" s="54">
        <v>317</v>
      </c>
      <c r="D41" s="54">
        <v>0</v>
      </c>
      <c r="E41" s="54">
        <v>0</v>
      </c>
      <c r="F41" s="54">
        <v>1430</v>
      </c>
      <c r="G41" s="54">
        <v>0</v>
      </c>
      <c r="H41" s="54">
        <v>0</v>
      </c>
      <c r="I41" s="54">
        <v>0</v>
      </c>
      <c r="J41" s="54">
        <v>0</v>
      </c>
      <c r="K41" s="54">
        <v>119</v>
      </c>
      <c r="L41" s="54">
        <v>317</v>
      </c>
      <c r="M41" s="53">
        <v>1549</v>
      </c>
    </row>
    <row r="42" spans="1:13" ht="15" customHeight="1" x14ac:dyDescent="0.15">
      <c r="A42" s="52" t="s">
        <v>63</v>
      </c>
      <c r="B42" s="51">
        <f>SUM( C42:K42)</f>
        <v>4658</v>
      </c>
      <c r="C42" s="50">
        <v>1415</v>
      </c>
      <c r="D42" s="50">
        <v>0</v>
      </c>
      <c r="E42" s="50">
        <v>0</v>
      </c>
      <c r="F42" s="50">
        <v>3124</v>
      </c>
      <c r="G42" s="50">
        <v>0</v>
      </c>
      <c r="H42" s="50">
        <v>0</v>
      </c>
      <c r="I42" s="50">
        <v>0</v>
      </c>
      <c r="J42" s="50">
        <v>0</v>
      </c>
      <c r="K42" s="50">
        <v>119</v>
      </c>
      <c r="L42" s="50">
        <v>1045</v>
      </c>
      <c r="M42" s="49">
        <v>3613</v>
      </c>
    </row>
    <row r="43" spans="1:13" ht="15" customHeight="1" x14ac:dyDescent="0.15">
      <c r="A43" s="48"/>
      <c r="B43" s="47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5"/>
    </row>
    <row r="44" spans="1:13" ht="15" customHeight="1" x14ac:dyDescent="0.15">
      <c r="A44" s="48" t="s">
        <v>62</v>
      </c>
      <c r="B44" s="47">
        <f>SUM( C44:K44)</f>
        <v>154</v>
      </c>
      <c r="C44" s="46">
        <v>112</v>
      </c>
      <c r="D44" s="46">
        <v>0</v>
      </c>
      <c r="E44" s="46">
        <v>0</v>
      </c>
      <c r="F44" s="46">
        <v>42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112</v>
      </c>
      <c r="M44" s="45">
        <v>42</v>
      </c>
    </row>
    <row r="45" spans="1:13" ht="15" customHeight="1" x14ac:dyDescent="0.15">
      <c r="A45" s="48" t="s">
        <v>61</v>
      </c>
      <c r="B45" s="47">
        <f>SUM( C45:K45)</f>
        <v>544</v>
      </c>
      <c r="C45" s="46">
        <v>350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194</v>
      </c>
      <c r="L45" s="46">
        <v>350</v>
      </c>
      <c r="M45" s="45">
        <v>194</v>
      </c>
    </row>
    <row r="46" spans="1:13" ht="15" customHeight="1" x14ac:dyDescent="0.15">
      <c r="A46" s="56" t="s">
        <v>60</v>
      </c>
      <c r="B46" s="55">
        <f>SUM( C46:K46)</f>
        <v>346</v>
      </c>
      <c r="C46" s="54">
        <v>346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346</v>
      </c>
      <c r="M46" s="53">
        <v>0</v>
      </c>
    </row>
    <row r="47" spans="1:13" ht="15" customHeight="1" x14ac:dyDescent="0.15">
      <c r="A47" s="52" t="s">
        <v>59</v>
      </c>
      <c r="B47" s="51">
        <f>SUM( C47:K47)</f>
        <v>1044</v>
      </c>
      <c r="C47" s="50">
        <v>808</v>
      </c>
      <c r="D47" s="50">
        <v>0</v>
      </c>
      <c r="E47" s="50">
        <v>0</v>
      </c>
      <c r="F47" s="50">
        <v>42</v>
      </c>
      <c r="G47" s="50">
        <v>0</v>
      </c>
      <c r="H47" s="50">
        <v>0</v>
      </c>
      <c r="I47" s="50">
        <v>0</v>
      </c>
      <c r="J47" s="50">
        <v>0</v>
      </c>
      <c r="K47" s="50">
        <v>194</v>
      </c>
      <c r="L47" s="50">
        <v>808</v>
      </c>
      <c r="M47" s="49">
        <v>236</v>
      </c>
    </row>
    <row r="48" spans="1:13" ht="15" customHeight="1" x14ac:dyDescent="0.15">
      <c r="A48" s="48"/>
      <c r="B48" s="47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5"/>
    </row>
    <row r="49" spans="1:13" ht="15" customHeight="1" x14ac:dyDescent="0.15">
      <c r="A49" s="56" t="s">
        <v>58</v>
      </c>
      <c r="B49" s="55">
        <f>SUM( C49:K49)</f>
        <v>5026</v>
      </c>
      <c r="C49" s="54">
        <v>3779</v>
      </c>
      <c r="D49" s="54">
        <v>203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1044</v>
      </c>
      <c r="K49" s="54">
        <v>0</v>
      </c>
      <c r="L49" s="54">
        <v>4071</v>
      </c>
      <c r="M49" s="53">
        <v>955</v>
      </c>
    </row>
    <row r="50" spans="1:13" ht="15" customHeight="1" x14ac:dyDescent="0.15">
      <c r="A50" s="52" t="s">
        <v>57</v>
      </c>
      <c r="B50" s="51">
        <f>SUM( C50:K50)</f>
        <v>5026</v>
      </c>
      <c r="C50" s="50">
        <v>3779</v>
      </c>
      <c r="D50" s="50">
        <v>203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1044</v>
      </c>
      <c r="K50" s="50">
        <v>0</v>
      </c>
      <c r="L50" s="50">
        <v>4071</v>
      </c>
      <c r="M50" s="49">
        <v>955</v>
      </c>
    </row>
    <row r="51" spans="1:13" ht="15" customHeight="1" x14ac:dyDescent="0.15">
      <c r="A51" s="48"/>
      <c r="B51" s="47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5"/>
    </row>
    <row r="52" spans="1:13" ht="15" customHeight="1" x14ac:dyDescent="0.15">
      <c r="A52" s="48" t="s">
        <v>56</v>
      </c>
      <c r="B52" s="47">
        <f>SUM( C52:K52)</f>
        <v>437</v>
      </c>
      <c r="C52" s="46">
        <v>136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301</v>
      </c>
      <c r="K52" s="46">
        <v>0</v>
      </c>
      <c r="L52" s="46">
        <v>437</v>
      </c>
      <c r="M52" s="45">
        <v>0</v>
      </c>
    </row>
    <row r="53" spans="1:13" ht="15" customHeight="1" x14ac:dyDescent="0.15">
      <c r="A53" s="48" t="s">
        <v>55</v>
      </c>
      <c r="B53" s="47">
        <f>SUM( C53:K53)</f>
        <v>916</v>
      </c>
      <c r="C53" s="46">
        <v>117</v>
      </c>
      <c r="D53" s="46">
        <v>0</v>
      </c>
      <c r="E53" s="46">
        <v>0</v>
      </c>
      <c r="F53" s="46">
        <v>799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117</v>
      </c>
      <c r="M53" s="45">
        <v>799</v>
      </c>
    </row>
    <row r="54" spans="1:13" ht="15" customHeight="1" x14ac:dyDescent="0.15">
      <c r="A54" s="48" t="s">
        <v>54</v>
      </c>
      <c r="B54" s="47">
        <f>SUM( C54:K54)</f>
        <v>417</v>
      </c>
      <c r="C54" s="46">
        <v>264</v>
      </c>
      <c r="D54" s="46">
        <v>0</v>
      </c>
      <c r="E54" s="46">
        <v>0</v>
      </c>
      <c r="F54" s="46">
        <v>153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264</v>
      </c>
      <c r="M54" s="45">
        <v>153</v>
      </c>
    </row>
    <row r="55" spans="1:13" ht="15" customHeight="1" x14ac:dyDescent="0.15">
      <c r="A55" s="48" t="s">
        <v>53</v>
      </c>
      <c r="B55" s="47">
        <f>SUM( C55:M55)</f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5">
        <v>0</v>
      </c>
    </row>
    <row r="56" spans="1:13" ht="15" customHeight="1" x14ac:dyDescent="0.15">
      <c r="A56" s="48" t="s">
        <v>52</v>
      </c>
      <c r="B56" s="47">
        <f>SUM( C56:K56)</f>
        <v>452</v>
      </c>
      <c r="C56" s="46">
        <v>287</v>
      </c>
      <c r="D56" s="46">
        <v>0</v>
      </c>
      <c r="E56" s="46">
        <v>15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150</v>
      </c>
      <c r="L56" s="46">
        <v>437</v>
      </c>
      <c r="M56" s="45">
        <v>15</v>
      </c>
    </row>
    <row r="57" spans="1:13" ht="15" customHeight="1" x14ac:dyDescent="0.15">
      <c r="A57" s="48" t="s">
        <v>51</v>
      </c>
      <c r="B57" s="47">
        <f>SUM( C57:M57)</f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5">
        <v>0</v>
      </c>
    </row>
    <row r="58" spans="1:13" ht="15" customHeight="1" x14ac:dyDescent="0.15">
      <c r="A58" s="56" t="s">
        <v>50</v>
      </c>
      <c r="B58" s="55">
        <f>SUM( C58:M58)</f>
        <v>0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3">
        <v>0</v>
      </c>
    </row>
    <row r="59" spans="1:13" ht="15" customHeight="1" x14ac:dyDescent="0.15">
      <c r="A59" s="52" t="s">
        <v>49</v>
      </c>
      <c r="B59" s="51">
        <f>SUM( C59:K59)</f>
        <v>2222</v>
      </c>
      <c r="C59" s="50">
        <v>804</v>
      </c>
      <c r="D59" s="50">
        <v>0</v>
      </c>
      <c r="E59" s="50">
        <v>15</v>
      </c>
      <c r="F59" s="50">
        <v>952</v>
      </c>
      <c r="G59" s="50">
        <v>0</v>
      </c>
      <c r="H59" s="50">
        <v>0</v>
      </c>
      <c r="I59" s="50">
        <v>0</v>
      </c>
      <c r="J59" s="50">
        <v>301</v>
      </c>
      <c r="K59" s="50">
        <v>150</v>
      </c>
      <c r="L59" s="50">
        <v>1255</v>
      </c>
      <c r="M59" s="49">
        <v>967</v>
      </c>
    </row>
    <row r="60" spans="1:13" ht="15" customHeight="1" x14ac:dyDescent="0.15">
      <c r="A60" s="48"/>
      <c r="B60" s="47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5"/>
    </row>
    <row r="61" spans="1:13" ht="15" customHeight="1" x14ac:dyDescent="0.15">
      <c r="A61" s="56" t="s">
        <v>48</v>
      </c>
      <c r="B61" s="55">
        <f>SUM( C61:K61)</f>
        <v>582</v>
      </c>
      <c r="C61" s="54">
        <v>582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366</v>
      </c>
      <c r="M61" s="53">
        <v>216</v>
      </c>
    </row>
    <row r="62" spans="1:13" ht="15" customHeight="1" x14ac:dyDescent="0.15">
      <c r="A62" s="52" t="s">
        <v>47</v>
      </c>
      <c r="B62" s="51">
        <f>SUM( C62:K62)</f>
        <v>582</v>
      </c>
      <c r="C62" s="50">
        <v>582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366</v>
      </c>
      <c r="M62" s="49">
        <v>216</v>
      </c>
    </row>
    <row r="63" spans="1:13" ht="15" customHeight="1" x14ac:dyDescent="0.15">
      <c r="A63" s="48"/>
      <c r="B63" s="47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5"/>
    </row>
    <row r="64" spans="1:13" ht="15" customHeight="1" x14ac:dyDescent="0.15">
      <c r="A64" s="56" t="s">
        <v>46</v>
      </c>
      <c r="B64" s="55">
        <f>SUM( C64:M64)</f>
        <v>0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3">
        <v>0</v>
      </c>
    </row>
    <row r="65" spans="1:13" ht="15" customHeight="1" x14ac:dyDescent="0.15">
      <c r="A65" s="52" t="s">
        <v>45</v>
      </c>
      <c r="B65" s="51">
        <f>SUM( C65:M65)</f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49">
        <v>0</v>
      </c>
    </row>
    <row r="66" spans="1:13" ht="15" customHeight="1" x14ac:dyDescent="0.15">
      <c r="A66" s="48"/>
      <c r="B66" s="47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  <row r="67" spans="1:13" ht="15" customHeight="1" x14ac:dyDescent="0.15">
      <c r="A67" s="48" t="s">
        <v>44</v>
      </c>
      <c r="B67" s="47">
        <f>SUM( C67:K67)</f>
        <v>19303</v>
      </c>
      <c r="C67" s="46">
        <v>11052</v>
      </c>
      <c r="D67" s="46">
        <v>203</v>
      </c>
      <c r="E67" s="46">
        <v>15</v>
      </c>
      <c r="F67" s="46">
        <v>4118</v>
      </c>
      <c r="G67" s="46">
        <v>0</v>
      </c>
      <c r="H67" s="46">
        <v>852</v>
      </c>
      <c r="I67" s="46">
        <v>449</v>
      </c>
      <c r="J67" s="46">
        <v>2151</v>
      </c>
      <c r="K67" s="46">
        <v>463</v>
      </c>
      <c r="L67" s="46">
        <v>11465</v>
      </c>
      <c r="M67" s="45">
        <v>7838</v>
      </c>
    </row>
    <row r="68" spans="1:13" ht="15" customHeight="1" x14ac:dyDescent="0.15">
      <c r="A68" s="48"/>
      <c r="B68" s="47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5"/>
    </row>
    <row r="69" spans="1:13" ht="15" customHeight="1" thickBot="1" x14ac:dyDescent="0.2">
      <c r="A69" s="44" t="s">
        <v>43</v>
      </c>
      <c r="B69" s="43">
        <f>SUM( C69:K69)</f>
        <v>130584</v>
      </c>
      <c r="C69" s="42">
        <v>87211</v>
      </c>
      <c r="D69" s="42">
        <v>383</v>
      </c>
      <c r="E69" s="42">
        <v>3316</v>
      </c>
      <c r="F69" s="42">
        <v>12777</v>
      </c>
      <c r="G69" s="42">
        <v>348</v>
      </c>
      <c r="H69" s="42">
        <v>7197</v>
      </c>
      <c r="I69" s="42">
        <v>3594</v>
      </c>
      <c r="J69" s="42">
        <v>6985</v>
      </c>
      <c r="K69" s="42">
        <v>8773</v>
      </c>
      <c r="L69" s="42">
        <v>74769</v>
      </c>
      <c r="M69" s="41">
        <v>55815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625" defaultRowHeight="15" customHeight="1" x14ac:dyDescent="0.15"/>
  <cols>
    <col min="1" max="1" width="9.25" style="1" customWidth="1"/>
    <col min="2" max="17" width="6.625" style="1"/>
    <col min="18" max="16384" width="6.625" style="39"/>
  </cols>
  <sheetData>
    <row r="1" spans="1:17" s="36" customFormat="1" ht="18" customHeight="1" x14ac:dyDescent="0.2">
      <c r="A1" s="36" t="s">
        <v>42</v>
      </c>
      <c r="E1" s="38" t="s">
        <v>41</v>
      </c>
      <c r="I1" s="36" t="s">
        <v>40</v>
      </c>
    </row>
    <row r="2" spans="1:17" s="36" customFormat="1" ht="15" customHeight="1" thickBot="1" x14ac:dyDescent="0.2">
      <c r="Q2" s="37" t="s">
        <v>39</v>
      </c>
    </row>
    <row r="3" spans="1:17" s="40" customFormat="1" ht="15" customHeight="1" x14ac:dyDescent="0.15">
      <c r="A3" s="35"/>
      <c r="B3" s="34"/>
      <c r="C3" s="32" t="s">
        <v>38</v>
      </c>
      <c r="D3" s="31"/>
      <c r="E3" s="31"/>
      <c r="F3" s="31"/>
      <c r="G3" s="31"/>
      <c r="H3" s="31"/>
      <c r="I3" s="31"/>
      <c r="J3" s="33"/>
      <c r="K3" s="32" t="s">
        <v>37</v>
      </c>
      <c r="L3" s="31"/>
      <c r="M3" s="31"/>
      <c r="N3" s="31"/>
      <c r="O3" s="31"/>
      <c r="P3" s="31"/>
      <c r="Q3" s="30"/>
    </row>
    <row r="4" spans="1:17" s="40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36</v>
      </c>
      <c r="Q4" s="23"/>
    </row>
    <row r="5" spans="1:17" s="40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87211</v>
      </c>
      <c r="C6" s="15">
        <f>SUM(D6:F6)</f>
        <v>0</v>
      </c>
      <c r="D6" s="15">
        <v>0</v>
      </c>
      <c r="E6" s="15">
        <v>0</v>
      </c>
      <c r="F6" s="15">
        <v>0</v>
      </c>
      <c r="G6" s="15">
        <f>SUM(H6:J6)</f>
        <v>87211</v>
      </c>
      <c r="H6" s="15">
        <v>21688</v>
      </c>
      <c r="I6" s="15">
        <v>264</v>
      </c>
      <c r="J6" s="15">
        <v>65259</v>
      </c>
      <c r="K6" s="15">
        <v>68683</v>
      </c>
      <c r="L6" s="15">
        <f>SUM(M6:Q6)</f>
        <v>18528</v>
      </c>
      <c r="M6" s="15">
        <v>0</v>
      </c>
      <c r="N6" s="15">
        <v>1358</v>
      </c>
      <c r="O6" s="15">
        <v>16416</v>
      </c>
      <c r="P6" s="15">
        <v>0</v>
      </c>
      <c r="Q6" s="14">
        <v>754</v>
      </c>
    </row>
    <row r="7" spans="1:17" ht="15" customHeight="1" x14ac:dyDescent="0.15">
      <c r="A7" s="13" t="s">
        <v>10</v>
      </c>
      <c r="B7" s="12">
        <f>+C7+G7</f>
        <v>383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383</v>
      </c>
      <c r="H7" s="11">
        <v>0</v>
      </c>
      <c r="I7" s="11">
        <v>0</v>
      </c>
      <c r="J7" s="11">
        <v>383</v>
      </c>
      <c r="K7" s="11">
        <v>383</v>
      </c>
      <c r="L7" s="11">
        <f>SUM(M7:Q7)</f>
        <v>0</v>
      </c>
      <c r="M7" s="11">
        <v>0</v>
      </c>
      <c r="N7" s="11">
        <v>0</v>
      </c>
      <c r="O7" s="11">
        <v>0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3316</v>
      </c>
      <c r="C8" s="11">
        <f>SUM(D8:F8)</f>
        <v>15</v>
      </c>
      <c r="D8" s="11">
        <v>0</v>
      </c>
      <c r="E8" s="11">
        <v>15</v>
      </c>
      <c r="F8" s="11">
        <v>0</v>
      </c>
      <c r="G8" s="11">
        <f>SUM(H8:J8)</f>
        <v>3301</v>
      </c>
      <c r="H8" s="11">
        <v>0</v>
      </c>
      <c r="I8" s="11">
        <v>281</v>
      </c>
      <c r="J8" s="11">
        <v>3020</v>
      </c>
      <c r="K8" s="11">
        <v>281</v>
      </c>
      <c r="L8" s="11">
        <f>SUM(M8:Q8)</f>
        <v>3035</v>
      </c>
      <c r="M8" s="11">
        <v>0</v>
      </c>
      <c r="N8" s="11">
        <v>0</v>
      </c>
      <c r="O8" s="11">
        <v>3035</v>
      </c>
      <c r="P8" s="11">
        <v>0</v>
      </c>
      <c r="Q8" s="10">
        <v>0</v>
      </c>
    </row>
    <row r="9" spans="1:17" ht="15" customHeight="1" x14ac:dyDescent="0.15">
      <c r="A9" s="13" t="s">
        <v>8</v>
      </c>
      <c r="B9" s="12">
        <f>+C9+G9</f>
        <v>12777</v>
      </c>
      <c r="C9" s="11">
        <f>SUM(D9:F9)</f>
        <v>0</v>
      </c>
      <c r="D9" s="11">
        <v>0</v>
      </c>
      <c r="E9" s="11">
        <v>0</v>
      </c>
      <c r="F9" s="11">
        <v>0</v>
      </c>
      <c r="G9" s="11">
        <f>SUM(H9:J9)</f>
        <v>12777</v>
      </c>
      <c r="H9" s="11">
        <v>12408</v>
      </c>
      <c r="I9" s="11">
        <v>0</v>
      </c>
      <c r="J9" s="11">
        <v>369</v>
      </c>
      <c r="K9" s="11">
        <v>610</v>
      </c>
      <c r="L9" s="11">
        <f>SUM(M9:Q9)</f>
        <v>12167</v>
      </c>
      <c r="M9" s="11">
        <v>0</v>
      </c>
      <c r="N9" s="11">
        <v>0</v>
      </c>
      <c r="O9" s="11">
        <v>11941</v>
      </c>
      <c r="P9" s="11">
        <v>198</v>
      </c>
      <c r="Q9" s="10">
        <v>28</v>
      </c>
    </row>
    <row r="10" spans="1:17" ht="15" customHeight="1" x14ac:dyDescent="0.15">
      <c r="A10" s="13" t="s">
        <v>7</v>
      </c>
      <c r="B10" s="12">
        <f>+C10+G10</f>
        <v>348</v>
      </c>
      <c r="C10" s="11">
        <f>SUM(D10:F10)</f>
        <v>0</v>
      </c>
      <c r="D10" s="11">
        <v>0</v>
      </c>
      <c r="E10" s="11">
        <v>0</v>
      </c>
      <c r="F10" s="11">
        <v>0</v>
      </c>
      <c r="G10" s="11">
        <f>SUM(H10:J10)</f>
        <v>348</v>
      </c>
      <c r="H10" s="11">
        <v>180</v>
      </c>
      <c r="I10" s="11">
        <v>0</v>
      </c>
      <c r="J10" s="11">
        <v>168</v>
      </c>
      <c r="K10" s="11">
        <v>0</v>
      </c>
      <c r="L10" s="11">
        <f>SUM(M10:Q10)</f>
        <v>348</v>
      </c>
      <c r="M10" s="11">
        <v>0</v>
      </c>
      <c r="N10" s="11">
        <v>0</v>
      </c>
      <c r="O10" s="11">
        <v>180</v>
      </c>
      <c r="P10" s="11">
        <v>0</v>
      </c>
      <c r="Q10" s="10">
        <v>168</v>
      </c>
    </row>
    <row r="11" spans="1:17" ht="15" customHeight="1" x14ac:dyDescent="0.15">
      <c r="A11" s="13" t="s">
        <v>6</v>
      </c>
      <c r="B11" s="12">
        <f>+C11+G11</f>
        <v>7197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7197</v>
      </c>
      <c r="H11" s="11">
        <v>7163</v>
      </c>
      <c r="I11" s="11">
        <v>0</v>
      </c>
      <c r="J11" s="11">
        <v>34</v>
      </c>
      <c r="K11" s="11">
        <v>476</v>
      </c>
      <c r="L11" s="11">
        <f>SUM(M11:Q11)</f>
        <v>6721</v>
      </c>
      <c r="M11" s="11">
        <v>0</v>
      </c>
      <c r="N11" s="11">
        <v>0</v>
      </c>
      <c r="O11" s="11">
        <v>6721</v>
      </c>
      <c r="P11" s="11">
        <v>0</v>
      </c>
      <c r="Q11" s="10">
        <v>0</v>
      </c>
    </row>
    <row r="12" spans="1:17" ht="15" customHeight="1" x14ac:dyDescent="0.15">
      <c r="A12" s="13" t="s">
        <v>5</v>
      </c>
      <c r="B12" s="12">
        <f>+C12+G12</f>
        <v>3594</v>
      </c>
      <c r="C12" s="11">
        <f>SUM(D12:F12)</f>
        <v>0</v>
      </c>
      <c r="D12" s="11">
        <v>0</v>
      </c>
      <c r="E12" s="11">
        <v>0</v>
      </c>
      <c r="F12" s="11">
        <v>0</v>
      </c>
      <c r="G12" s="11">
        <f>SUM(H12:J12)</f>
        <v>3594</v>
      </c>
      <c r="H12" s="11">
        <v>2319</v>
      </c>
      <c r="I12" s="11">
        <v>140</v>
      </c>
      <c r="J12" s="11">
        <v>1135</v>
      </c>
      <c r="K12" s="11">
        <v>1790</v>
      </c>
      <c r="L12" s="11">
        <f>SUM(M12:Q12)</f>
        <v>1804</v>
      </c>
      <c r="M12" s="11">
        <v>0</v>
      </c>
      <c r="N12" s="11">
        <v>0</v>
      </c>
      <c r="O12" s="11">
        <v>1721</v>
      </c>
      <c r="P12" s="11">
        <v>0</v>
      </c>
      <c r="Q12" s="10">
        <v>83</v>
      </c>
    </row>
    <row r="13" spans="1:17" ht="15" customHeight="1" x14ac:dyDescent="0.15">
      <c r="A13" s="13" t="s">
        <v>4</v>
      </c>
      <c r="B13" s="12">
        <f>+C13+G13</f>
        <v>6985</v>
      </c>
      <c r="C13" s="11">
        <f>SUM(D13:F13)</f>
        <v>2418</v>
      </c>
      <c r="D13" s="11">
        <v>0</v>
      </c>
      <c r="E13" s="11">
        <v>1594</v>
      </c>
      <c r="F13" s="11">
        <v>824</v>
      </c>
      <c r="G13" s="11">
        <f>SUM(H13:J13)</f>
        <v>4567</v>
      </c>
      <c r="H13" s="11">
        <v>1079</v>
      </c>
      <c r="I13" s="11">
        <v>2203</v>
      </c>
      <c r="J13" s="11">
        <v>1285</v>
      </c>
      <c r="K13" s="11">
        <v>1801</v>
      </c>
      <c r="L13" s="11">
        <f>SUM(M13:Q13)</f>
        <v>5184</v>
      </c>
      <c r="M13" s="11">
        <v>603</v>
      </c>
      <c r="N13" s="11">
        <v>231</v>
      </c>
      <c r="O13" s="11">
        <v>4350</v>
      </c>
      <c r="P13" s="11">
        <v>0</v>
      </c>
      <c r="Q13" s="10">
        <v>0</v>
      </c>
    </row>
    <row r="14" spans="1:17" ht="15" customHeight="1" x14ac:dyDescent="0.15">
      <c r="A14" s="13" t="s">
        <v>3</v>
      </c>
      <c r="B14" s="12">
        <f>+C14+G14</f>
        <v>8773</v>
      </c>
      <c r="C14" s="11">
        <f>SUM(D14:F14)</f>
        <v>212</v>
      </c>
      <c r="D14" s="11">
        <v>0</v>
      </c>
      <c r="E14" s="11">
        <v>134</v>
      </c>
      <c r="F14" s="11">
        <v>78</v>
      </c>
      <c r="G14" s="11">
        <f>SUM(H14:J14)</f>
        <v>8561</v>
      </c>
      <c r="H14" s="11">
        <v>7946</v>
      </c>
      <c r="I14" s="11">
        <v>495</v>
      </c>
      <c r="J14" s="11">
        <v>120</v>
      </c>
      <c r="K14" s="11">
        <v>745</v>
      </c>
      <c r="L14" s="11">
        <f>SUM(M14:Q14)</f>
        <v>8028</v>
      </c>
      <c r="M14" s="11">
        <v>0</v>
      </c>
      <c r="N14" s="11">
        <v>0</v>
      </c>
      <c r="O14" s="11">
        <v>8000</v>
      </c>
      <c r="P14" s="11">
        <v>0</v>
      </c>
      <c r="Q14" s="10">
        <v>28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87594</v>
      </c>
      <c r="C16" s="11">
        <f>SUM(D16:F16)</f>
        <v>0</v>
      </c>
      <c r="D16" s="11">
        <f>SUM(D6:D7)</f>
        <v>0</v>
      </c>
      <c r="E16" s="11">
        <f>SUM(E6:E7)</f>
        <v>0</v>
      </c>
      <c r="F16" s="11">
        <f>SUM(F6:F7)</f>
        <v>0</v>
      </c>
      <c r="G16" s="11">
        <f>SUM(H16:J16)</f>
        <v>87594</v>
      </c>
      <c r="H16" s="11">
        <f>SUM(H6:H7)</f>
        <v>21688</v>
      </c>
      <c r="I16" s="11">
        <f>SUM(I6:I7)</f>
        <v>264</v>
      </c>
      <c r="J16" s="11">
        <f>SUM(J6:J7)</f>
        <v>65642</v>
      </c>
      <c r="K16" s="11">
        <f>SUM(K6:K7)</f>
        <v>69066</v>
      </c>
      <c r="L16" s="11">
        <f>SUM(M16:Q16)</f>
        <v>18528</v>
      </c>
      <c r="M16" s="11">
        <f>SUM(M6:M7)</f>
        <v>0</v>
      </c>
      <c r="N16" s="11">
        <f>SUM(N6:N7)</f>
        <v>1358</v>
      </c>
      <c r="O16" s="11">
        <f>SUM(O6:O7)</f>
        <v>16416</v>
      </c>
      <c r="P16" s="11">
        <f>SUM(P6:P7)</f>
        <v>0</v>
      </c>
      <c r="Q16" s="10">
        <f>SUM(Q6:Q7)</f>
        <v>754</v>
      </c>
    </row>
    <row r="17" spans="1:17" ht="15" customHeight="1" x14ac:dyDescent="0.15">
      <c r="A17" s="13" t="s">
        <v>1</v>
      </c>
      <c r="B17" s="12">
        <f>+C17+G17</f>
        <v>42990</v>
      </c>
      <c r="C17" s="11">
        <f>SUM(D17:F17)</f>
        <v>2645</v>
      </c>
      <c r="D17" s="11">
        <f>SUM(D8:D14)</f>
        <v>0</v>
      </c>
      <c r="E17" s="11">
        <f>SUM(E8:E14)</f>
        <v>1743</v>
      </c>
      <c r="F17" s="11">
        <f>SUM(F8:F14)</f>
        <v>902</v>
      </c>
      <c r="G17" s="11">
        <f>SUM(H17:J17)</f>
        <v>40345</v>
      </c>
      <c r="H17" s="11">
        <f>SUM(H8:H14)</f>
        <v>31095</v>
      </c>
      <c r="I17" s="11">
        <f>SUM(I8:I14)</f>
        <v>3119</v>
      </c>
      <c r="J17" s="11">
        <f>SUM(J8:J14)</f>
        <v>6131</v>
      </c>
      <c r="K17" s="11">
        <f>SUM(K8:K14)</f>
        <v>5703</v>
      </c>
      <c r="L17" s="11">
        <f>SUM(M17:Q17)</f>
        <v>37287</v>
      </c>
      <c r="M17" s="11">
        <f>SUM(M8:M14)</f>
        <v>603</v>
      </c>
      <c r="N17" s="11">
        <f>SUM(N8:N14)</f>
        <v>231</v>
      </c>
      <c r="O17" s="11">
        <f>SUM(O8:O14)</f>
        <v>35948</v>
      </c>
      <c r="P17" s="11">
        <f>SUM(P8:P14)</f>
        <v>198</v>
      </c>
      <c r="Q17" s="10">
        <f>SUM(Q8:Q14)</f>
        <v>307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130584</v>
      </c>
      <c r="C19" s="4">
        <f>SUM(D19:F19)</f>
        <v>2645</v>
      </c>
      <c r="D19" s="3">
        <f>SUM(D16:D17)</f>
        <v>0</v>
      </c>
      <c r="E19" s="3">
        <f>SUM(E16:E17)</f>
        <v>1743</v>
      </c>
      <c r="F19" s="3">
        <f>SUM(F16:F17)</f>
        <v>902</v>
      </c>
      <c r="G19" s="4">
        <f>SUM(H19:J19)</f>
        <v>127939</v>
      </c>
      <c r="H19" s="3">
        <f>SUM(H16:H17)</f>
        <v>52783</v>
      </c>
      <c r="I19" s="3">
        <f>SUM(I16:I17)</f>
        <v>3383</v>
      </c>
      <c r="J19" s="3">
        <f>SUM(J16:J17)</f>
        <v>71773</v>
      </c>
      <c r="K19" s="4">
        <f>SUM(K16:K17)</f>
        <v>74769</v>
      </c>
      <c r="L19" s="3">
        <f>SUM(M19:Q19)</f>
        <v>55815</v>
      </c>
      <c r="M19" s="3">
        <f>SUM(M16:M17)</f>
        <v>603</v>
      </c>
      <c r="N19" s="3">
        <f>SUM(N16:N17)</f>
        <v>1589</v>
      </c>
      <c r="O19" s="3">
        <f>SUM(O16:O17)</f>
        <v>52364</v>
      </c>
      <c r="P19" s="3">
        <f>SUM(P16:P17)</f>
        <v>198</v>
      </c>
      <c r="Q19" s="2">
        <f>SUM(Q16:Q17)</f>
        <v>1061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>
      <selection activeCell="Q25" sqref="Q25"/>
    </sheetView>
  </sheetViews>
  <sheetFormatPr defaultColWidth="6.625" defaultRowHeight="15" customHeight="1" x14ac:dyDescent="0.15"/>
  <cols>
    <col min="1" max="1" width="9.25" style="1" customWidth="1"/>
    <col min="2" max="16384" width="6.625" style="1"/>
  </cols>
  <sheetData>
    <row r="1" spans="1:17" s="36" customFormat="1" ht="18" customHeight="1" x14ac:dyDescent="0.2">
      <c r="A1" s="36" t="s">
        <v>35</v>
      </c>
      <c r="E1" s="38" t="s">
        <v>34</v>
      </c>
      <c r="I1" s="36" t="s">
        <v>33</v>
      </c>
    </row>
    <row r="2" spans="1:17" s="36" customFormat="1" ht="15" customHeight="1" thickBot="1" x14ac:dyDescent="0.2">
      <c r="Q2" s="37" t="s">
        <v>32</v>
      </c>
    </row>
    <row r="3" spans="1:17" s="18" customFormat="1" ht="15" customHeight="1" x14ac:dyDescent="0.15">
      <c r="A3" s="35"/>
      <c r="B3" s="34"/>
      <c r="C3" s="32" t="s">
        <v>31</v>
      </c>
      <c r="D3" s="31"/>
      <c r="E3" s="31"/>
      <c r="F3" s="31"/>
      <c r="G3" s="31"/>
      <c r="H3" s="31"/>
      <c r="I3" s="31"/>
      <c r="J3" s="33"/>
      <c r="K3" s="32" t="s">
        <v>30</v>
      </c>
      <c r="L3" s="31"/>
      <c r="M3" s="31"/>
      <c r="N3" s="31"/>
      <c r="O3" s="31"/>
      <c r="P3" s="31"/>
      <c r="Q3" s="30"/>
    </row>
    <row r="4" spans="1:17" s="18" customFormat="1" ht="15" customHeight="1" x14ac:dyDescent="0.15">
      <c r="A4" s="29"/>
      <c r="B4" s="28" t="s">
        <v>0</v>
      </c>
      <c r="C4" s="27" t="s">
        <v>29</v>
      </c>
      <c r="D4" s="26"/>
      <c r="E4" s="26"/>
      <c r="F4" s="25"/>
      <c r="G4" s="27" t="s">
        <v>28</v>
      </c>
      <c r="H4" s="26"/>
      <c r="I4" s="26"/>
      <c r="J4" s="25"/>
      <c r="K4" s="24"/>
      <c r="L4" s="24"/>
      <c r="M4" s="24" t="s">
        <v>27</v>
      </c>
      <c r="N4" s="24" t="s">
        <v>26</v>
      </c>
      <c r="O4" s="24"/>
      <c r="P4" s="24" t="s">
        <v>25</v>
      </c>
      <c r="Q4" s="23"/>
    </row>
    <row r="5" spans="1:17" s="18" customFormat="1" ht="15" customHeight="1" thickBot="1" x14ac:dyDescent="0.2">
      <c r="A5" s="22"/>
      <c r="B5" s="21"/>
      <c r="C5" s="20" t="s">
        <v>24</v>
      </c>
      <c r="D5" s="20" t="s">
        <v>23</v>
      </c>
      <c r="E5" s="20" t="s">
        <v>22</v>
      </c>
      <c r="F5" s="20" t="s">
        <v>21</v>
      </c>
      <c r="G5" s="20" t="s">
        <v>20</v>
      </c>
      <c r="H5" s="20" t="s">
        <v>19</v>
      </c>
      <c r="I5" s="20" t="s">
        <v>18</v>
      </c>
      <c r="J5" s="20" t="s">
        <v>17</v>
      </c>
      <c r="K5" s="20" t="s">
        <v>16</v>
      </c>
      <c r="L5" s="20" t="s">
        <v>15</v>
      </c>
      <c r="M5" s="20" t="s">
        <v>14</v>
      </c>
      <c r="N5" s="20" t="s">
        <v>14</v>
      </c>
      <c r="O5" s="20" t="s">
        <v>13</v>
      </c>
      <c r="P5" s="20" t="s">
        <v>12</v>
      </c>
      <c r="Q5" s="19" t="s">
        <v>3</v>
      </c>
    </row>
    <row r="6" spans="1:17" ht="15" customHeight="1" x14ac:dyDescent="0.15">
      <c r="A6" s="17" t="s">
        <v>11</v>
      </c>
      <c r="B6" s="16">
        <f>+C6+G6</f>
        <v>1654742</v>
      </c>
      <c r="C6" s="15">
        <f>SUM(D6:F6)</f>
        <v>0</v>
      </c>
      <c r="D6" s="15">
        <v>0</v>
      </c>
      <c r="E6" s="15">
        <v>0</v>
      </c>
      <c r="F6" s="15">
        <v>0</v>
      </c>
      <c r="G6" s="15">
        <f>SUM(H6:J6)</f>
        <v>1654742</v>
      </c>
      <c r="H6" s="15">
        <v>349489</v>
      </c>
      <c r="I6" s="15">
        <v>8080</v>
      </c>
      <c r="J6" s="15">
        <v>1297173</v>
      </c>
      <c r="K6" s="15">
        <v>1227297</v>
      </c>
      <c r="L6" s="15">
        <f>SUM(M6:Q6)</f>
        <v>427445</v>
      </c>
      <c r="M6" s="15">
        <v>0</v>
      </c>
      <c r="N6" s="15">
        <v>25701</v>
      </c>
      <c r="O6" s="15">
        <v>398589</v>
      </c>
      <c r="P6" s="15">
        <v>0</v>
      </c>
      <c r="Q6" s="14">
        <v>3155</v>
      </c>
    </row>
    <row r="7" spans="1:17" ht="15" customHeight="1" x14ac:dyDescent="0.15">
      <c r="A7" s="13" t="s">
        <v>10</v>
      </c>
      <c r="B7" s="12">
        <f>+C7+G7</f>
        <v>6550</v>
      </c>
      <c r="C7" s="11">
        <f>SUM(D7:F7)</f>
        <v>0</v>
      </c>
      <c r="D7" s="11">
        <v>0</v>
      </c>
      <c r="E7" s="11">
        <v>0</v>
      </c>
      <c r="F7" s="11">
        <v>0</v>
      </c>
      <c r="G7" s="11">
        <f>SUM(H7:J7)</f>
        <v>6550</v>
      </c>
      <c r="H7" s="11">
        <v>0</v>
      </c>
      <c r="I7" s="11">
        <v>0</v>
      </c>
      <c r="J7" s="11">
        <v>6550</v>
      </c>
      <c r="K7" s="11">
        <v>6550</v>
      </c>
      <c r="L7" s="11">
        <f>SUM(M7:Q7)</f>
        <v>0</v>
      </c>
      <c r="M7" s="11">
        <v>0</v>
      </c>
      <c r="N7" s="11">
        <v>0</v>
      </c>
      <c r="O7" s="11">
        <v>0</v>
      </c>
      <c r="P7" s="11">
        <v>0</v>
      </c>
      <c r="Q7" s="10">
        <v>0</v>
      </c>
    </row>
    <row r="8" spans="1:17" ht="15" customHeight="1" x14ac:dyDescent="0.15">
      <c r="A8" s="13" t="s">
        <v>9</v>
      </c>
      <c r="B8" s="12">
        <f>+C8+G8</f>
        <v>44100</v>
      </c>
      <c r="C8" s="11">
        <f>SUM(D8:F8)</f>
        <v>300</v>
      </c>
      <c r="D8" s="11">
        <v>0</v>
      </c>
      <c r="E8" s="11">
        <v>300</v>
      </c>
      <c r="F8" s="11">
        <v>0</v>
      </c>
      <c r="G8" s="11">
        <f>SUM(H8:J8)</f>
        <v>43800</v>
      </c>
      <c r="H8" s="11">
        <v>0</v>
      </c>
      <c r="I8" s="11">
        <v>7500</v>
      </c>
      <c r="J8" s="11">
        <v>36300</v>
      </c>
      <c r="K8" s="11">
        <v>7500</v>
      </c>
      <c r="L8" s="11">
        <f>SUM(M8:Q8)</f>
        <v>36600</v>
      </c>
      <c r="M8" s="11">
        <v>0</v>
      </c>
      <c r="N8" s="11">
        <v>0</v>
      </c>
      <c r="O8" s="11">
        <v>36600</v>
      </c>
      <c r="P8" s="11">
        <v>0</v>
      </c>
      <c r="Q8" s="10">
        <v>0</v>
      </c>
    </row>
    <row r="9" spans="1:17" ht="15" customHeight="1" x14ac:dyDescent="0.15">
      <c r="A9" s="13" t="s">
        <v>8</v>
      </c>
      <c r="B9" s="12">
        <f>+C9+G9</f>
        <v>199490</v>
      </c>
      <c r="C9" s="11">
        <f>SUM(D9:F9)</f>
        <v>0</v>
      </c>
      <c r="D9" s="11">
        <v>0</v>
      </c>
      <c r="E9" s="11">
        <v>0</v>
      </c>
      <c r="F9" s="11">
        <v>0</v>
      </c>
      <c r="G9" s="11">
        <f>SUM(H9:J9)</f>
        <v>199490</v>
      </c>
      <c r="H9" s="11">
        <v>195490</v>
      </c>
      <c r="I9" s="11">
        <v>0</v>
      </c>
      <c r="J9" s="11">
        <v>4000</v>
      </c>
      <c r="K9" s="11">
        <v>7600</v>
      </c>
      <c r="L9" s="11">
        <f>SUM(M9:Q9)</f>
        <v>191890</v>
      </c>
      <c r="M9" s="11">
        <v>0</v>
      </c>
      <c r="N9" s="11">
        <v>0</v>
      </c>
      <c r="O9" s="11">
        <v>189586</v>
      </c>
      <c r="P9" s="11">
        <v>2200</v>
      </c>
      <c r="Q9" s="10">
        <v>104</v>
      </c>
    </row>
    <row r="10" spans="1:17" ht="15" customHeight="1" x14ac:dyDescent="0.15">
      <c r="A10" s="13" t="s">
        <v>7</v>
      </c>
      <c r="B10" s="12">
        <f>+C10+G10</f>
        <v>4030</v>
      </c>
      <c r="C10" s="11">
        <f>SUM(D10:F10)</f>
        <v>0</v>
      </c>
      <c r="D10" s="11">
        <v>0</v>
      </c>
      <c r="E10" s="11">
        <v>0</v>
      </c>
      <c r="F10" s="11">
        <v>0</v>
      </c>
      <c r="G10" s="11">
        <f>SUM(H10:J10)</f>
        <v>4030</v>
      </c>
      <c r="H10" s="11">
        <v>2300</v>
      </c>
      <c r="I10" s="11">
        <v>0</v>
      </c>
      <c r="J10" s="11">
        <v>1730</v>
      </c>
      <c r="K10" s="11">
        <v>0</v>
      </c>
      <c r="L10" s="11">
        <f>SUM(M10:Q10)</f>
        <v>4030</v>
      </c>
      <c r="M10" s="11">
        <v>0</v>
      </c>
      <c r="N10" s="11">
        <v>0</v>
      </c>
      <c r="O10" s="11">
        <v>2030</v>
      </c>
      <c r="P10" s="11">
        <v>0</v>
      </c>
      <c r="Q10" s="10">
        <v>2000</v>
      </c>
    </row>
    <row r="11" spans="1:17" ht="15" customHeight="1" x14ac:dyDescent="0.15">
      <c r="A11" s="13" t="s">
        <v>6</v>
      </c>
      <c r="B11" s="12">
        <f>+C11+G11</f>
        <v>113981</v>
      </c>
      <c r="C11" s="11">
        <f>SUM(D11:F11)</f>
        <v>0</v>
      </c>
      <c r="D11" s="11">
        <v>0</v>
      </c>
      <c r="E11" s="11">
        <v>0</v>
      </c>
      <c r="F11" s="11">
        <v>0</v>
      </c>
      <c r="G11" s="11">
        <f>SUM(H11:J11)</f>
        <v>113981</v>
      </c>
      <c r="H11" s="11">
        <v>113231</v>
      </c>
      <c r="I11" s="11">
        <v>0</v>
      </c>
      <c r="J11" s="11">
        <v>750</v>
      </c>
      <c r="K11" s="11">
        <v>9581</v>
      </c>
      <c r="L11" s="11">
        <f>SUM(M11:Q11)</f>
        <v>104400</v>
      </c>
      <c r="M11" s="11">
        <v>0</v>
      </c>
      <c r="N11" s="11">
        <v>0</v>
      </c>
      <c r="O11" s="11">
        <v>104400</v>
      </c>
      <c r="P11" s="11">
        <v>0</v>
      </c>
      <c r="Q11" s="10">
        <v>0</v>
      </c>
    </row>
    <row r="12" spans="1:17" ht="15" customHeight="1" x14ac:dyDescent="0.15">
      <c r="A12" s="13" t="s">
        <v>5</v>
      </c>
      <c r="B12" s="12">
        <f>+C12+G12</f>
        <v>79500</v>
      </c>
      <c r="C12" s="11">
        <f>SUM(D12:F12)</f>
        <v>0</v>
      </c>
      <c r="D12" s="11">
        <v>0</v>
      </c>
      <c r="E12" s="11">
        <v>0</v>
      </c>
      <c r="F12" s="11">
        <v>0</v>
      </c>
      <c r="G12" s="11">
        <f>SUM(H12:J12)</f>
        <v>79500</v>
      </c>
      <c r="H12" s="11">
        <v>44200</v>
      </c>
      <c r="I12" s="11">
        <v>4000</v>
      </c>
      <c r="J12" s="11">
        <v>31300</v>
      </c>
      <c r="K12" s="11">
        <v>49800</v>
      </c>
      <c r="L12" s="11">
        <f>SUM(M12:Q12)</f>
        <v>29700</v>
      </c>
      <c r="M12" s="11">
        <v>0</v>
      </c>
      <c r="N12" s="11">
        <v>0</v>
      </c>
      <c r="O12" s="11">
        <v>29500</v>
      </c>
      <c r="P12" s="11">
        <v>0</v>
      </c>
      <c r="Q12" s="10">
        <v>200</v>
      </c>
    </row>
    <row r="13" spans="1:17" ht="15" customHeight="1" x14ac:dyDescent="0.15">
      <c r="A13" s="13" t="s">
        <v>4</v>
      </c>
      <c r="B13" s="12">
        <f>+C13+G13</f>
        <v>222374</v>
      </c>
      <c r="C13" s="11">
        <f>SUM(D13:F13)</f>
        <v>82618</v>
      </c>
      <c r="D13" s="11">
        <v>0</v>
      </c>
      <c r="E13" s="11">
        <v>50250</v>
      </c>
      <c r="F13" s="11">
        <v>32368</v>
      </c>
      <c r="G13" s="11">
        <f>SUM(H13:J13)</f>
        <v>139756</v>
      </c>
      <c r="H13" s="11">
        <v>17106</v>
      </c>
      <c r="I13" s="11">
        <v>87000</v>
      </c>
      <c r="J13" s="11">
        <v>35650</v>
      </c>
      <c r="K13" s="11">
        <v>35914</v>
      </c>
      <c r="L13" s="11">
        <f>SUM(M13:Q13)</f>
        <v>186460</v>
      </c>
      <c r="M13" s="11">
        <v>20000</v>
      </c>
      <c r="N13" s="11">
        <v>15000</v>
      </c>
      <c r="O13" s="11">
        <v>151460</v>
      </c>
      <c r="P13" s="11">
        <v>0</v>
      </c>
      <c r="Q13" s="10">
        <v>0</v>
      </c>
    </row>
    <row r="14" spans="1:17" ht="15" customHeight="1" x14ac:dyDescent="0.15">
      <c r="A14" s="13" t="s">
        <v>3</v>
      </c>
      <c r="B14" s="12">
        <f>+C14+G14</f>
        <v>87517</v>
      </c>
      <c r="C14" s="11">
        <f>SUM(D14:F14)</f>
        <v>4276</v>
      </c>
      <c r="D14" s="11">
        <v>0</v>
      </c>
      <c r="E14" s="11">
        <v>2000</v>
      </c>
      <c r="F14" s="11">
        <v>2276</v>
      </c>
      <c r="G14" s="11">
        <f>SUM(H14:J14)</f>
        <v>83241</v>
      </c>
      <c r="H14" s="11">
        <v>73100</v>
      </c>
      <c r="I14" s="11">
        <v>8891</v>
      </c>
      <c r="J14" s="11">
        <v>1250</v>
      </c>
      <c r="K14" s="11">
        <v>14607</v>
      </c>
      <c r="L14" s="11">
        <f>SUM(M14:Q14)</f>
        <v>72910</v>
      </c>
      <c r="M14" s="11">
        <v>0</v>
      </c>
      <c r="N14" s="11">
        <v>0</v>
      </c>
      <c r="O14" s="11">
        <v>72890</v>
      </c>
      <c r="P14" s="11">
        <v>0</v>
      </c>
      <c r="Q14" s="10">
        <v>20</v>
      </c>
    </row>
    <row r="15" spans="1:17" ht="15" customHeight="1" x14ac:dyDescent="0.15">
      <c r="A15" s="13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0"/>
    </row>
    <row r="16" spans="1:17" ht="15" customHeight="1" x14ac:dyDescent="0.15">
      <c r="A16" s="13" t="s">
        <v>2</v>
      </c>
      <c r="B16" s="12">
        <f>+C16+G16</f>
        <v>1661292</v>
      </c>
      <c r="C16" s="11">
        <f>SUM(D16:F16)</f>
        <v>0</v>
      </c>
      <c r="D16" s="11">
        <f>SUM(D6:D7)</f>
        <v>0</v>
      </c>
      <c r="E16" s="11">
        <f>SUM(E6:E7)</f>
        <v>0</v>
      </c>
      <c r="F16" s="11">
        <f>SUM(F6:F7)</f>
        <v>0</v>
      </c>
      <c r="G16" s="11">
        <f>SUM(H16:J16)</f>
        <v>1661292</v>
      </c>
      <c r="H16" s="11">
        <f>SUM(H6:H7)</f>
        <v>349489</v>
      </c>
      <c r="I16" s="11">
        <f>SUM(I6:I7)</f>
        <v>8080</v>
      </c>
      <c r="J16" s="11">
        <f>SUM(J6:J7)</f>
        <v>1303723</v>
      </c>
      <c r="K16" s="11">
        <f>SUM(K6:K7)</f>
        <v>1233847</v>
      </c>
      <c r="L16" s="11">
        <f>SUM(M16:Q16)</f>
        <v>427445</v>
      </c>
      <c r="M16" s="11">
        <f>SUM(M6:M7)</f>
        <v>0</v>
      </c>
      <c r="N16" s="11">
        <f>SUM(N6:N7)</f>
        <v>25701</v>
      </c>
      <c r="O16" s="11">
        <f>SUM(O6:O7)</f>
        <v>398589</v>
      </c>
      <c r="P16" s="11">
        <f>SUM(P6:P7)</f>
        <v>0</v>
      </c>
      <c r="Q16" s="10">
        <f>SUM(Q6:Q7)</f>
        <v>3155</v>
      </c>
    </row>
    <row r="17" spans="1:17" ht="15" customHeight="1" x14ac:dyDescent="0.15">
      <c r="A17" s="13" t="s">
        <v>1</v>
      </c>
      <c r="B17" s="12">
        <f>+C17+G17</f>
        <v>750992</v>
      </c>
      <c r="C17" s="11">
        <f>SUM(D17:F17)</f>
        <v>87194</v>
      </c>
      <c r="D17" s="11">
        <f>SUM(D8:D14)</f>
        <v>0</v>
      </c>
      <c r="E17" s="11">
        <f>SUM(E8:E14)</f>
        <v>52550</v>
      </c>
      <c r="F17" s="11">
        <f>SUM(F8:F14)</f>
        <v>34644</v>
      </c>
      <c r="G17" s="11">
        <f>SUM(H17:J17)</f>
        <v>663798</v>
      </c>
      <c r="H17" s="11">
        <f>SUM(H8:H14)</f>
        <v>445427</v>
      </c>
      <c r="I17" s="11">
        <f>SUM(I8:I14)</f>
        <v>107391</v>
      </c>
      <c r="J17" s="11">
        <f>SUM(J8:J14)</f>
        <v>110980</v>
      </c>
      <c r="K17" s="11">
        <f>SUM(K8:K14)</f>
        <v>125002</v>
      </c>
      <c r="L17" s="11">
        <f>SUM(M17:Q17)</f>
        <v>625990</v>
      </c>
      <c r="M17" s="11">
        <f>SUM(M8:M14)</f>
        <v>20000</v>
      </c>
      <c r="N17" s="11">
        <f>SUM(N8:N14)</f>
        <v>15000</v>
      </c>
      <c r="O17" s="11">
        <f>SUM(O8:O14)</f>
        <v>586466</v>
      </c>
      <c r="P17" s="11">
        <f>SUM(P8:P14)</f>
        <v>2200</v>
      </c>
      <c r="Q17" s="10">
        <f>SUM(Q8:Q14)</f>
        <v>2324</v>
      </c>
    </row>
    <row r="18" spans="1:17" ht="15" customHeight="1" x14ac:dyDescent="0.15">
      <c r="A18" s="9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15" customHeight="1" thickBot="1" x14ac:dyDescent="0.2">
      <c r="A19" s="5" t="s">
        <v>0</v>
      </c>
      <c r="B19" s="3">
        <f>+C19+G19</f>
        <v>2412284</v>
      </c>
      <c r="C19" s="4">
        <f>SUM(D19:F19)</f>
        <v>87194</v>
      </c>
      <c r="D19" s="3">
        <f>SUM(D16:D17)</f>
        <v>0</v>
      </c>
      <c r="E19" s="3">
        <f>SUM(E16:E17)</f>
        <v>52550</v>
      </c>
      <c r="F19" s="3">
        <f>SUM(F16:F17)</f>
        <v>34644</v>
      </c>
      <c r="G19" s="4">
        <f>SUM(H19:J19)</f>
        <v>2325090</v>
      </c>
      <c r="H19" s="3">
        <f>SUM(H16:H17)</f>
        <v>794916</v>
      </c>
      <c r="I19" s="3">
        <f>SUM(I16:I17)</f>
        <v>115471</v>
      </c>
      <c r="J19" s="3">
        <f>SUM(J16:J17)</f>
        <v>1414703</v>
      </c>
      <c r="K19" s="4">
        <f>SUM(K16:K17)</f>
        <v>1358849</v>
      </c>
      <c r="L19" s="3">
        <f>SUM(M19:Q19)</f>
        <v>1053435</v>
      </c>
      <c r="M19" s="3">
        <f>SUM(M16:M17)</f>
        <v>20000</v>
      </c>
      <c r="N19" s="3">
        <f>SUM(N16:N17)</f>
        <v>40701</v>
      </c>
      <c r="O19" s="3">
        <f>SUM(O16:O17)</f>
        <v>985055</v>
      </c>
      <c r="P19" s="3">
        <f>SUM(P16:P17)</f>
        <v>2200</v>
      </c>
      <c r="Q19" s="2">
        <f>SUM(Q16:Q17)</f>
        <v>5479</v>
      </c>
    </row>
  </sheetData>
  <mergeCells count="4">
    <mergeCell ref="G4:J4"/>
    <mergeCell ref="K3:Q3"/>
    <mergeCell ref="C3:J3"/>
    <mergeCell ref="C4:F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2019-10-29T05:32:07Z</dcterms:modified>
</cp:coreProperties>
</file>