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B8" i="3" s="1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C12" i="3"/>
  <c r="B12" i="3" s="1"/>
  <c r="G12" i="3"/>
  <c r="L12" i="3"/>
  <c r="C13" i="3"/>
  <c r="B13" i="3" s="1"/>
  <c r="G13" i="3"/>
  <c r="L13" i="3"/>
  <c r="C14" i="3"/>
  <c r="B14" i="3" s="1"/>
  <c r="G14" i="3"/>
  <c r="L14" i="3"/>
  <c r="D16" i="3"/>
  <c r="C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B17" i="3" s="1"/>
  <c r="E17" i="3"/>
  <c r="E19" i="3" s="1"/>
  <c r="F17" i="3"/>
  <c r="H17" i="3"/>
  <c r="G17" i="3" s="1"/>
  <c r="I17" i="3"/>
  <c r="J17" i="3"/>
  <c r="K17" i="3"/>
  <c r="M17" i="3"/>
  <c r="M19" i="3" s="1"/>
  <c r="L19" i="3" s="1"/>
  <c r="N17" i="3"/>
  <c r="O17" i="3"/>
  <c r="P17" i="3"/>
  <c r="Q17" i="3"/>
  <c r="D19" i="3"/>
  <c r="F19" i="3"/>
  <c r="H19" i="3"/>
  <c r="G19" i="3" s="1"/>
  <c r="I19" i="3"/>
  <c r="J19" i="3"/>
  <c r="K19" i="3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D19" i="2" s="1"/>
  <c r="C19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G17" i="2"/>
  <c r="H17" i="2"/>
  <c r="I17" i="2"/>
  <c r="J17" i="2"/>
  <c r="K17" i="2"/>
  <c r="M17" i="2"/>
  <c r="L17" i="2" s="1"/>
  <c r="N17" i="2"/>
  <c r="O17" i="2"/>
  <c r="P17" i="2"/>
  <c r="Q17" i="2"/>
  <c r="E19" i="2"/>
  <c r="F19" i="2"/>
  <c r="H19" i="2"/>
  <c r="G19" i="2" s="1"/>
  <c r="I19" i="2"/>
  <c r="J19" i="2"/>
  <c r="K19" i="2"/>
  <c r="N19" i="2"/>
  <c r="O19" i="2"/>
  <c r="P19" i="2"/>
  <c r="Q19" i="2"/>
  <c r="M19" i="2" l="1"/>
  <c r="L19" i="2" s="1"/>
  <c r="C19" i="3"/>
  <c r="B19" i="3" s="1"/>
  <c r="B16" i="3"/>
  <c r="L17" i="3"/>
  <c r="B19" i="2"/>
  <c r="C16" i="2"/>
  <c r="B16" i="2" s="1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<sst xmlns="http://schemas.openxmlformats.org/spreadsheetml/2006/main" count="149" uniqueCount="103">
  <si>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</si>
  <si>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</si>
  <si>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</si>
  <si>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</si>
  <si>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</si>
  <si>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</si>
  <si>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</si>
  <si>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</si>
  <si>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</si>
  <si>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</si>
  <si>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</si>
  <si>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</si>
  <si>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</si>
  <si>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</si>
  <si>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</si>
  <si>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</si>
  <si>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</si>
  <si>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</si>
  <si>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</si>
  <si>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</si>
  <si>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</si>
  <si>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</si>
  <si>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</si>
  <si>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</si>
  <si>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</si>
  <si>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</si>
  <si>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</si>
  <si>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</si>
  <si>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</si>
  <si>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</si>
  <si>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</si>
  <si>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</si>
  <si>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</si>
  <si>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3月分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</si>
  <si>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</si>
  <si>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</si>
  <si>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</si>
  <si>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</si>
  <si>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</si>
  <si>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</si>
  <si>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2年  3月分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</si>
  <si>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</si>
  <si>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</si>
  <si>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</si>
  <si>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</si>
  <si>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</si>
  <si>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</si>
  <si>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</si>
  <si>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</si>
  <si>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</si>
  <si>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</si>
  <si>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</si>
  <si>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</si>
  <si>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</si>
  <si>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</si>
  <si>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</si>
  <si>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</si>
  <si>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</si>
  <si>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</si>
  <si>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</si>
  <si>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</si>
  <si>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</si>
  <si>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</si>
  <si>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</si>
  <si>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</si>
  <si>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</si>
  <si>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</si>
  <si>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</si>
  <si>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</si>
  <si>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</si>
  <si>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</si>
  <si>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</si>
  <si>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</si>
  <si>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</si>
  <si>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</si>
  <si>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</si>
  <si>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</si>
  <si>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</si>
  <si>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</si>
  <si>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</si>
  <si>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</si>
  <si>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</si>
  <si>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</si>
  <si>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</si>
  <si>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</si>
  <si>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</si>
  <si>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</si>
  <si>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</si>
  <si>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</si>
  <si>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</si>
  <si>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</si>
  <si>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</si>
  <si>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</si>
  <si>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</si>
  <si>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</si>
  <si>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</si>
  <si>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</si>
  <si>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</si>
  <si>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</si>
  <si>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</si>
  <si>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</si>
  <si>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2年  3月分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</si>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</sst>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2"/>
  </cols>
  <sheetData>
    <row r="1" spans="1:13" s="29" customFormat="1" ht="18" customHeight="1" x14ac:dyDescent="0.2">
      <c r="F1" s="31" t="s">
        <v>102</v>
      </c>
      <c r="I1" s="29" t="s">
        <v>101</v>
      </c>
    </row>
    <row r="2" spans="1:13" s="29" customFormat="1" ht="15" customHeight="1" thickBot="1" x14ac:dyDescent="0.2">
      <c r="M2" s="30" t="s">
        <v>39</v>
      </c>
    </row>
    <row r="3" spans="1:13" s="33" customFormat="1" ht="15" customHeight="1" x14ac:dyDescent="0.15">
      <c r="A3" s="28"/>
      <c r="B3" s="27"/>
      <c r="C3" s="58" t="s">
        <v>100</v>
      </c>
      <c r="D3" s="59"/>
      <c r="E3" s="59"/>
      <c r="F3" s="59"/>
      <c r="G3" s="59"/>
      <c r="H3" s="59"/>
      <c r="I3" s="59"/>
      <c r="J3" s="59"/>
      <c r="K3" s="60"/>
      <c r="L3" s="58" t="s">
        <v>99</v>
      </c>
      <c r="M3" s="61"/>
    </row>
    <row r="4" spans="1:13" s="33" customFormat="1" ht="15" customHeight="1" thickBot="1" x14ac:dyDescent="0.2">
      <c r="A4" s="26"/>
      <c r="B4" s="57" t="s">
        <v>0</v>
      </c>
      <c r="C4" s="55" t="s">
        <v>11</v>
      </c>
      <c r="D4" s="56" t="s">
        <v>10</v>
      </c>
      <c r="E4" s="56" t="s">
        <v>9</v>
      </c>
      <c r="F4" s="55" t="s">
        <v>8</v>
      </c>
      <c r="G4" s="55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0" customFormat="1" ht="15" customHeight="1" x14ac:dyDescent="0.15">
      <c r="A5" s="54" t="s">
        <v>96</v>
      </c>
      <c r="B5" s="53">
        <f t="shared" ref="B5:B26" si="0">SUM( C5:K5)</f>
        <v>31062</v>
      </c>
      <c r="C5" s="52">
        <v>26725</v>
      </c>
      <c r="D5" s="52">
        <v>0</v>
      </c>
      <c r="E5" s="52">
        <v>0</v>
      </c>
      <c r="F5" s="52">
        <v>1153</v>
      </c>
      <c r="G5" s="52">
        <v>100</v>
      </c>
      <c r="H5" s="52">
        <v>155</v>
      </c>
      <c r="I5" s="52">
        <v>702</v>
      </c>
      <c r="J5" s="52">
        <v>2124</v>
      </c>
      <c r="K5" s="52">
        <v>103</v>
      </c>
      <c r="L5" s="52">
        <v>21323</v>
      </c>
      <c r="M5" s="51">
        <v>9739</v>
      </c>
    </row>
    <row r="6" spans="1:13" ht="15" customHeight="1" x14ac:dyDescent="0.15">
      <c r="A6" s="41" t="s">
        <v>95</v>
      </c>
      <c r="B6" s="40">
        <f t="shared" si="0"/>
        <v>14124</v>
      </c>
      <c r="C6" s="39">
        <v>12104</v>
      </c>
      <c r="D6" s="39">
        <v>0</v>
      </c>
      <c r="E6" s="39">
        <v>29</v>
      </c>
      <c r="F6" s="39">
        <v>480</v>
      </c>
      <c r="G6" s="39">
        <v>0</v>
      </c>
      <c r="H6" s="39">
        <v>1273</v>
      </c>
      <c r="I6" s="39">
        <v>0</v>
      </c>
      <c r="J6" s="39">
        <v>238</v>
      </c>
      <c r="K6" s="39">
        <v>0</v>
      </c>
      <c r="L6" s="39">
        <v>10426</v>
      </c>
      <c r="M6" s="38">
        <v>3698</v>
      </c>
    </row>
    <row r="7" spans="1:13" ht="15" customHeight="1" x14ac:dyDescent="0.15">
      <c r="A7" s="41" t="s">
        <v>94</v>
      </c>
      <c r="B7" s="40">
        <f t="shared" si="0"/>
        <v>7126</v>
      </c>
      <c r="C7" s="39">
        <v>5921</v>
      </c>
      <c r="D7" s="39">
        <v>260</v>
      </c>
      <c r="E7" s="39">
        <v>172</v>
      </c>
      <c r="F7" s="39">
        <v>0</v>
      </c>
      <c r="G7" s="39">
        <v>0</v>
      </c>
      <c r="H7" s="39">
        <v>193</v>
      </c>
      <c r="I7" s="39">
        <v>0</v>
      </c>
      <c r="J7" s="39">
        <v>0</v>
      </c>
      <c r="K7" s="39">
        <v>580</v>
      </c>
      <c r="L7" s="39">
        <v>2574</v>
      </c>
      <c r="M7" s="38">
        <v>4552</v>
      </c>
    </row>
    <row r="8" spans="1:13" ht="15" customHeight="1" x14ac:dyDescent="0.15">
      <c r="A8" s="41" t="s">
        <v>93</v>
      </c>
      <c r="B8" s="40">
        <f t="shared" si="0"/>
        <v>5704</v>
      </c>
      <c r="C8" s="39">
        <v>4584</v>
      </c>
      <c r="D8" s="39">
        <v>0</v>
      </c>
      <c r="E8" s="39">
        <v>0</v>
      </c>
      <c r="F8" s="39">
        <v>0</v>
      </c>
      <c r="G8" s="39">
        <v>0</v>
      </c>
      <c r="H8" s="39">
        <v>642</v>
      </c>
      <c r="I8" s="39">
        <v>0</v>
      </c>
      <c r="J8" s="39">
        <v>0</v>
      </c>
      <c r="K8" s="39">
        <v>478</v>
      </c>
      <c r="L8" s="39">
        <v>4126</v>
      </c>
      <c r="M8" s="38">
        <v>1578</v>
      </c>
    </row>
    <row r="9" spans="1:13" ht="15" customHeight="1" x14ac:dyDescent="0.15">
      <c r="A9" s="41" t="s">
        <v>92</v>
      </c>
      <c r="B9" s="40">
        <f t="shared" si="0"/>
        <v>14089</v>
      </c>
      <c r="C9" s="39">
        <v>4364</v>
      </c>
      <c r="D9" s="39">
        <v>0</v>
      </c>
      <c r="E9" s="39">
        <v>223</v>
      </c>
      <c r="F9" s="39">
        <v>9237</v>
      </c>
      <c r="G9" s="39">
        <v>0</v>
      </c>
      <c r="H9" s="39">
        <v>0</v>
      </c>
      <c r="I9" s="39">
        <v>200</v>
      </c>
      <c r="J9" s="39">
        <v>65</v>
      </c>
      <c r="K9" s="39">
        <v>0</v>
      </c>
      <c r="L9" s="39">
        <v>4293</v>
      </c>
      <c r="M9" s="38">
        <v>9796</v>
      </c>
    </row>
    <row r="10" spans="1:13" ht="15" customHeight="1" x14ac:dyDescent="0.15">
      <c r="A10" s="41" t="s">
        <v>91</v>
      </c>
      <c r="B10" s="40">
        <f t="shared" si="0"/>
        <v>2484</v>
      </c>
      <c r="C10" s="39">
        <v>2335</v>
      </c>
      <c r="D10" s="39">
        <v>0</v>
      </c>
      <c r="E10" s="39">
        <v>0</v>
      </c>
      <c r="F10" s="39">
        <v>0</v>
      </c>
      <c r="G10" s="39">
        <v>75</v>
      </c>
      <c r="H10" s="39">
        <v>0</v>
      </c>
      <c r="I10" s="39">
        <v>74</v>
      </c>
      <c r="J10" s="39">
        <v>0</v>
      </c>
      <c r="K10" s="39">
        <v>0</v>
      </c>
      <c r="L10" s="39">
        <v>2214</v>
      </c>
      <c r="M10" s="38">
        <v>270</v>
      </c>
    </row>
    <row r="11" spans="1:13" ht="15" customHeight="1" x14ac:dyDescent="0.15">
      <c r="A11" s="41" t="s">
        <v>90</v>
      </c>
      <c r="B11" s="40">
        <f t="shared" si="0"/>
        <v>540</v>
      </c>
      <c r="C11" s="39">
        <v>540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249</v>
      </c>
      <c r="M11" s="38">
        <v>291</v>
      </c>
    </row>
    <row r="12" spans="1:13" ht="15" customHeight="1" x14ac:dyDescent="0.15">
      <c r="A12" s="41" t="s">
        <v>89</v>
      </c>
      <c r="B12" s="40">
        <f t="shared" si="0"/>
        <v>4094</v>
      </c>
      <c r="C12" s="39">
        <v>3311</v>
      </c>
      <c r="D12" s="39">
        <v>0</v>
      </c>
      <c r="E12" s="39">
        <v>0</v>
      </c>
      <c r="F12" s="39">
        <v>287</v>
      </c>
      <c r="G12" s="39">
        <v>0</v>
      </c>
      <c r="H12" s="39">
        <v>96</v>
      </c>
      <c r="I12" s="39">
        <v>220</v>
      </c>
      <c r="J12" s="39">
        <v>0</v>
      </c>
      <c r="K12" s="39">
        <v>180</v>
      </c>
      <c r="L12" s="39">
        <v>2577</v>
      </c>
      <c r="M12" s="38">
        <v>1517</v>
      </c>
    </row>
    <row r="13" spans="1:13" ht="15" customHeight="1" x14ac:dyDescent="0.15">
      <c r="A13" s="41" t="s">
        <v>88</v>
      </c>
      <c r="B13" s="40">
        <f t="shared" si="0"/>
        <v>10928</v>
      </c>
      <c r="C13" s="39">
        <v>3975</v>
      </c>
      <c r="D13" s="39">
        <v>0</v>
      </c>
      <c r="E13" s="39">
        <v>0</v>
      </c>
      <c r="F13" s="39">
        <v>0</v>
      </c>
      <c r="G13" s="39">
        <v>0</v>
      </c>
      <c r="H13" s="39">
        <v>384</v>
      </c>
      <c r="I13" s="39">
        <v>0</v>
      </c>
      <c r="J13" s="39">
        <v>1089</v>
      </c>
      <c r="K13" s="39">
        <v>5480</v>
      </c>
      <c r="L13" s="39">
        <v>4393</v>
      </c>
      <c r="M13" s="38">
        <v>6535</v>
      </c>
    </row>
    <row r="14" spans="1:13" ht="15" customHeight="1" x14ac:dyDescent="0.15">
      <c r="A14" s="41" t="s">
        <v>87</v>
      </c>
      <c r="B14" s="40">
        <f t="shared" si="0"/>
        <v>1345</v>
      </c>
      <c r="C14" s="39">
        <v>892</v>
      </c>
      <c r="D14" s="39">
        <v>0</v>
      </c>
      <c r="E14" s="39">
        <v>0</v>
      </c>
      <c r="F14" s="39">
        <v>350</v>
      </c>
      <c r="G14" s="39">
        <v>0</v>
      </c>
      <c r="H14" s="39">
        <v>83</v>
      </c>
      <c r="I14" s="39">
        <v>0</v>
      </c>
      <c r="J14" s="39">
        <v>0</v>
      </c>
      <c r="K14" s="39">
        <v>20</v>
      </c>
      <c r="L14" s="39">
        <v>892</v>
      </c>
      <c r="M14" s="38">
        <v>453</v>
      </c>
    </row>
    <row r="15" spans="1:13" ht="15" customHeight="1" x14ac:dyDescent="0.15">
      <c r="A15" s="41" t="s">
        <v>86</v>
      </c>
      <c r="B15" s="40">
        <f t="shared" si="0"/>
        <v>4176</v>
      </c>
      <c r="C15" s="39">
        <v>3170</v>
      </c>
      <c r="D15" s="39">
        <v>0</v>
      </c>
      <c r="E15" s="39">
        <v>0</v>
      </c>
      <c r="F15" s="39">
        <v>765</v>
      </c>
      <c r="G15" s="39">
        <v>0</v>
      </c>
      <c r="H15" s="39">
        <v>200</v>
      </c>
      <c r="I15" s="39">
        <v>0</v>
      </c>
      <c r="J15" s="39">
        <v>0</v>
      </c>
      <c r="K15" s="39">
        <v>41</v>
      </c>
      <c r="L15" s="39">
        <v>3170</v>
      </c>
      <c r="M15" s="38">
        <v>1006</v>
      </c>
    </row>
    <row r="16" spans="1:13" ht="15" customHeight="1" x14ac:dyDescent="0.15">
      <c r="A16" s="41" t="s">
        <v>85</v>
      </c>
      <c r="B16" s="40">
        <f t="shared" si="0"/>
        <v>3953</v>
      </c>
      <c r="C16" s="39">
        <v>1343</v>
      </c>
      <c r="D16" s="39">
        <v>0</v>
      </c>
      <c r="E16" s="39">
        <v>0</v>
      </c>
      <c r="F16" s="39">
        <v>151</v>
      </c>
      <c r="G16" s="39">
        <v>0</v>
      </c>
      <c r="H16" s="39">
        <v>0</v>
      </c>
      <c r="I16" s="39">
        <v>2459</v>
      </c>
      <c r="J16" s="39">
        <v>0</v>
      </c>
      <c r="K16" s="39">
        <v>0</v>
      </c>
      <c r="L16" s="39">
        <v>1223</v>
      </c>
      <c r="M16" s="38">
        <v>2730</v>
      </c>
    </row>
    <row r="17" spans="1:13" ht="15" customHeight="1" x14ac:dyDescent="0.15">
      <c r="A17" s="41" t="s">
        <v>84</v>
      </c>
      <c r="B17" s="40">
        <f t="shared" si="0"/>
        <v>15772</v>
      </c>
      <c r="C17" s="39">
        <v>9669</v>
      </c>
      <c r="D17" s="39">
        <v>0</v>
      </c>
      <c r="E17" s="39">
        <v>108</v>
      </c>
      <c r="F17" s="39">
        <v>91</v>
      </c>
      <c r="G17" s="39">
        <v>3859</v>
      </c>
      <c r="H17" s="39">
        <v>495</v>
      </c>
      <c r="I17" s="39">
        <v>465</v>
      </c>
      <c r="J17" s="39">
        <v>995</v>
      </c>
      <c r="K17" s="39">
        <v>90</v>
      </c>
      <c r="L17" s="39">
        <v>9423</v>
      </c>
      <c r="M17" s="38">
        <v>6349</v>
      </c>
    </row>
    <row r="18" spans="1:13" ht="15" customHeight="1" x14ac:dyDescent="0.15">
      <c r="A18" s="41" t="s">
        <v>83</v>
      </c>
      <c r="B18" s="40">
        <f t="shared" si="0"/>
        <v>5656</v>
      </c>
      <c r="C18" s="39">
        <v>5509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147</v>
      </c>
      <c r="K18" s="39">
        <v>0</v>
      </c>
      <c r="L18" s="39">
        <v>5337</v>
      </c>
      <c r="M18" s="38">
        <v>319</v>
      </c>
    </row>
    <row r="19" spans="1:13" ht="15" customHeight="1" x14ac:dyDescent="0.15">
      <c r="A19" s="41" t="s">
        <v>82</v>
      </c>
      <c r="B19" s="40">
        <f t="shared" si="0"/>
        <v>898</v>
      </c>
      <c r="C19" s="39">
        <v>898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777</v>
      </c>
      <c r="M19" s="38">
        <v>121</v>
      </c>
    </row>
    <row r="20" spans="1:13" ht="15" customHeight="1" x14ac:dyDescent="0.15">
      <c r="A20" s="41" t="s">
        <v>81</v>
      </c>
      <c r="B20" s="40">
        <f t="shared" si="0"/>
        <v>5495</v>
      </c>
      <c r="C20" s="39">
        <v>3039</v>
      </c>
      <c r="D20" s="39">
        <v>148</v>
      </c>
      <c r="E20" s="39">
        <v>0</v>
      </c>
      <c r="F20" s="39">
        <v>0</v>
      </c>
      <c r="G20" s="39">
        <v>1826</v>
      </c>
      <c r="H20" s="39">
        <v>207</v>
      </c>
      <c r="I20" s="39">
        <v>0</v>
      </c>
      <c r="J20" s="39">
        <v>0</v>
      </c>
      <c r="K20" s="39">
        <v>275</v>
      </c>
      <c r="L20" s="39">
        <v>3151</v>
      </c>
      <c r="M20" s="38">
        <v>2344</v>
      </c>
    </row>
    <row r="21" spans="1:13" ht="15" customHeight="1" x14ac:dyDescent="0.15">
      <c r="A21" s="41" t="s">
        <v>80</v>
      </c>
      <c r="B21" s="40">
        <f t="shared" si="0"/>
        <v>398</v>
      </c>
      <c r="C21" s="39">
        <v>270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128</v>
      </c>
      <c r="L21" s="39">
        <v>270</v>
      </c>
      <c r="M21" s="38">
        <v>128</v>
      </c>
    </row>
    <row r="22" spans="1:13" ht="15" customHeight="1" x14ac:dyDescent="0.15">
      <c r="A22" s="41" t="s">
        <v>79</v>
      </c>
      <c r="B22" s="40">
        <f t="shared" si="0"/>
        <v>1619</v>
      </c>
      <c r="C22" s="39">
        <v>1619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1528</v>
      </c>
      <c r="M22" s="38">
        <v>91</v>
      </c>
    </row>
    <row r="23" spans="1:13" ht="15" customHeight="1" x14ac:dyDescent="0.15">
      <c r="A23" s="41" t="s">
        <v>78</v>
      </c>
      <c r="B23" s="40">
        <f t="shared" si="0"/>
        <v>1613</v>
      </c>
      <c r="C23" s="39">
        <v>1285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328</v>
      </c>
      <c r="J23" s="39">
        <v>0</v>
      </c>
      <c r="K23" s="39">
        <v>0</v>
      </c>
      <c r="L23" s="39">
        <v>1613</v>
      </c>
      <c r="M23" s="38">
        <v>0</v>
      </c>
    </row>
    <row r="24" spans="1:13" ht="15" customHeight="1" x14ac:dyDescent="0.15">
      <c r="A24" s="41" t="s">
        <v>77</v>
      </c>
      <c r="B24" s="40">
        <f t="shared" si="0"/>
        <v>838</v>
      </c>
      <c r="C24" s="39">
        <v>689</v>
      </c>
      <c r="D24" s="39">
        <v>0</v>
      </c>
      <c r="E24" s="39">
        <v>0</v>
      </c>
      <c r="F24" s="39">
        <v>0</v>
      </c>
      <c r="G24" s="39">
        <v>149</v>
      </c>
      <c r="H24" s="39">
        <v>0</v>
      </c>
      <c r="I24" s="39">
        <v>0</v>
      </c>
      <c r="J24" s="39">
        <v>0</v>
      </c>
      <c r="K24" s="39">
        <v>0</v>
      </c>
      <c r="L24" s="39">
        <v>838</v>
      </c>
      <c r="M24" s="38">
        <v>0</v>
      </c>
    </row>
    <row r="25" spans="1:13" ht="15" customHeight="1" x14ac:dyDescent="0.15">
      <c r="A25" s="49" t="s">
        <v>76</v>
      </c>
      <c r="B25" s="48">
        <f t="shared" si="0"/>
        <v>1492</v>
      </c>
      <c r="C25" s="47">
        <v>1434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58</v>
      </c>
      <c r="K25" s="47">
        <v>0</v>
      </c>
      <c r="L25" s="47">
        <v>1237</v>
      </c>
      <c r="M25" s="46">
        <v>255</v>
      </c>
    </row>
    <row r="26" spans="1:13" ht="15" customHeight="1" x14ac:dyDescent="0.15">
      <c r="A26" s="45" t="s">
        <v>75</v>
      </c>
      <c r="B26" s="44">
        <f t="shared" si="0"/>
        <v>133406</v>
      </c>
      <c r="C26" s="43">
        <v>93676</v>
      </c>
      <c r="D26" s="43">
        <v>408</v>
      </c>
      <c r="E26" s="43">
        <v>532</v>
      </c>
      <c r="F26" s="43">
        <v>12514</v>
      </c>
      <c r="G26" s="43">
        <v>6009</v>
      </c>
      <c r="H26" s="43">
        <v>3728</v>
      </c>
      <c r="I26" s="43">
        <v>4448</v>
      </c>
      <c r="J26" s="43">
        <v>4716</v>
      </c>
      <c r="K26" s="43">
        <v>7375</v>
      </c>
      <c r="L26" s="43">
        <v>81634</v>
      </c>
      <c r="M26" s="42">
        <v>51772</v>
      </c>
    </row>
    <row r="27" spans="1:13" ht="15" customHeight="1" x14ac:dyDescent="0.15">
      <c r="A27" s="41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8"/>
    </row>
    <row r="28" spans="1:13" ht="15" customHeight="1" x14ac:dyDescent="0.15">
      <c r="A28" s="41" t="s">
        <v>74</v>
      </c>
      <c r="B28" s="40">
        <f>SUM( C28:K28)</f>
        <v>1984</v>
      </c>
      <c r="C28" s="39">
        <v>1819</v>
      </c>
      <c r="D28" s="39">
        <v>0</v>
      </c>
      <c r="E28" s="39">
        <v>0</v>
      </c>
      <c r="F28" s="39">
        <v>0</v>
      </c>
      <c r="G28" s="39">
        <v>0</v>
      </c>
      <c r="H28" s="39">
        <v>165</v>
      </c>
      <c r="I28" s="39">
        <v>0</v>
      </c>
      <c r="J28" s="39">
        <v>0</v>
      </c>
      <c r="K28" s="39">
        <v>0</v>
      </c>
      <c r="L28" s="39">
        <v>1634</v>
      </c>
      <c r="M28" s="38">
        <v>350</v>
      </c>
    </row>
    <row r="29" spans="1:13" ht="15" customHeight="1" x14ac:dyDescent="0.15">
      <c r="A29" s="49" t="s">
        <v>73</v>
      </c>
      <c r="B29" s="48">
        <f>SUM( C29:K29)</f>
        <v>1465</v>
      </c>
      <c r="C29" s="47">
        <v>1465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813</v>
      </c>
      <c r="M29" s="46">
        <v>652</v>
      </c>
    </row>
    <row r="30" spans="1:13" ht="15" customHeight="1" x14ac:dyDescent="0.15">
      <c r="A30" s="45" t="s">
        <v>72</v>
      </c>
      <c r="B30" s="44">
        <f>SUM( C30:K30)</f>
        <v>3449</v>
      </c>
      <c r="C30" s="43">
        <v>3284</v>
      </c>
      <c r="D30" s="43">
        <v>0</v>
      </c>
      <c r="E30" s="43">
        <v>0</v>
      </c>
      <c r="F30" s="43">
        <v>0</v>
      </c>
      <c r="G30" s="43">
        <v>0</v>
      </c>
      <c r="H30" s="43">
        <v>165</v>
      </c>
      <c r="I30" s="43">
        <v>0</v>
      </c>
      <c r="J30" s="43">
        <v>0</v>
      </c>
      <c r="K30" s="43">
        <v>0</v>
      </c>
      <c r="L30" s="43">
        <v>2447</v>
      </c>
      <c r="M30" s="42">
        <v>1002</v>
      </c>
    </row>
    <row r="31" spans="1:13" ht="15" customHeight="1" x14ac:dyDescent="0.15">
      <c r="A31" s="41"/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8"/>
    </row>
    <row r="32" spans="1:13" ht="15" customHeight="1" x14ac:dyDescent="0.15">
      <c r="A32" s="49" t="s">
        <v>71</v>
      </c>
      <c r="B32" s="48">
        <f>SUM( C32:K32)</f>
        <v>1384</v>
      </c>
      <c r="C32" s="47">
        <v>318</v>
      </c>
      <c r="D32" s="47">
        <v>0</v>
      </c>
      <c r="E32" s="47">
        <v>0</v>
      </c>
      <c r="F32" s="47">
        <v>970</v>
      </c>
      <c r="G32" s="47">
        <v>0</v>
      </c>
      <c r="H32" s="47">
        <v>0</v>
      </c>
      <c r="I32" s="47">
        <v>0</v>
      </c>
      <c r="J32" s="47">
        <v>96</v>
      </c>
      <c r="K32" s="47">
        <v>0</v>
      </c>
      <c r="L32" s="47">
        <v>414</v>
      </c>
      <c r="M32" s="46">
        <v>970</v>
      </c>
    </row>
    <row r="33" spans="1:13" ht="15" customHeight="1" x14ac:dyDescent="0.15">
      <c r="A33" s="45" t="s">
        <v>70</v>
      </c>
      <c r="B33" s="44">
        <f>SUM( C33:K33)</f>
        <v>1384</v>
      </c>
      <c r="C33" s="43">
        <v>318</v>
      </c>
      <c r="D33" s="43">
        <v>0</v>
      </c>
      <c r="E33" s="43">
        <v>0</v>
      </c>
      <c r="F33" s="43">
        <v>970</v>
      </c>
      <c r="G33" s="43">
        <v>0</v>
      </c>
      <c r="H33" s="43">
        <v>0</v>
      </c>
      <c r="I33" s="43">
        <v>0</v>
      </c>
      <c r="J33" s="43">
        <v>96</v>
      </c>
      <c r="K33" s="43">
        <v>0</v>
      </c>
      <c r="L33" s="43">
        <v>414</v>
      </c>
      <c r="M33" s="42">
        <v>970</v>
      </c>
    </row>
    <row r="34" spans="1:13" ht="15" customHeight="1" x14ac:dyDescent="0.15">
      <c r="A34" s="41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8"/>
    </row>
    <row r="35" spans="1:13" ht="15" customHeight="1" x14ac:dyDescent="0.15">
      <c r="A35" s="41" t="s">
        <v>69</v>
      </c>
      <c r="B35" s="40">
        <f>SUM( C35:K35)</f>
        <v>984</v>
      </c>
      <c r="C35" s="39">
        <v>696</v>
      </c>
      <c r="D35" s="39">
        <v>0</v>
      </c>
      <c r="E35" s="39">
        <v>134</v>
      </c>
      <c r="F35" s="39">
        <v>0</v>
      </c>
      <c r="G35" s="39">
        <v>0</v>
      </c>
      <c r="H35" s="39">
        <v>0</v>
      </c>
      <c r="I35" s="39">
        <v>0</v>
      </c>
      <c r="J35" s="39">
        <v>154</v>
      </c>
      <c r="K35" s="39">
        <v>0</v>
      </c>
      <c r="L35" s="39">
        <v>820</v>
      </c>
      <c r="M35" s="38">
        <v>164</v>
      </c>
    </row>
    <row r="36" spans="1:13" ht="15" customHeight="1" x14ac:dyDescent="0.15">
      <c r="A36" s="49" t="s">
        <v>68</v>
      </c>
      <c r="B36" s="48">
        <f>SUM( C36:K36)</f>
        <v>119</v>
      </c>
      <c r="C36" s="47">
        <v>119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119</v>
      </c>
      <c r="M36" s="46">
        <v>0</v>
      </c>
    </row>
    <row r="37" spans="1:13" ht="15" customHeight="1" x14ac:dyDescent="0.15">
      <c r="A37" s="45" t="s">
        <v>67</v>
      </c>
      <c r="B37" s="44">
        <f>SUM( C37:K37)</f>
        <v>1103</v>
      </c>
      <c r="C37" s="43">
        <v>815</v>
      </c>
      <c r="D37" s="43">
        <v>0</v>
      </c>
      <c r="E37" s="43">
        <v>134</v>
      </c>
      <c r="F37" s="43">
        <v>0</v>
      </c>
      <c r="G37" s="43">
        <v>0</v>
      </c>
      <c r="H37" s="43">
        <v>0</v>
      </c>
      <c r="I37" s="43">
        <v>0</v>
      </c>
      <c r="J37" s="43">
        <v>154</v>
      </c>
      <c r="K37" s="43">
        <v>0</v>
      </c>
      <c r="L37" s="43">
        <v>939</v>
      </c>
      <c r="M37" s="42">
        <v>164</v>
      </c>
    </row>
    <row r="38" spans="1:13" ht="15" customHeight="1" x14ac:dyDescent="0.15">
      <c r="A38" s="41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8"/>
    </row>
    <row r="39" spans="1:13" ht="15" customHeight="1" x14ac:dyDescent="0.15">
      <c r="A39" s="41" t="s">
        <v>66</v>
      </c>
      <c r="B39" s="40">
        <f>SUM( C39:K39)</f>
        <v>748</v>
      </c>
      <c r="C39" s="39">
        <v>548</v>
      </c>
      <c r="D39" s="39">
        <v>0</v>
      </c>
      <c r="E39" s="39">
        <v>0</v>
      </c>
      <c r="F39" s="39">
        <v>0</v>
      </c>
      <c r="G39" s="39">
        <v>0</v>
      </c>
      <c r="H39" s="39">
        <v>200</v>
      </c>
      <c r="I39" s="39">
        <v>0</v>
      </c>
      <c r="J39" s="39">
        <v>0</v>
      </c>
      <c r="K39" s="39">
        <v>0</v>
      </c>
      <c r="L39" s="39">
        <v>397</v>
      </c>
      <c r="M39" s="38">
        <v>351</v>
      </c>
    </row>
    <row r="40" spans="1:13" ht="15" customHeight="1" x14ac:dyDescent="0.15">
      <c r="A40" s="41" t="s">
        <v>65</v>
      </c>
      <c r="B40" s="40">
        <f>SUM( C40:K40)</f>
        <v>531</v>
      </c>
      <c r="C40" s="39">
        <v>531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326</v>
      </c>
      <c r="M40" s="38">
        <v>205</v>
      </c>
    </row>
    <row r="41" spans="1:13" ht="15" customHeight="1" x14ac:dyDescent="0.15">
      <c r="A41" s="49" t="s">
        <v>64</v>
      </c>
      <c r="B41" s="48">
        <f>SUM( C41:K41)</f>
        <v>346</v>
      </c>
      <c r="C41" s="47">
        <v>269</v>
      </c>
      <c r="D41" s="47">
        <v>0</v>
      </c>
      <c r="E41" s="47">
        <v>77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346</v>
      </c>
      <c r="M41" s="46">
        <v>0</v>
      </c>
    </row>
    <row r="42" spans="1:13" ht="15" customHeight="1" x14ac:dyDescent="0.15">
      <c r="A42" s="45" t="s">
        <v>63</v>
      </c>
      <c r="B42" s="44">
        <f>SUM( C42:K42)</f>
        <v>1625</v>
      </c>
      <c r="C42" s="43">
        <v>1348</v>
      </c>
      <c r="D42" s="43">
        <v>0</v>
      </c>
      <c r="E42" s="43">
        <v>77</v>
      </c>
      <c r="F42" s="43">
        <v>0</v>
      </c>
      <c r="G42" s="43">
        <v>0</v>
      </c>
      <c r="H42" s="43">
        <v>200</v>
      </c>
      <c r="I42" s="43">
        <v>0</v>
      </c>
      <c r="J42" s="43">
        <v>0</v>
      </c>
      <c r="K42" s="43">
        <v>0</v>
      </c>
      <c r="L42" s="43">
        <v>1069</v>
      </c>
      <c r="M42" s="42">
        <v>556</v>
      </c>
    </row>
    <row r="43" spans="1:13" ht="15" customHeight="1" x14ac:dyDescent="0.15">
      <c r="A43" s="41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8"/>
    </row>
    <row r="44" spans="1:13" ht="15" customHeight="1" x14ac:dyDescent="0.15">
      <c r="A44" s="41" t="s">
        <v>62</v>
      </c>
      <c r="B44" s="40">
        <f>SUM( C44:K44)</f>
        <v>1203</v>
      </c>
      <c r="C44" s="39">
        <v>388</v>
      </c>
      <c r="D44" s="39">
        <v>0</v>
      </c>
      <c r="E44" s="39">
        <v>0</v>
      </c>
      <c r="F44" s="39">
        <v>815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290</v>
      </c>
      <c r="M44" s="38">
        <v>913</v>
      </c>
    </row>
    <row r="45" spans="1:13" ht="15" customHeight="1" x14ac:dyDescent="0.15">
      <c r="A45" s="41" t="s">
        <v>61</v>
      </c>
      <c r="B45" s="40">
        <f>SUM( C45:K45)</f>
        <v>673</v>
      </c>
      <c r="C45" s="39">
        <v>643</v>
      </c>
      <c r="D45" s="39">
        <v>0</v>
      </c>
      <c r="E45" s="39">
        <v>30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673</v>
      </c>
      <c r="M45" s="38">
        <v>0</v>
      </c>
    </row>
    <row r="46" spans="1:13" ht="15" customHeight="1" x14ac:dyDescent="0.15">
      <c r="A46" s="49" t="s">
        <v>60</v>
      </c>
      <c r="B46" s="48">
        <f>SUM( C46:K46)</f>
        <v>654</v>
      </c>
      <c r="C46" s="47">
        <v>654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325</v>
      </c>
      <c r="M46" s="46">
        <v>329</v>
      </c>
    </row>
    <row r="47" spans="1:13" ht="15" customHeight="1" x14ac:dyDescent="0.15">
      <c r="A47" s="45" t="s">
        <v>59</v>
      </c>
      <c r="B47" s="44">
        <f>SUM( C47:K47)</f>
        <v>2530</v>
      </c>
      <c r="C47" s="43">
        <v>1685</v>
      </c>
      <c r="D47" s="43">
        <v>0</v>
      </c>
      <c r="E47" s="43">
        <v>30</v>
      </c>
      <c r="F47" s="43">
        <v>815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1288</v>
      </c>
      <c r="M47" s="42">
        <v>1242</v>
      </c>
    </row>
    <row r="48" spans="1:13" ht="15" customHeight="1" x14ac:dyDescent="0.15">
      <c r="A48" s="41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</row>
    <row r="49" spans="1:13" ht="15" customHeight="1" x14ac:dyDescent="0.15">
      <c r="A49" s="49" t="s">
        <v>58</v>
      </c>
      <c r="B49" s="48">
        <f>SUM( C49:K49)</f>
        <v>2712</v>
      </c>
      <c r="C49" s="47">
        <v>1070</v>
      </c>
      <c r="D49" s="47">
        <v>0</v>
      </c>
      <c r="E49" s="47">
        <v>0</v>
      </c>
      <c r="F49" s="47">
        <v>387</v>
      </c>
      <c r="G49" s="47">
        <v>27</v>
      </c>
      <c r="H49" s="47">
        <v>0</v>
      </c>
      <c r="I49" s="47">
        <v>0</v>
      </c>
      <c r="J49" s="47">
        <v>0</v>
      </c>
      <c r="K49" s="47">
        <v>1228</v>
      </c>
      <c r="L49" s="47">
        <v>1097</v>
      </c>
      <c r="M49" s="46">
        <v>1615</v>
      </c>
    </row>
    <row r="50" spans="1:13" ht="15" customHeight="1" x14ac:dyDescent="0.15">
      <c r="A50" s="45" t="s">
        <v>57</v>
      </c>
      <c r="B50" s="44">
        <f>SUM( C50:K50)</f>
        <v>2712</v>
      </c>
      <c r="C50" s="43">
        <v>1070</v>
      </c>
      <c r="D50" s="43">
        <v>0</v>
      </c>
      <c r="E50" s="43">
        <v>0</v>
      </c>
      <c r="F50" s="43">
        <v>387</v>
      </c>
      <c r="G50" s="43">
        <v>27</v>
      </c>
      <c r="H50" s="43">
        <v>0</v>
      </c>
      <c r="I50" s="43">
        <v>0</v>
      </c>
      <c r="J50" s="43">
        <v>0</v>
      </c>
      <c r="K50" s="43">
        <v>1228</v>
      </c>
      <c r="L50" s="43">
        <v>1097</v>
      </c>
      <c r="M50" s="42">
        <v>1615</v>
      </c>
    </row>
    <row r="51" spans="1:13" ht="15" customHeight="1" x14ac:dyDescent="0.15">
      <c r="A51" s="41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8"/>
    </row>
    <row r="52" spans="1:13" ht="15" customHeight="1" x14ac:dyDescent="0.15">
      <c r="A52" s="41" t="s">
        <v>56</v>
      </c>
      <c r="B52" s="40">
        <f>SUM( C52:K52)</f>
        <v>553</v>
      </c>
      <c r="C52" s="39">
        <v>553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553</v>
      </c>
      <c r="M52" s="38">
        <v>0</v>
      </c>
    </row>
    <row r="53" spans="1:13" ht="15" customHeight="1" x14ac:dyDescent="0.15">
      <c r="A53" s="41" t="s">
        <v>55</v>
      </c>
      <c r="B53" s="40">
        <f>SUM( C53:K53)</f>
        <v>359</v>
      </c>
      <c r="C53" s="39">
        <v>359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280</v>
      </c>
      <c r="M53" s="38">
        <v>79</v>
      </c>
    </row>
    <row r="54" spans="1:13" ht="15" customHeight="1" x14ac:dyDescent="0.15">
      <c r="A54" s="41" t="s">
        <v>54</v>
      </c>
      <c r="B54" s="40">
        <f>SUM( C54:K54)</f>
        <v>254</v>
      </c>
      <c r="C54" s="39">
        <v>254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254</v>
      </c>
      <c r="M54" s="38">
        <v>0</v>
      </c>
    </row>
    <row r="55" spans="1:13" ht="15" customHeight="1" x14ac:dyDescent="0.15">
      <c r="A55" s="41" t="s">
        <v>53</v>
      </c>
      <c r="B55" s="40">
        <f>SUM( C55:K55)</f>
        <v>120</v>
      </c>
      <c r="C55" s="39">
        <v>120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120</v>
      </c>
      <c r="M55" s="38">
        <v>0</v>
      </c>
    </row>
    <row r="56" spans="1:13" ht="15" customHeight="1" x14ac:dyDescent="0.15">
      <c r="A56" s="41" t="s">
        <v>52</v>
      </c>
      <c r="B56" s="40">
        <f>SUM( C56:K56)</f>
        <v>107</v>
      </c>
      <c r="C56" s="39">
        <v>107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8">
        <v>107</v>
      </c>
    </row>
    <row r="57" spans="1:13" ht="15" customHeight="1" x14ac:dyDescent="0.15">
      <c r="A57" s="41" t="s">
        <v>51</v>
      </c>
      <c r="B57" s="40">
        <f>SUM( C57:M57)</f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8">
        <v>0</v>
      </c>
    </row>
    <row r="58" spans="1:13" ht="15" customHeight="1" x14ac:dyDescent="0.15">
      <c r="A58" s="49" t="s">
        <v>50</v>
      </c>
      <c r="B58" s="48">
        <f>SUM( C58:K58)</f>
        <v>73</v>
      </c>
      <c r="C58" s="47">
        <v>73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73</v>
      </c>
      <c r="M58" s="46">
        <v>0</v>
      </c>
    </row>
    <row r="59" spans="1:13" ht="15" customHeight="1" x14ac:dyDescent="0.15">
      <c r="A59" s="45" t="s">
        <v>49</v>
      </c>
      <c r="B59" s="44">
        <f>SUM( C59:K59)</f>
        <v>1466</v>
      </c>
      <c r="C59" s="43">
        <v>1466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1280</v>
      </c>
      <c r="M59" s="42">
        <v>186</v>
      </c>
    </row>
    <row r="60" spans="1:13" ht="15" customHeight="1" x14ac:dyDescent="0.15">
      <c r="A60" s="41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8"/>
    </row>
    <row r="61" spans="1:13" ht="15" customHeight="1" x14ac:dyDescent="0.15">
      <c r="A61" s="49" t="s">
        <v>48</v>
      </c>
      <c r="B61" s="48">
        <f>SUM( C61:K61)</f>
        <v>861</v>
      </c>
      <c r="C61" s="47">
        <v>741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120</v>
      </c>
      <c r="L61" s="47">
        <v>666</v>
      </c>
      <c r="M61" s="46">
        <v>195</v>
      </c>
    </row>
    <row r="62" spans="1:13" ht="15" customHeight="1" x14ac:dyDescent="0.15">
      <c r="A62" s="45" t="s">
        <v>47</v>
      </c>
      <c r="B62" s="44">
        <f>SUM( C62:K62)</f>
        <v>861</v>
      </c>
      <c r="C62" s="43">
        <v>741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120</v>
      </c>
      <c r="L62" s="43">
        <v>666</v>
      </c>
      <c r="M62" s="42">
        <v>195</v>
      </c>
    </row>
    <row r="63" spans="1:13" ht="15" customHeight="1" x14ac:dyDescent="0.15">
      <c r="A63" s="41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8"/>
    </row>
    <row r="64" spans="1:13" ht="15" customHeight="1" x14ac:dyDescent="0.15">
      <c r="A64" s="49" t="s">
        <v>46</v>
      </c>
      <c r="B64" s="48">
        <f>SUM( C64:M64)</f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6">
        <v>0</v>
      </c>
    </row>
    <row r="65" spans="1:13" ht="15" customHeight="1" x14ac:dyDescent="0.15">
      <c r="A65" s="45" t="s">
        <v>45</v>
      </c>
      <c r="B65" s="44">
        <f>SUM( C65:M65)</f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2">
        <v>0</v>
      </c>
    </row>
    <row r="66" spans="1:13" ht="15" customHeight="1" x14ac:dyDescent="0.15">
      <c r="A66" s="41"/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8"/>
    </row>
    <row r="67" spans="1:13" ht="15" customHeight="1" x14ac:dyDescent="0.15">
      <c r="A67" s="41" t="s">
        <v>44</v>
      </c>
      <c r="B67" s="40">
        <f>SUM( C67:K67)</f>
        <v>15130</v>
      </c>
      <c r="C67" s="39">
        <v>10727</v>
      </c>
      <c r="D67" s="39">
        <v>0</v>
      </c>
      <c r="E67" s="39">
        <v>241</v>
      </c>
      <c r="F67" s="39">
        <v>2172</v>
      </c>
      <c r="G67" s="39">
        <v>27</v>
      </c>
      <c r="H67" s="39">
        <v>365</v>
      </c>
      <c r="I67" s="39">
        <v>0</v>
      </c>
      <c r="J67" s="39">
        <v>250</v>
      </c>
      <c r="K67" s="39">
        <v>1348</v>
      </c>
      <c r="L67" s="39">
        <v>9200</v>
      </c>
      <c r="M67" s="38">
        <v>5930</v>
      </c>
    </row>
    <row r="68" spans="1:13" ht="15" customHeight="1" x14ac:dyDescent="0.15">
      <c r="A68" s="41"/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8"/>
    </row>
    <row r="69" spans="1:13" ht="15" customHeight="1" thickBot="1" x14ac:dyDescent="0.2">
      <c r="A69" s="37" t="s">
        <v>43</v>
      </c>
      <c r="B69" s="36">
        <f>SUM( C69:K69)</f>
        <v>148536</v>
      </c>
      <c r="C69" s="35">
        <v>104403</v>
      </c>
      <c r="D69" s="35">
        <v>408</v>
      </c>
      <c r="E69" s="35">
        <v>773</v>
      </c>
      <c r="F69" s="35">
        <v>14686</v>
      </c>
      <c r="G69" s="35">
        <v>6036</v>
      </c>
      <c r="H69" s="35">
        <v>4093</v>
      </c>
      <c r="I69" s="35">
        <v>4448</v>
      </c>
      <c r="J69" s="35">
        <v>4966</v>
      </c>
      <c r="K69" s="35">
        <v>8723</v>
      </c>
      <c r="L69" s="35">
        <v>90834</v>
      </c>
      <c r="M69" s="34">
        <v>57702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2"/>
  </cols>
  <sheetData>
    <row r="1" spans="1:17" s="29" customFormat="1" ht="18" customHeight="1" x14ac:dyDescent="0.2">
      <c r="A1" s="29" t="s">
        <v>42</v>
      </c>
      <c r="E1" s="31" t="s">
        <v>41</v>
      </c>
      <c r="I1" s="29" t="s">
        <v>40</v>
      </c>
    </row>
    <row r="2" spans="1:17" s="29" customFormat="1" ht="15" customHeight="1" thickBot="1" x14ac:dyDescent="0.2">
      <c r="Q2" s="30" t="s">
        <v>39</v>
      </c>
    </row>
    <row r="3" spans="1:17" s="33" customFormat="1" ht="15" customHeight="1" x14ac:dyDescent="0.15">
      <c r="A3" s="28"/>
      <c r="B3" s="27"/>
      <c r="C3" s="58" t="s">
        <v>38</v>
      </c>
      <c r="D3" s="59"/>
      <c r="E3" s="59"/>
      <c r="F3" s="59"/>
      <c r="G3" s="59"/>
      <c r="H3" s="59"/>
      <c r="I3" s="59"/>
      <c r="J3" s="60"/>
      <c r="K3" s="58" t="s">
        <v>37</v>
      </c>
      <c r="L3" s="59"/>
      <c r="M3" s="59"/>
      <c r="N3" s="59"/>
      <c r="O3" s="59"/>
      <c r="P3" s="59"/>
      <c r="Q3" s="61"/>
    </row>
    <row r="4" spans="1:17" s="33" customFormat="1" ht="15" customHeight="1" x14ac:dyDescent="0.15">
      <c r="A4" s="26"/>
      <c r="B4" s="25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33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104403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104403</v>
      </c>
      <c r="H6" s="15">
        <v>30977</v>
      </c>
      <c r="I6" s="15">
        <v>0</v>
      </c>
      <c r="J6" s="15">
        <v>73426</v>
      </c>
      <c r="K6" s="15">
        <v>83396</v>
      </c>
      <c r="L6" s="15">
        <f t="shared" ref="L6:L14" si="3">SUM(M6:Q6)</f>
        <v>21007</v>
      </c>
      <c r="M6" s="15">
        <v>0</v>
      </c>
      <c r="N6" s="15">
        <v>4982</v>
      </c>
      <c r="O6" s="15">
        <v>15080</v>
      </c>
      <c r="P6" s="15">
        <v>105</v>
      </c>
      <c r="Q6" s="14">
        <v>840</v>
      </c>
    </row>
    <row r="7" spans="1:17" ht="15" customHeight="1" x14ac:dyDescent="0.15">
      <c r="A7" s="13" t="s">
        <v>10</v>
      </c>
      <c r="B7" s="12">
        <f t="shared" si="0"/>
        <v>408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408</v>
      </c>
      <c r="H7" s="11">
        <v>0</v>
      </c>
      <c r="I7" s="11">
        <v>0</v>
      </c>
      <c r="J7" s="11">
        <v>408</v>
      </c>
      <c r="K7" s="11">
        <v>408</v>
      </c>
      <c r="L7" s="11">
        <f t="shared" si="3"/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773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773</v>
      </c>
      <c r="H8" s="11">
        <v>252</v>
      </c>
      <c r="I8" s="11">
        <v>0</v>
      </c>
      <c r="J8" s="11">
        <v>521</v>
      </c>
      <c r="K8" s="11">
        <v>279</v>
      </c>
      <c r="L8" s="11">
        <f t="shared" si="3"/>
        <v>494</v>
      </c>
      <c r="M8" s="11">
        <v>0</v>
      </c>
      <c r="N8" s="11">
        <v>0</v>
      </c>
      <c r="O8" s="11">
        <v>494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14686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14686</v>
      </c>
      <c r="H9" s="11">
        <v>14409</v>
      </c>
      <c r="I9" s="11">
        <v>0</v>
      </c>
      <c r="J9" s="11">
        <v>277</v>
      </c>
      <c r="K9" s="11">
        <v>186</v>
      </c>
      <c r="L9" s="11">
        <f t="shared" si="3"/>
        <v>14500</v>
      </c>
      <c r="M9" s="11">
        <v>0</v>
      </c>
      <c r="N9" s="11">
        <v>0</v>
      </c>
      <c r="O9" s="11">
        <v>14245</v>
      </c>
      <c r="P9" s="11">
        <v>0</v>
      </c>
      <c r="Q9" s="10">
        <v>255</v>
      </c>
    </row>
    <row r="10" spans="1:17" ht="15" customHeight="1" x14ac:dyDescent="0.15">
      <c r="A10" s="13" t="s">
        <v>7</v>
      </c>
      <c r="B10" s="12">
        <f t="shared" si="0"/>
        <v>6036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6036</v>
      </c>
      <c r="H10" s="11">
        <v>5936</v>
      </c>
      <c r="I10" s="11">
        <v>0</v>
      </c>
      <c r="J10" s="11">
        <v>100</v>
      </c>
      <c r="K10" s="11">
        <v>176</v>
      </c>
      <c r="L10" s="11">
        <f t="shared" si="3"/>
        <v>5860</v>
      </c>
      <c r="M10" s="11">
        <v>0</v>
      </c>
      <c r="N10" s="11">
        <v>0</v>
      </c>
      <c r="O10" s="11">
        <v>5860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4093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4093</v>
      </c>
      <c r="H11" s="11">
        <v>3804</v>
      </c>
      <c r="I11" s="11">
        <v>0</v>
      </c>
      <c r="J11" s="11">
        <v>289</v>
      </c>
      <c r="K11" s="11">
        <v>426</v>
      </c>
      <c r="L11" s="11">
        <f t="shared" si="3"/>
        <v>3667</v>
      </c>
      <c r="M11" s="11">
        <v>0</v>
      </c>
      <c r="N11" s="11">
        <v>0</v>
      </c>
      <c r="O11" s="11">
        <v>3667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4448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4448</v>
      </c>
      <c r="H12" s="11">
        <v>3429</v>
      </c>
      <c r="I12" s="11">
        <v>0</v>
      </c>
      <c r="J12" s="11">
        <v>1019</v>
      </c>
      <c r="K12" s="11">
        <v>1873</v>
      </c>
      <c r="L12" s="11">
        <f t="shared" si="3"/>
        <v>2575</v>
      </c>
      <c r="M12" s="11">
        <v>0</v>
      </c>
      <c r="N12" s="11">
        <v>2459</v>
      </c>
      <c r="O12" s="11">
        <v>116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 t="shared" si="0"/>
        <v>4966</v>
      </c>
      <c r="C13" s="11">
        <f t="shared" si="1"/>
        <v>49</v>
      </c>
      <c r="D13" s="11">
        <v>0</v>
      </c>
      <c r="E13" s="11">
        <v>0</v>
      </c>
      <c r="F13" s="11">
        <v>49</v>
      </c>
      <c r="G13" s="11">
        <f t="shared" si="2"/>
        <v>4917</v>
      </c>
      <c r="H13" s="11">
        <v>1205</v>
      </c>
      <c r="I13" s="11">
        <v>1685</v>
      </c>
      <c r="J13" s="11">
        <v>2027</v>
      </c>
      <c r="K13" s="11">
        <v>3538</v>
      </c>
      <c r="L13" s="11">
        <f t="shared" si="3"/>
        <v>1428</v>
      </c>
      <c r="M13" s="11">
        <v>0</v>
      </c>
      <c r="N13" s="11">
        <v>34</v>
      </c>
      <c r="O13" s="11">
        <v>1379</v>
      </c>
      <c r="P13" s="11">
        <v>0</v>
      </c>
      <c r="Q13" s="10">
        <v>15</v>
      </c>
    </row>
    <row r="14" spans="1:17" ht="15" customHeight="1" x14ac:dyDescent="0.15">
      <c r="A14" s="13" t="s">
        <v>3</v>
      </c>
      <c r="B14" s="12">
        <f t="shared" si="0"/>
        <v>8723</v>
      </c>
      <c r="C14" s="11">
        <f t="shared" si="1"/>
        <v>1841</v>
      </c>
      <c r="D14" s="11">
        <v>0</v>
      </c>
      <c r="E14" s="11">
        <v>580</v>
      </c>
      <c r="F14" s="11">
        <v>1261</v>
      </c>
      <c r="G14" s="11">
        <f t="shared" si="2"/>
        <v>6882</v>
      </c>
      <c r="H14" s="11">
        <v>6602</v>
      </c>
      <c r="I14" s="11">
        <v>59</v>
      </c>
      <c r="J14" s="11">
        <v>221</v>
      </c>
      <c r="K14" s="11">
        <v>552</v>
      </c>
      <c r="L14" s="11">
        <f t="shared" si="3"/>
        <v>8171</v>
      </c>
      <c r="M14" s="11">
        <v>0</v>
      </c>
      <c r="N14" s="11">
        <v>604</v>
      </c>
      <c r="O14" s="11">
        <v>7431</v>
      </c>
      <c r="P14" s="11">
        <v>0</v>
      </c>
      <c r="Q14" s="10">
        <v>136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104811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104811</v>
      </c>
      <c r="H16" s="11">
        <f>SUM(H6:H7)</f>
        <v>30977</v>
      </c>
      <c r="I16" s="11">
        <f>SUM(I6:I7)</f>
        <v>0</v>
      </c>
      <c r="J16" s="11">
        <f>SUM(J6:J7)</f>
        <v>73834</v>
      </c>
      <c r="K16" s="11">
        <f>SUM(K6:K7)</f>
        <v>83804</v>
      </c>
      <c r="L16" s="11">
        <f>SUM(M16:Q16)</f>
        <v>21007</v>
      </c>
      <c r="M16" s="11">
        <f>SUM(M6:M7)</f>
        <v>0</v>
      </c>
      <c r="N16" s="11">
        <f>SUM(N6:N7)</f>
        <v>4982</v>
      </c>
      <c r="O16" s="11">
        <f>SUM(O6:O7)</f>
        <v>15080</v>
      </c>
      <c r="P16" s="11">
        <f>SUM(P6:P7)</f>
        <v>105</v>
      </c>
      <c r="Q16" s="10">
        <f>SUM(Q6:Q7)</f>
        <v>840</v>
      </c>
    </row>
    <row r="17" spans="1:17" ht="15" customHeight="1" x14ac:dyDescent="0.15">
      <c r="A17" s="13" t="s">
        <v>1</v>
      </c>
      <c r="B17" s="12">
        <f>+C17+G17</f>
        <v>43725</v>
      </c>
      <c r="C17" s="11">
        <f>SUM(D17:F17)</f>
        <v>1890</v>
      </c>
      <c r="D17" s="11">
        <f>SUM(D8:D14)</f>
        <v>0</v>
      </c>
      <c r="E17" s="11">
        <f>SUM(E8:E14)</f>
        <v>580</v>
      </c>
      <c r="F17" s="11">
        <f>SUM(F8:F14)</f>
        <v>1310</v>
      </c>
      <c r="G17" s="11">
        <f>SUM(H17:J17)</f>
        <v>41835</v>
      </c>
      <c r="H17" s="11">
        <f>SUM(H8:H14)</f>
        <v>35637</v>
      </c>
      <c r="I17" s="11">
        <f>SUM(I8:I14)</f>
        <v>1744</v>
      </c>
      <c r="J17" s="11">
        <f>SUM(J8:J14)</f>
        <v>4454</v>
      </c>
      <c r="K17" s="11">
        <f>SUM(K8:K14)</f>
        <v>7030</v>
      </c>
      <c r="L17" s="11">
        <f>SUM(M17:Q17)</f>
        <v>36695</v>
      </c>
      <c r="M17" s="11">
        <f>SUM(M8:M14)</f>
        <v>0</v>
      </c>
      <c r="N17" s="11">
        <f>SUM(N8:N14)</f>
        <v>3097</v>
      </c>
      <c r="O17" s="11">
        <f>SUM(O8:O14)</f>
        <v>33192</v>
      </c>
      <c r="P17" s="11">
        <f>SUM(P8:P14)</f>
        <v>0</v>
      </c>
      <c r="Q17" s="10">
        <f>SUM(Q8:Q14)</f>
        <v>406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148536</v>
      </c>
      <c r="C19" s="4">
        <f>SUM(D19:F19)</f>
        <v>1890</v>
      </c>
      <c r="D19" s="3">
        <f>SUM(D16:D17)</f>
        <v>0</v>
      </c>
      <c r="E19" s="3">
        <f>SUM(E16:E17)</f>
        <v>580</v>
      </c>
      <c r="F19" s="3">
        <f>SUM(F16:F17)</f>
        <v>1310</v>
      </c>
      <c r="G19" s="4">
        <f>SUM(H19:J19)</f>
        <v>146646</v>
      </c>
      <c r="H19" s="3">
        <f>SUM(H16:H17)</f>
        <v>66614</v>
      </c>
      <c r="I19" s="3">
        <f>SUM(I16:I17)</f>
        <v>1744</v>
      </c>
      <c r="J19" s="3">
        <f>SUM(J16:J17)</f>
        <v>78288</v>
      </c>
      <c r="K19" s="4">
        <f>SUM(K16:K17)</f>
        <v>90834</v>
      </c>
      <c r="L19" s="3">
        <f>SUM(M19:Q19)</f>
        <v>57702</v>
      </c>
      <c r="M19" s="3">
        <f>SUM(M16:M17)</f>
        <v>0</v>
      </c>
      <c r="N19" s="3">
        <f>SUM(N16:N17)</f>
        <v>8079</v>
      </c>
      <c r="O19" s="3">
        <f>SUM(O16:O17)</f>
        <v>48272</v>
      </c>
      <c r="P19" s="3">
        <f>SUM(P16:P17)</f>
        <v>105</v>
      </c>
      <c r="Q19" s="2">
        <f>SUM(Q16:Q17)</f>
        <v>1246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M25" sqref="M25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29" customFormat="1" ht="18" customHeight="1" x14ac:dyDescent="0.2">
      <c r="A1" s="29" t="s">
        <v>35</v>
      </c>
      <c r="E1" s="31" t="s">
        <v>34</v>
      </c>
      <c r="I1" s="29" t="s">
        <v>33</v>
      </c>
    </row>
    <row r="2" spans="1:17" s="29" customFormat="1" ht="15" customHeight="1" thickBot="1" x14ac:dyDescent="0.2">
      <c r="Q2" s="30" t="s">
        <v>32</v>
      </c>
    </row>
    <row r="3" spans="1:17" s="18" customFormat="1" ht="15" customHeight="1" x14ac:dyDescent="0.15">
      <c r="A3" s="28"/>
      <c r="B3" s="27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18" customFormat="1" ht="15" customHeight="1" x14ac:dyDescent="0.15">
      <c r="A4" s="26"/>
      <c r="B4" s="25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2012136</v>
      </c>
      <c r="C6" s="15">
        <f t="shared" ref="C6:C14" si="1">SUM(D6:F6)</f>
        <v>0</v>
      </c>
      <c r="D6" s="15">
        <v>0</v>
      </c>
      <c r="E6" s="15">
        <v>0</v>
      </c>
      <c r="F6" s="15">
        <v>0</v>
      </c>
      <c r="G6" s="15">
        <f t="shared" ref="G6:G14" si="2">SUM(H6:J6)</f>
        <v>2012136</v>
      </c>
      <c r="H6" s="15">
        <v>524719</v>
      </c>
      <c r="I6" s="15">
        <v>0</v>
      </c>
      <c r="J6" s="15">
        <v>1487417</v>
      </c>
      <c r="K6" s="15">
        <v>1478993</v>
      </c>
      <c r="L6" s="15">
        <f t="shared" ref="L6:L14" si="3">SUM(M6:Q6)</f>
        <v>533143</v>
      </c>
      <c r="M6" s="15">
        <v>0</v>
      </c>
      <c r="N6" s="15">
        <v>103550</v>
      </c>
      <c r="O6" s="15">
        <v>419508</v>
      </c>
      <c r="P6" s="15">
        <v>2200</v>
      </c>
      <c r="Q6" s="14">
        <v>7885</v>
      </c>
    </row>
    <row r="7" spans="1:17" ht="15" customHeight="1" x14ac:dyDescent="0.15">
      <c r="A7" s="13" t="s">
        <v>10</v>
      </c>
      <c r="B7" s="12">
        <f t="shared" si="0"/>
        <v>6400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6400</v>
      </c>
      <c r="H7" s="11">
        <v>0</v>
      </c>
      <c r="I7" s="11">
        <v>0</v>
      </c>
      <c r="J7" s="11">
        <v>6400</v>
      </c>
      <c r="K7" s="11">
        <v>6400</v>
      </c>
      <c r="L7" s="11">
        <f t="shared" si="3"/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10300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10300</v>
      </c>
      <c r="H8" s="11">
        <v>5000</v>
      </c>
      <c r="I8" s="11">
        <v>0</v>
      </c>
      <c r="J8" s="11">
        <v>5300</v>
      </c>
      <c r="K8" s="11">
        <v>2950</v>
      </c>
      <c r="L8" s="11">
        <f t="shared" si="3"/>
        <v>7350</v>
      </c>
      <c r="M8" s="11">
        <v>0</v>
      </c>
      <c r="N8" s="11">
        <v>0</v>
      </c>
      <c r="O8" s="11">
        <v>7350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233340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233340</v>
      </c>
      <c r="H9" s="11">
        <v>229890</v>
      </c>
      <c r="I9" s="11">
        <v>0</v>
      </c>
      <c r="J9" s="11">
        <v>3450</v>
      </c>
      <c r="K9" s="11">
        <v>2850</v>
      </c>
      <c r="L9" s="11">
        <f t="shared" si="3"/>
        <v>230490</v>
      </c>
      <c r="M9" s="11">
        <v>0</v>
      </c>
      <c r="N9" s="11">
        <v>0</v>
      </c>
      <c r="O9" s="11">
        <v>228940</v>
      </c>
      <c r="P9" s="11">
        <v>0</v>
      </c>
      <c r="Q9" s="10">
        <v>1550</v>
      </c>
    </row>
    <row r="10" spans="1:17" ht="15" customHeight="1" x14ac:dyDescent="0.15">
      <c r="A10" s="13" t="s">
        <v>7</v>
      </c>
      <c r="B10" s="12">
        <f t="shared" si="0"/>
        <v>70500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70500</v>
      </c>
      <c r="H10" s="11">
        <v>68900</v>
      </c>
      <c r="I10" s="11">
        <v>0</v>
      </c>
      <c r="J10" s="11">
        <v>1600</v>
      </c>
      <c r="K10" s="11">
        <v>3000</v>
      </c>
      <c r="L10" s="11">
        <f t="shared" si="3"/>
        <v>67500</v>
      </c>
      <c r="M10" s="11">
        <v>0</v>
      </c>
      <c r="N10" s="11">
        <v>0</v>
      </c>
      <c r="O10" s="11">
        <v>67500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83640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83640</v>
      </c>
      <c r="H11" s="11">
        <v>80290</v>
      </c>
      <c r="I11" s="11">
        <v>0</v>
      </c>
      <c r="J11" s="11">
        <v>3350</v>
      </c>
      <c r="K11" s="11">
        <v>8000</v>
      </c>
      <c r="L11" s="11">
        <f t="shared" si="3"/>
        <v>75640</v>
      </c>
      <c r="M11" s="11">
        <v>0</v>
      </c>
      <c r="N11" s="11">
        <v>0</v>
      </c>
      <c r="O11" s="11">
        <v>75640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111030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111030</v>
      </c>
      <c r="H12" s="11">
        <v>82130</v>
      </c>
      <c r="I12" s="11">
        <v>0</v>
      </c>
      <c r="J12" s="11">
        <v>28900</v>
      </c>
      <c r="K12" s="11">
        <v>49900</v>
      </c>
      <c r="L12" s="11">
        <f t="shared" si="3"/>
        <v>61130</v>
      </c>
      <c r="M12" s="11">
        <v>0</v>
      </c>
      <c r="N12" s="11">
        <v>60000</v>
      </c>
      <c r="O12" s="11">
        <v>1130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 t="shared" si="0"/>
        <v>105230</v>
      </c>
      <c r="C13" s="11">
        <f t="shared" si="1"/>
        <v>1930</v>
      </c>
      <c r="D13" s="11">
        <v>0</v>
      </c>
      <c r="E13" s="11">
        <v>0</v>
      </c>
      <c r="F13" s="11">
        <v>1930</v>
      </c>
      <c r="G13" s="11">
        <f t="shared" si="2"/>
        <v>103300</v>
      </c>
      <c r="H13" s="11">
        <v>26000</v>
      </c>
      <c r="I13" s="11">
        <v>28300</v>
      </c>
      <c r="J13" s="11">
        <v>49000</v>
      </c>
      <c r="K13" s="11">
        <v>70300</v>
      </c>
      <c r="L13" s="11">
        <f t="shared" si="3"/>
        <v>34930</v>
      </c>
      <c r="M13" s="11">
        <v>0</v>
      </c>
      <c r="N13" s="11">
        <v>1830</v>
      </c>
      <c r="O13" s="11">
        <v>33000</v>
      </c>
      <c r="P13" s="11">
        <v>0</v>
      </c>
      <c r="Q13" s="10">
        <v>100</v>
      </c>
    </row>
    <row r="14" spans="1:17" ht="15" customHeight="1" x14ac:dyDescent="0.15">
      <c r="A14" s="13" t="s">
        <v>3</v>
      </c>
      <c r="B14" s="12">
        <f t="shared" si="0"/>
        <v>228317</v>
      </c>
      <c r="C14" s="11">
        <f t="shared" si="1"/>
        <v>85777</v>
      </c>
      <c r="D14" s="11">
        <v>0</v>
      </c>
      <c r="E14" s="11">
        <v>29700</v>
      </c>
      <c r="F14" s="11">
        <v>56077</v>
      </c>
      <c r="G14" s="11">
        <f t="shared" si="2"/>
        <v>142540</v>
      </c>
      <c r="H14" s="11">
        <v>138740</v>
      </c>
      <c r="I14" s="11">
        <v>1200</v>
      </c>
      <c r="J14" s="11">
        <v>2600</v>
      </c>
      <c r="K14" s="11">
        <v>10300</v>
      </c>
      <c r="L14" s="11">
        <f t="shared" si="3"/>
        <v>218017</v>
      </c>
      <c r="M14" s="11">
        <v>0</v>
      </c>
      <c r="N14" s="11">
        <v>31000</v>
      </c>
      <c r="O14" s="11">
        <v>186417</v>
      </c>
      <c r="P14" s="11">
        <v>0</v>
      </c>
      <c r="Q14" s="10">
        <v>600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2018536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2018536</v>
      </c>
      <c r="H16" s="11">
        <f>SUM(H6:H7)</f>
        <v>524719</v>
      </c>
      <c r="I16" s="11">
        <f>SUM(I6:I7)</f>
        <v>0</v>
      </c>
      <c r="J16" s="11">
        <f>SUM(J6:J7)</f>
        <v>1493817</v>
      </c>
      <c r="K16" s="11">
        <f>SUM(K6:K7)</f>
        <v>1485393</v>
      </c>
      <c r="L16" s="11">
        <f>SUM(M16:Q16)</f>
        <v>533143</v>
      </c>
      <c r="M16" s="11">
        <f>SUM(M6:M7)</f>
        <v>0</v>
      </c>
      <c r="N16" s="11">
        <f>SUM(N6:N7)</f>
        <v>103550</v>
      </c>
      <c r="O16" s="11">
        <f>SUM(O6:O7)</f>
        <v>419508</v>
      </c>
      <c r="P16" s="11">
        <f>SUM(P6:P7)</f>
        <v>2200</v>
      </c>
      <c r="Q16" s="10">
        <f>SUM(Q6:Q7)</f>
        <v>7885</v>
      </c>
    </row>
    <row r="17" spans="1:17" ht="15" customHeight="1" x14ac:dyDescent="0.15">
      <c r="A17" s="13" t="s">
        <v>1</v>
      </c>
      <c r="B17" s="12">
        <f>+C17+G17</f>
        <v>842357</v>
      </c>
      <c r="C17" s="11">
        <f>SUM(D17:F17)</f>
        <v>87707</v>
      </c>
      <c r="D17" s="11">
        <f>SUM(D8:D14)</f>
        <v>0</v>
      </c>
      <c r="E17" s="11">
        <f>SUM(E8:E14)</f>
        <v>29700</v>
      </c>
      <c r="F17" s="11">
        <f>SUM(F8:F14)</f>
        <v>58007</v>
      </c>
      <c r="G17" s="11">
        <f>SUM(H17:J17)</f>
        <v>754650</v>
      </c>
      <c r="H17" s="11">
        <f>SUM(H8:H14)</f>
        <v>630950</v>
      </c>
      <c r="I17" s="11">
        <f>SUM(I8:I14)</f>
        <v>29500</v>
      </c>
      <c r="J17" s="11">
        <f>SUM(J8:J14)</f>
        <v>94200</v>
      </c>
      <c r="K17" s="11">
        <f>SUM(K8:K14)</f>
        <v>147300</v>
      </c>
      <c r="L17" s="11">
        <f>SUM(M17:Q17)</f>
        <v>695057</v>
      </c>
      <c r="M17" s="11">
        <f>SUM(M8:M14)</f>
        <v>0</v>
      </c>
      <c r="N17" s="11">
        <f>SUM(N8:N14)</f>
        <v>92830</v>
      </c>
      <c r="O17" s="11">
        <f>SUM(O8:O14)</f>
        <v>599977</v>
      </c>
      <c r="P17" s="11">
        <f>SUM(P8:P14)</f>
        <v>0</v>
      </c>
      <c r="Q17" s="10">
        <f>SUM(Q8:Q14)</f>
        <v>2250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2860893</v>
      </c>
      <c r="C19" s="4">
        <f>SUM(D19:F19)</f>
        <v>87707</v>
      </c>
      <c r="D19" s="3">
        <f>SUM(D16:D17)</f>
        <v>0</v>
      </c>
      <c r="E19" s="3">
        <f>SUM(E16:E17)</f>
        <v>29700</v>
      </c>
      <c r="F19" s="3">
        <f>SUM(F16:F17)</f>
        <v>58007</v>
      </c>
      <c r="G19" s="4">
        <f>SUM(H19:J19)</f>
        <v>2773186</v>
      </c>
      <c r="H19" s="3">
        <f>SUM(H16:H17)</f>
        <v>1155669</v>
      </c>
      <c r="I19" s="3">
        <f>SUM(I16:I17)</f>
        <v>29500</v>
      </c>
      <c r="J19" s="3">
        <f>SUM(J16:J17)</f>
        <v>1588017</v>
      </c>
      <c r="K19" s="4">
        <f>SUM(K16:K17)</f>
        <v>1632693</v>
      </c>
      <c r="L19" s="3">
        <f>SUM(M19:Q19)</f>
        <v>1228200</v>
      </c>
      <c r="M19" s="3">
        <f>SUM(M16:M17)</f>
        <v>0</v>
      </c>
      <c r="N19" s="3">
        <f>SUM(N16:N17)</f>
        <v>196380</v>
      </c>
      <c r="O19" s="3">
        <f>SUM(O16:O17)</f>
        <v>1019485</v>
      </c>
      <c r="P19" s="3">
        <f>SUM(P16:P17)</f>
        <v>2200</v>
      </c>
      <c r="Q19" s="2">
        <f>SUM(Q16:Q17)</f>
        <v>10135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2020-04-30T04:47:28Z</dcterms:modified>
</cp:coreProperties>
</file>