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0.226\共有フォルダ\07.総務課\03.財政係\財政状況資料集\H29決算\【10.17】10月29日〆平成29年度財政状況資料集の作成について（2回目）\提出\"/>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<sst xmlns="http://schemas.openxmlformats.org/spreadsheetml/2006/main" count="1131" uniqueCount="611">
  <si>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</si>
  <si>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</si>
  <si>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</si>
  <si>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</si>
  <si>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</si>
  <si>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</si>
  <si>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</si>
  <si>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</si>
  <si>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</si>
  <si>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</si>
  <si>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</si>
  <si>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</si>
  <si>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</si>
  <si>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</si>
  <si>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</si>
  <si>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</si>
  <si>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</si>
  <si>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</si>
  <si>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</si>
  <si>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</si>
  <si>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</si>
  <si>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</si>
  <si>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</si>
  <si>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</si>
  <si>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</si>
  <si>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</si>
  <si>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</si>
  <si>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</si>
  <si>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</si>
  <si>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</si>
  <si>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</si>
  <si>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</si>
  <si>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</si>
  <si>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</si>
  <si>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</si>
  <si>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</si>
  <si>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</si>
  <si>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</si>
  <si>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</si>
  <si>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</si>
  <si>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</si>
  <si>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</si>
  <si>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</si>
  <si>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</si>
  <si>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</si>
  <si>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</si>
  <si>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</si>
  <si>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</si>
  <si>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</si>
  <si>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</si>
  <si>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</si>
  <si>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</si>
  <si>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</si>
  <si>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</si>
  <si>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</si>
  <si>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</si>
  <si>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</si>
  <si>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</si>
  <si>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</si>
  <si>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</si>
  <si>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</si>
  <si>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</si>
  <si>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</si>
  <si>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</si>
  <si>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</si>
  <si>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</si>
  <si>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</si>
  <si>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</si>
  <si>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</si>
  <si>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</si>
  <si>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</si>
  <si>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</si>
  <si>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</si>
  <si>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</si>
  <si>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</si>
  <si>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</si>
  <si>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</si>
  <si>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</si>
  <si>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</si>
  <si>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</si>
  <si>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</si>
  <si>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</si>
  <si>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</si>
  <si>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</si>
  <si>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</si>
  <si>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</si>
  <si>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</si>
  <si>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</si>
  <si>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</si>
  <si>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</si>
  <si>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</si>
  <si>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</si>
  <si>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八百津町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</si>
  <si>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</si>
  <si>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</si>
  <si>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</si>
  <si>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</si>
  <si>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</si>
  <si>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</si>
  <si>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</si>
  <si>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</si>
  <si>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</si>
  <si>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</si>
  <si>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</si>
  <si>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</si>
  <si>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</si>
  <si>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</si>
  <si>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</si>
  <si>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</si>
  <si>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</si>
  <si>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</si>
  <si>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</si>
  <si>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</si>
  <si>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</si>
  <si>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</si>
  <si>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</si>
  <si>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</si>
  <si>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</si>
  <si>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</si>
  <si>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</si>
  <si>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</si>
  <si>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</si>
  <si>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</si>
  <si>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</si>
  <si>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</si>
  <si>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</si>
  <si>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</si>
  <si>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</si>
  <si>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</si>
  <si>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</si>
  <si>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</si>
  <si>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</si>
  <si>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</si>
  <si>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</si>
  <si>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</si>
  <si>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</si>
  <si>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</si>
  <si>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</si>
  <si>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</si>
  <si>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</si>
  <si>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</si>
  <si>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</si>
  <si>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</si>
  <si>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</si>
  <si>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</si>
  <si>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</si>
  <si>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</si>
  <si>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</si>
  <si>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</si>
  <si>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</si>
  <si>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</si>
  <si>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</si>
  <si>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</si>
  <si>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</si>
  <si>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</si>
  <si>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</si>
  <si>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</si>
  <si>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</si>
  <si>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</si>
  <si>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</si>
  <si>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</si>
  <si>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</si>
  <si>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</si>
  <si>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</si>
  <si>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</si>
  <si>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</si>
  <si>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</si>
  <si>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</si>
  <si>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</si>
  <si>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</si>
  <si>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</si>
  <si>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</si>
  <si>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</si>
  <si>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</si>
  <si>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</si>
  <si>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</si>
  <si>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</si>
  <si>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</si>
  <si>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</si>
  <si>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</si>
  <si>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</si>
  <si>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</si>
  <si>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</si>
  <si>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</si>
  <si>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</si>
  <si>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</si>
  <si>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</si>
  <si>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</si>
  <si>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</si>
  <si>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</si>
  <si>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</si>
  <si>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</si>
  <si>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</si>
  <si>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</si>
  <si>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</si>
  <si>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</si>
  <si>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</si>
  <si>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</si>
  <si>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</si>
  <si>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</si>
  <si>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</si>
  <si>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</si>
  <si>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</si>
  <si>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</si>
  <si>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</si>
  <si>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</si>
  <si>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</si>
  <si>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</si>
  <si>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</si>
  <si>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</si>
  <si>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</si>
  <si>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</si>
  <si>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</si>
  <si>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岐阜県八百津町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</si>
  <si>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</si>
  <si>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</si>
  <si>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</si>
  <si>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</si>
  <si>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</si>
  <si>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</si>
  <si>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</si>
  <si>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</si>
  <si>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</si>
  <si>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</si>
  <si>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</si>
  <si>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</si>
  <si>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</si>
  <si>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</si>
  <si>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</si>
  <si>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</si>
  <si>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</si>
  <si>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</si>
  <si>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</si>
  <si>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</si>
  <si>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</si>
  <si>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</si>
  <si>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</si>
  <si>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</si>
  <si>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</si>
  <si>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</si>
  <si>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</si>
  <si>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</si>
  <si>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</si>
  <si>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</si>
  <si>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</si>
  <si>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</si>
  <si>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</si>
  <si>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</si>
  <si>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</si>
  <si>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</si>
  <si>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</si>
  <si>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</si>
  <si>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</si>
  <si>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</si>
  <si>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</si>
  <si>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</si>
  <si>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</si>
  <si>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</si>
  <si>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</si>
  <si>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</si>
  <si>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</si>
  <si>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</si>
  <si>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</si>
  <si>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</si>
  <si>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</si>
  <si>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</si>
  <si>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</si>
  <si>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</si>
  <si>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</si>
  <si>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</si>
  <si>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</si>
  <si>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</si>
  <si>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</si>
  <si>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</si>
  <si>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</si>
  <si>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</si>
  <si>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</si>
  <si>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</si>
  <si>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</si>
  <si>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</si>
  <si>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</si>
  <si>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</si>
  <si>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</si>
  <si>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</si>
  <si>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</si>
  <si>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</si>
  <si>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</si>
  <si>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</si>
  <si>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</si>
  <si>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</si>
  <si>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</si>
  <si>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</si>
  <si>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</si>
  <si>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</si>
  <si>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</si>
  <si>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</si>
  <si>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</si>
  <si>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</si>
  <si>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</si>
  <si>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</si>
  <si>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</si>
  <si>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</si>
  <si>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</si>
  <si>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</si>
  <si>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</si>
  <si>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</si>
  <si>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</si>
  <si>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</si>
  <si>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</si>
  <si>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</si>
  <si>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</si>
  <si>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</si>
  <si>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</si>
  <si>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</si>
  <si>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</si>
  <si>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</si>
  <si>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</si>
  <si>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</si>
  <si>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</si>
  <si>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</si>
  <si>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</si>
  <si>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</si>
  <si>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</si>
  <si>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</si>
  <si>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</si>
  <si>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</si>
  <si>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</si>
  <si>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</si>
  <si>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</si>
  <si>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</si>
  <si>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</si>
  <si>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</si>
  <si>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</si>
  <si>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</si>
  <si>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</si>
  <si>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</si>
  <si>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</si>
  <si>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</si>
  <si>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</si>
  <si>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</si>
  <si>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</si>
  <si>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</si>
  <si>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</si>
  <si>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</si>
  <si>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</si>
  <si>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</si>
  <si>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</si>
  <si>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</si>
  <si>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</si>
  <si>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</si>
  <si>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</si>
  <si>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</si>
  <si>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</si>
  <si>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</si>
  <si>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</si>
  <si>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</si>
  <si>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</si>
  <si>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</si>
  <si>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</si>
  <si>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</si>
  <si>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</si>
  <si>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</si>
  <si>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</si>
  <si>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岐阜県八百津町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</si>
  <si>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</si>
  <si>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</si>
  <si>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</si>
  <si>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</si>
  <si>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</si>
  <si>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</si>
  <si>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</si>
  <si>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</si>
  <si>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</si>
  <si>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</si>
  <si>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</si>
  <si>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</si>
  <si>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</si>
  <si>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</si>
  <si>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</si>
  <si>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</si>
  <si>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</si>
  <si>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</si>
  <si>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</si>
  <si>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</si>
  <si>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</si>
  <si>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</si>
  <si>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</si>
  <si>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</si>
  <si>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</si>
  <si>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</si>
  <si>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</si>
  <si>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</si>
  <si>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</si>
  <si>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</si>
  <si>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</si>
  <si>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</si>
  <si>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</si>
  <si>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</si>
  <si>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</si>
  <si>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</si>
  <si>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</si>
  <si>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</si>
  <si>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</si>
  <si>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</si>
  <si>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</si>
  <si>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</si>
  <si>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</si>
  <si>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</si>
  <si>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</si>
  <si>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</si>
  <si>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</si>
  <si>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</si>
  <si>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</si>
  <si>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</si>
  <si>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</si>
  <si>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</si>
  <si>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</si>
  <si>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</si>
  <si>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</si>
  <si>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</si>
  <si>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</si>
  <si>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</si>
  <si>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</si>
  <si>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</si>
  <si>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</si>
  <si>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</si>
  <si>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</si>
  <si>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</si>
  <si>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</si>
  <si>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</si>
  <si>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</si>
  <si>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</si>
  <si>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</si>
  <si>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</si>
  <si>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</si>
  <si>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</si>
  <si>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</si>
  <si>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</si>
  <si>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</si>
  <si>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</si>
  <si>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</si>
  <si>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</si>
  <si>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</si>
  <si>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</si>
  <si>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</si>
  <si>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</si>
  <si>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</si>
  <si>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</si>
  <si>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</si>
  <si>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</si>
  <si>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</si>
  <si>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</si>
  <si>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</si>
  <si>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</si>
  <si>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</si>
  <si>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</si>
  <si>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</si>
  <si>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</si>
  <si>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</si>
  <si>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</si>
  <si>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</si>
  <si>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</si>
  <si>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</si>
  <si>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</si>
  <si>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</si>
  <si>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</si>
  <si>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</si>
  <si>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</si>
  <si>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</si>
  <si>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</si>
  <si>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</si>
  <si>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</si>
  <si>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</si>
  <si>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</si>
  <si>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</si>
  <si>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</si>
  <si>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</si>
  <si>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</si>
  <si>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</si>
  <si>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</si>
  <si>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</si>
  <si>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</si>
  <si>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</si>
  <si>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</si>
  <si>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</si>
  <si>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</si>
  <si>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</si>
  <si>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</si>
  <si>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</si>
  <si>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</si>
  <si>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</si>
  <si>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</si>
  <si>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</si>
  <si>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</si>
  <si>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</si>
  <si>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</si>
  <si>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</si>
  <si>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</si>
  <si>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</si>
  <si>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</si>
  <si>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</si>
  <si>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</si>
  <si>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</si>
  <si>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</si>
  <si>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</si>
  <si>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</si>
  <si>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</si>
  <si>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</si>
  <si>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</si>
  <si>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</si>
  <si>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</si>
  <si>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</si>
  <si>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</si>
  <si>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</si>
  <si>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</si>
  <si>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</si>
  <si>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</si>
  <si>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</si>
  <si>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</si>
  <si>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</si>
  <si>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</si>
  <si>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</si>
  <si>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</si>
  <si>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</si>
  <si>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</si>
  <si>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</si>
  <si>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</si>
  <si>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</si>
  <si>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</si>
  <si>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</si>
  <si>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</si>
  <si>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</si>
  <si>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</si>
  <si>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</si>
  <si>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</si>
  <si>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</si>
  <si>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</si>
  <si>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</si>
  <si>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</si>
  <si>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</si>
  <si>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</si>
  <si>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</si>
  <si>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</si>
  <si>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</si>
  <si>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</si>
  <si>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</si>
  <si>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</si>
  <si>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</si>
  <si>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</si>
  <si>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</si>
  <si>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</si>
  <si>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</si>
  <si>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</si>
  <si>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</si>
  <si>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</si>
  <si>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</si>
  <si>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</si>
  <si>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</si>
  <si>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</si>
  <si>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1.02</t>
  </si>
  <si>
    <t>▲ 1.79</t>
  </si>
  <si>
    <t>▲ 1.92</t>
  </si>
  <si>
    <t>水道事業会計</t>
  </si>
  <si>
    <t>一般会計</t>
  </si>
  <si>
    <t>国民健康保険特別会計</t>
  </si>
  <si>
    <t>介護保険特別会計</t>
  </si>
  <si>
    <t>後期高齢者医療特別会計</t>
  </si>
  <si>
    <t>公共下水道事業特別会計</t>
  </si>
  <si>
    <t>農業集落排水事業特別会計</t>
  </si>
  <si>
    <t>その他会計（赤字）</t>
  </si>
  <si>
    <t>その他会計（黒字）</t>
  </si>
  <si>
    <t>明日のまちづくり基金</t>
    <rPh sb="0" eb="2">
      <t>アス</t>
    </rPh>
    <rPh sb="8" eb="10">
      <t>キキン</t>
    </rPh>
    <phoneticPr fontId="11"/>
  </si>
  <si>
    <t>地域福祉基金</t>
    <rPh sb="0" eb="2">
      <t>チイキ</t>
    </rPh>
    <rPh sb="2" eb="4">
      <t>フクシ</t>
    </rPh>
    <rPh sb="4" eb="6">
      <t>キキン</t>
    </rPh>
    <phoneticPr fontId="11"/>
  </si>
  <si>
    <t>八百津地区排水路事業基金</t>
    <rPh sb="0" eb="3">
      <t>ヤオツ</t>
    </rPh>
    <rPh sb="3" eb="5">
      <t>チク</t>
    </rPh>
    <rPh sb="5" eb="8">
      <t>ハイスイロ</t>
    </rPh>
    <rPh sb="8" eb="10">
      <t>ジギョウ</t>
    </rPh>
    <rPh sb="10" eb="12">
      <t>キキン</t>
    </rPh>
    <phoneticPr fontId="11"/>
  </si>
  <si>
    <t>庁舎建設基金</t>
    <rPh sb="0" eb="2">
      <t>チョウシャ</t>
    </rPh>
    <rPh sb="2" eb="4">
      <t>ケンセツ</t>
    </rPh>
    <rPh sb="4" eb="6">
      <t>キキン</t>
    </rPh>
    <phoneticPr fontId="11"/>
  </si>
  <si>
    <t>吉田茂国際交流基金</t>
    <rPh sb="0" eb="2">
      <t>ヨシダ</t>
    </rPh>
    <rPh sb="2" eb="3">
      <t>シゲル</t>
    </rPh>
    <rPh sb="3" eb="5">
      <t>コクサイ</t>
    </rPh>
    <rPh sb="5" eb="7">
      <t>コウリュウ</t>
    </rPh>
    <rPh sb="7" eb="9">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</si>
  <si>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</si>
  <si>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</si>
  <si>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</si>
  <si>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</si>
  <si>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</si>
  <si>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</si>
  <si>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</si>
  <si>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</si>
  <si>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</si>
  <si>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</si>
  <si>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</si>
  <si>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</si>
  <si>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</si>
  <si>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将来負担比率は引き続き0.0となり、将来世代への負担は少ない状況にあるが、有形固定資産減価償却率は増加を続けているため、平成28年度策定の公共施設総合管理計画に基づき、施設の計画的な更新や統廃合・複合化・多機能化を基本として、適切な施設管理に努める必要がある。
</t>
    <rPh sb="0" eb="2">
      <t>ショウライ</t>
    </rPh>
    <rPh sb="2" eb="4">
      <t>フタン</t>
    </rPh>
    <rPh sb="4" eb="6">
      <t>ヒリツ</t>
    </rPh>
    <rPh sb="7" eb="8">
      <t>ヒ</t>
    </rPh>
    <rPh sb="9" eb="10">
      <t>ツヅ</t>
    </rPh>
    <rPh sb="18" eb="20">
      <t>ショウライ</t>
    </rPh>
    <rPh sb="20" eb="22">
      <t>セダイ</t>
    </rPh>
    <rPh sb="24" eb="26">
      <t>フタン</t>
    </rPh>
    <rPh sb="27" eb="28">
      <t>スク</t>
    </rPh>
    <rPh sb="30" eb="32">
      <t>ジョウキョウ</t>
    </rPh>
    <rPh sb="37" eb="39">
      <t>ユウケイ</t>
    </rPh>
    <rPh sb="39" eb="41">
      <t>コテイ</t>
    </rPh>
    <rPh sb="41" eb="43">
      <t>シサン</t>
    </rPh>
    <rPh sb="43" eb="45">
      <t>ゲンカ</t>
    </rPh>
    <rPh sb="45" eb="47">
      <t>ショウキャク</t>
    </rPh>
    <rPh sb="47" eb="48">
      <t>リツ</t>
    </rPh>
    <rPh sb="49" eb="51">
      <t>ゾウカ</t>
    </rPh>
    <rPh sb="52" eb="53">
      <t>ツヅ</t>
    </rPh>
    <phoneticPr fontId="5"/>
  </si>
  <si>
    <t>地方債の発行抑制策や、基金残高の増加により、算出式の分子である将来負担額がマイナスとなったため、将来負担比率は0.0となった。
実質公債費比率については、減少傾向にあり、引き続き地方債の発行抑制策により公債費の抑制に努める。</t>
    <rPh sb="0" eb="3">
      <t>チホウサイ</t>
    </rPh>
    <rPh sb="4" eb="6">
      <t>ハッコウ</t>
    </rPh>
    <rPh sb="6" eb="8">
      <t>ヨクセイ</t>
    </rPh>
    <rPh sb="8" eb="9">
      <t>サク</t>
    </rPh>
    <rPh sb="11" eb="13">
      <t>キキン</t>
    </rPh>
    <rPh sb="13" eb="15">
      <t>ザンダカ</t>
    </rPh>
    <rPh sb="16" eb="18">
      <t>ゾウカ</t>
    </rPh>
    <rPh sb="22" eb="24">
      <t>サンシュツ</t>
    </rPh>
    <rPh sb="24" eb="25">
      <t>シキ</t>
    </rPh>
    <rPh sb="26" eb="28">
      <t>ブンシ</t>
    </rPh>
    <rPh sb="31" eb="33">
      <t>ショウライ</t>
    </rPh>
    <rPh sb="33" eb="35">
      <t>フタン</t>
    </rPh>
    <rPh sb="35" eb="36">
      <t>ガク</t>
    </rPh>
    <rPh sb="48" eb="50">
      <t>ショウライ</t>
    </rPh>
    <rPh sb="50" eb="52">
      <t>フタン</t>
    </rPh>
    <rPh sb="52" eb="54">
      <t>ヒリツ</t>
    </rPh>
    <rPh sb="64" eb="66">
      <t>ジッシツ</t>
    </rPh>
    <rPh sb="77" eb="79">
      <t>ゲンショウ</t>
    </rPh>
    <rPh sb="79" eb="81">
      <t>ケイコウ</t>
    </rPh>
    <rPh sb="101" eb="104">
      <t>コウサイヒ</t>
    </rPh>
    <rPh sb="105" eb="107">
      <t>ヨクセイ</t>
    </rPh>
    <rPh sb="108" eb="109">
      <t>ツト</t>
    </rPh>
    <phoneticPr fontId="5"/>
  </si>
  <si>
    <t>可茂衛生施設利用組合</t>
    <rPh sb="0" eb="1">
      <t>カ</t>
    </rPh>
    <rPh sb="1" eb="2">
      <t>シゲ</t>
    </rPh>
    <rPh sb="2" eb="4">
      <t>エイセイ</t>
    </rPh>
    <rPh sb="4" eb="6">
      <t>シセツ</t>
    </rPh>
    <rPh sb="6" eb="8">
      <t>リヨウ</t>
    </rPh>
    <rPh sb="8" eb="10">
      <t>クミアイ</t>
    </rPh>
    <phoneticPr fontId="2"/>
  </si>
  <si>
    <t>基金から117百万円繰入</t>
    <rPh sb="0" eb="2">
      <t>キキン</t>
    </rPh>
    <rPh sb="7" eb="10">
      <t>ヒャクマンエン</t>
    </rPh>
    <rPh sb="10" eb="12">
      <t>クリイレ</t>
    </rPh>
    <phoneticPr fontId="2"/>
  </si>
  <si>
    <t>岐阜県市町村会館組合</t>
    <rPh sb="0" eb="3">
      <t>ギフケン</t>
    </rPh>
    <rPh sb="3" eb="6">
      <t>シチョウソン</t>
    </rPh>
    <rPh sb="6" eb="8">
      <t>カイカン</t>
    </rPh>
    <rPh sb="8" eb="10">
      <t>クミアイ</t>
    </rPh>
    <phoneticPr fontId="2"/>
  </si>
  <si>
    <t>-</t>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</si>
  <si>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</si>
  <si>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</si>
  <si>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基金から720百万円繰入</t>
    <rPh sb="0" eb="2">
      <t>キキン</t>
    </rPh>
    <rPh sb="7" eb="10">
      <t>ヒャクマンエン</t>
    </rPh>
    <rPh sb="10" eb="12">
      <t>クリイレ</t>
    </rPh>
    <phoneticPr fontId="2"/>
  </si>
  <si>
    <t>可茂消防事務組合</t>
    <rPh sb="0" eb="1">
      <t>カ</t>
    </rPh>
    <rPh sb="1" eb="2">
      <t>シゲ</t>
    </rPh>
    <rPh sb="2" eb="4">
      <t>ショウボウ</t>
    </rPh>
    <rPh sb="4" eb="6">
      <t>ジム</t>
    </rPh>
    <rPh sb="6" eb="8">
      <t>クミアイ</t>
    </rPh>
    <phoneticPr fontId="2"/>
  </si>
  <si>
    <t>基金から97百万円繰入</t>
    <rPh sb="0" eb="2">
      <t>キキン</t>
    </rPh>
    <rPh sb="6" eb="9">
      <t>ヒャクマンエン</t>
    </rPh>
    <rPh sb="9" eb="11">
      <t>クリイレ</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</si>
  <si>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</si>
  <si>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t>
    <phoneticPr fontId="2"/>
  </si>
  <si>
    <t>中濃地域農業共済組合</t>
    <rPh sb="0" eb="2">
      <t>ナカノ</t>
    </rPh>
    <rPh sb="2" eb="4">
      <t>チイキ</t>
    </rPh>
    <rPh sb="4" eb="6">
      <t>ノウギョウ</t>
    </rPh>
    <rPh sb="6" eb="8">
      <t>キョウサイ</t>
    </rPh>
    <rPh sb="8" eb="10">
      <t>クミアイ</t>
    </rPh>
    <phoneticPr fontId="2"/>
  </si>
  <si>
    <t>法適用企業</t>
    <rPh sb="0" eb="1">
      <t>ホウ</t>
    </rPh>
    <rPh sb="1" eb="3">
      <t>テキヨウ</t>
    </rPh>
    <rPh sb="3" eb="5">
      <t>キギョウ</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</si>
  <si>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</si>
  <si>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14">
      <t>ギフケンコウキコウレイシャイリョウコウイキレンゴウ</t>
    </rPh>
    <rPh sb="15" eb="17">
      <t>トクベツ</t>
    </rPh>
    <rPh sb="17" eb="19">
      <t>カイケイ</t>
    </rPh>
    <phoneticPr fontId="2"/>
  </si>
  <si>
    <t>可茂公設地方卸売市場組合</t>
    <rPh sb="0" eb="1">
      <t>カ</t>
    </rPh>
    <rPh sb="1" eb="2">
      <t>シゲ</t>
    </rPh>
    <rPh sb="2" eb="4">
      <t>コウセツ</t>
    </rPh>
    <rPh sb="4" eb="6">
      <t>チホウ</t>
    </rPh>
    <rPh sb="6" eb="8">
      <t>オロシウリ</t>
    </rPh>
    <rPh sb="8" eb="10">
      <t>イチバ</t>
    </rPh>
    <rPh sb="10" eb="12">
      <t>クミアイ</t>
    </rPh>
    <phoneticPr fontId="2"/>
  </si>
  <si>
    <t>法非適用企業</t>
    <rPh sb="0" eb="1">
      <t>ホウ</t>
    </rPh>
    <rPh sb="1" eb="2">
      <t>ヒ</t>
    </rPh>
    <rPh sb="2" eb="4">
      <t>テキヨウ</t>
    </rPh>
    <rPh sb="4" eb="6">
      <t>キギョウ</t>
    </rPh>
    <phoneticPr fontId="2"/>
  </si>
  <si>
    <t>法適用企業</t>
    <phoneticPr fontId="5"/>
  </si>
  <si>
    <t>法非適用企業</t>
    <phoneticPr fontId="5"/>
  </si>
  <si>
    <t>基金から217百万円繰入</t>
    <rPh sb="0" eb="2">
      <t>キキン</t>
    </rPh>
    <rPh sb="7" eb="10">
      <t>ヒャクマンエン</t>
    </rPh>
    <rPh sb="10" eb="12">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</si>
</sst>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7137-4CF4-A9F7-640C77D356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72141</c:v>
                </c:pt>
                <c:pt idx="1">
                  <c:v>108184</c:v>
                </c:pt>
                <c:pt idx="2">
                  <c:v>69141</c:v>
                </c:pt>
                <c:pt idx="3">
                  <c:v>93255</c:v>
                </c:pt>
                <c:pt idx="4">
                  <c:v>77207</c:v>
                </c:pt>
              </c:numCache>
            </c:numRef>
          </c:val>
          <c:smooth val="0"/>
          <c:extLst>
            <c:ext xmlns:c16="http://schemas.microsoft.com/office/drawing/2014/chart" uri="{C3380CC4-5D6E-409C-BE32-E72D297353CC}">
              <c16:uniqueId val="{00000001-7137-4CF4-A9F7-640C77D356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9.27</c:v>
                </c:pt>
                <c:pt idx="1">
                  <c:v>7.66</c:v>
                </c:pt>
                <c:pt idx="2">
                  <c:v>8.6199999999999992</c:v>
                </c:pt>
                <c:pt idx="3">
                  <c:v>6.77</c:v>
                </c:pt>
                <c:pt idx="4">
                  <c:v>7</c:v>
                </c:pt>
              </c:numCache>
            </c:numRef>
          </c:val>
          <c:extLst>
            <c:ext xmlns:c16="http://schemas.microsoft.com/office/drawing/2014/chart" uri="{C3380CC4-5D6E-409C-BE32-E72D297353CC}">
              <c16:uniqueId val="{00000000-E5D8-47B4-8CC7-1DCA21028D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19.940000000000001</c:v>
                </c:pt>
                <c:pt idx="1">
                  <c:v>20.43</c:v>
                </c:pt>
                <c:pt idx="2">
                  <c:v>19.829999999999998</c:v>
                </c:pt>
                <c:pt idx="3">
                  <c:v>20.02</c:v>
                </c:pt>
                <c:pt idx="4">
                  <c:v>22.16</c:v>
                </c:pt>
              </c:numCache>
            </c:numRef>
          </c:val>
          <c:extLst>
            <c:ext xmlns:c16="http://schemas.microsoft.com/office/drawing/2014/chart" uri="{C3380CC4-5D6E-409C-BE32-E72D297353CC}">
              <c16:uniqueId val="{00000001-E5D8-47B4-8CC7-1DCA21028D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c:v>
                </c:pt>
                <c:pt idx="1">
                  <c:v>-1.79</c:v>
                </c:pt>
                <c:pt idx="2">
                  <c:v>1.21</c:v>
                </c:pt>
                <c:pt idx="3">
                  <c:v>-1.92</c:v>
                </c:pt>
                <c:pt idx="4">
                  <c:v>1.75</c:v>
                </c:pt>
              </c:numCache>
            </c:numRef>
          </c:val>
          <c:smooth val="0"/>
          <c:extLst>
            <c:ext xmlns:c16="http://schemas.microsoft.com/office/drawing/2014/chart" uri="{C3380CC4-5D6E-409C-BE32-E72D297353CC}">
              <c16:uniqueId val="{00000002-E5D8-47B4-8CC7-1DCA21028D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0</c:v>
                </c:pt>
                <c:pt idx="9">
                  <c:v>0</c:v>
                </c:pt>
              </c:numCache>
            </c:numRef>
          </c:val>
          <c:extLst>
            <c:ext xmlns:c16="http://schemas.microsoft.com/office/drawing/2014/chart" uri="{C3380CC4-5D6E-409C-BE32-E72D297353CC}">
              <c16:uniqueId val="{00000000-A8AA-44DD-8696-BA5BD03B1A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AA-44DD-8696-BA5BD03B1A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AA-44DD-8696-BA5BD03B1A1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8AA-44DD-8696-BA5BD03B1A1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8AA-44DD-8696-BA5BD03B1A1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5-A8AA-44DD-8696-BA5BD03B1A1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0.19</c:v>
                </c:pt>
                <c:pt idx="4">
                  <c:v>#N/A</c:v>
                </c:pt>
                <c:pt idx="5">
                  <c:v>1.44</c:v>
                </c:pt>
                <c:pt idx="6">
                  <c:v>#N/A</c:v>
                </c:pt>
                <c:pt idx="7">
                  <c:v>1.01</c:v>
                </c:pt>
                <c:pt idx="8">
                  <c:v>#N/A</c:v>
                </c:pt>
                <c:pt idx="9">
                  <c:v>1.37</c:v>
                </c:pt>
              </c:numCache>
            </c:numRef>
          </c:val>
          <c:extLst>
            <c:ext xmlns:c16="http://schemas.microsoft.com/office/drawing/2014/chart" uri="{C3380CC4-5D6E-409C-BE32-E72D297353CC}">
              <c16:uniqueId val="{00000006-A8AA-44DD-8696-BA5BD03B1A1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0.84</c:v>
                </c:pt>
                <c:pt idx="2">
                  <c:v>#N/A</c:v>
                </c:pt>
                <c:pt idx="3">
                  <c:v>0.97</c:v>
                </c:pt>
                <c:pt idx="4">
                  <c:v>#N/A</c:v>
                </c:pt>
                <c:pt idx="5">
                  <c:v>1.56</c:v>
                </c:pt>
                <c:pt idx="6">
                  <c:v>#N/A</c:v>
                </c:pt>
                <c:pt idx="7">
                  <c:v>1.47</c:v>
                </c:pt>
                <c:pt idx="8">
                  <c:v>#N/A</c:v>
                </c:pt>
                <c:pt idx="9">
                  <c:v>3.34</c:v>
                </c:pt>
              </c:numCache>
            </c:numRef>
          </c:val>
          <c:extLst>
            <c:ext xmlns:c16="http://schemas.microsoft.com/office/drawing/2014/chart" uri="{C3380CC4-5D6E-409C-BE32-E72D297353CC}">
              <c16:uniqueId val="{00000007-A8AA-44DD-8696-BA5BD03B1A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9.27</c:v>
                </c:pt>
                <c:pt idx="2">
                  <c:v>#N/A</c:v>
                </c:pt>
                <c:pt idx="3">
                  <c:v>7.66</c:v>
                </c:pt>
                <c:pt idx="4">
                  <c:v>#N/A</c:v>
                </c:pt>
                <c:pt idx="5">
                  <c:v>8.56</c:v>
                </c:pt>
                <c:pt idx="6">
                  <c:v>#N/A</c:v>
                </c:pt>
                <c:pt idx="7">
                  <c:v>5.85</c:v>
                </c:pt>
                <c:pt idx="8">
                  <c:v>#N/A</c:v>
                </c:pt>
                <c:pt idx="9">
                  <c:v>7</c:v>
                </c:pt>
              </c:numCache>
            </c:numRef>
          </c:val>
          <c:extLst>
            <c:ext xmlns:c16="http://schemas.microsoft.com/office/drawing/2014/chart" uri="{C3380CC4-5D6E-409C-BE32-E72D297353CC}">
              <c16:uniqueId val="{00000008-A8AA-44DD-8696-BA5BD03B1A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17.03</c:v>
                </c:pt>
                <c:pt idx="2">
                  <c:v>#N/A</c:v>
                </c:pt>
                <c:pt idx="3">
                  <c:v>9.11</c:v>
                </c:pt>
                <c:pt idx="4">
                  <c:v>#N/A</c:v>
                </c:pt>
                <c:pt idx="5">
                  <c:v>9.31</c:v>
                </c:pt>
                <c:pt idx="6">
                  <c:v>#N/A</c:v>
                </c:pt>
                <c:pt idx="7">
                  <c:v>12.27</c:v>
                </c:pt>
                <c:pt idx="8">
                  <c:v>#N/A</c:v>
                </c:pt>
                <c:pt idx="9">
                  <c:v>13.63</c:v>
                </c:pt>
              </c:numCache>
            </c:numRef>
          </c:val>
          <c:extLst>
            <c:ext xmlns:c16="http://schemas.microsoft.com/office/drawing/2014/chart" uri="{C3380CC4-5D6E-409C-BE32-E72D297353CC}">
              <c16:uniqueId val="{00000009-A8AA-44DD-8696-BA5BD03B1A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580</c:v>
                </c:pt>
                <c:pt idx="5">
                  <c:v>585</c:v>
                </c:pt>
                <c:pt idx="8">
                  <c:v>569</c:v>
                </c:pt>
                <c:pt idx="11">
                  <c:v>562</c:v>
                </c:pt>
                <c:pt idx="14">
                  <c:v>546</c:v>
                </c:pt>
              </c:numCache>
            </c:numRef>
          </c:val>
          <c:extLst>
            <c:ext xmlns:c16="http://schemas.microsoft.com/office/drawing/2014/chart" uri="{C3380CC4-5D6E-409C-BE32-E72D297353CC}">
              <c16:uniqueId val="{00000000-F1D2-403D-AA21-B4BEE089C8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D2-403D-AA21-B4BEE089C8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D2-403D-AA21-B4BEE089C8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18</c:v>
                </c:pt>
                <c:pt idx="6">
                  <c:v>21</c:v>
                </c:pt>
                <c:pt idx="9">
                  <c:v>19</c:v>
                </c:pt>
                <c:pt idx="12">
                  <c:v>19</c:v>
                </c:pt>
              </c:numCache>
            </c:numRef>
          </c:val>
          <c:extLst>
            <c:ext xmlns:c16="http://schemas.microsoft.com/office/drawing/2014/chart" uri="{C3380CC4-5D6E-409C-BE32-E72D297353CC}">
              <c16:uniqueId val="{00000003-F1D2-403D-AA21-B4BEE089C8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289</c:v>
                </c:pt>
                <c:pt idx="3">
                  <c:v>294</c:v>
                </c:pt>
                <c:pt idx="6">
                  <c:v>302</c:v>
                </c:pt>
                <c:pt idx="9">
                  <c:v>309</c:v>
                </c:pt>
                <c:pt idx="12">
                  <c:v>289</c:v>
                </c:pt>
              </c:numCache>
            </c:numRef>
          </c:val>
          <c:extLst>
            <c:ext xmlns:c16="http://schemas.microsoft.com/office/drawing/2014/chart" uri="{C3380CC4-5D6E-409C-BE32-E72D297353CC}">
              <c16:uniqueId val="{00000004-F1D2-403D-AA21-B4BEE089C8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D2-403D-AA21-B4BEE089C8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D2-403D-AA21-B4BEE089C8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570</c:v>
                </c:pt>
                <c:pt idx="3">
                  <c:v>579</c:v>
                </c:pt>
                <c:pt idx="6">
                  <c:v>541</c:v>
                </c:pt>
                <c:pt idx="9">
                  <c:v>534</c:v>
                </c:pt>
                <c:pt idx="12">
                  <c:v>506</c:v>
                </c:pt>
              </c:numCache>
            </c:numRef>
          </c:val>
          <c:extLst>
            <c:ext xmlns:c16="http://schemas.microsoft.com/office/drawing/2014/chart" uri="{C3380CC4-5D6E-409C-BE32-E72D297353CC}">
              <c16:uniqueId val="{00000007-F1D2-403D-AA21-B4BEE089C8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313</c:v>
                </c:pt>
                <c:pt idx="2">
                  <c:v>#N/A</c:v>
                </c:pt>
                <c:pt idx="3">
                  <c:v>#N/A</c:v>
                </c:pt>
                <c:pt idx="4">
                  <c:v>306</c:v>
                </c:pt>
                <c:pt idx="5">
                  <c:v>#N/A</c:v>
                </c:pt>
                <c:pt idx="6">
                  <c:v>#N/A</c:v>
                </c:pt>
                <c:pt idx="7">
                  <c:v>295</c:v>
                </c:pt>
                <c:pt idx="8">
                  <c:v>#N/A</c:v>
                </c:pt>
                <c:pt idx="9">
                  <c:v>#N/A</c:v>
                </c:pt>
                <c:pt idx="10">
                  <c:v>300</c:v>
                </c:pt>
                <c:pt idx="11">
                  <c:v>#N/A</c:v>
                </c:pt>
                <c:pt idx="12">
                  <c:v>#N/A</c:v>
                </c:pt>
                <c:pt idx="13">
                  <c:v>268</c:v>
                </c:pt>
                <c:pt idx="14">
                  <c:v>#N/A</c:v>
                </c:pt>
              </c:numCache>
            </c:numRef>
          </c:val>
          <c:smooth val="0"/>
          <c:extLst>
            <c:ext xmlns:c16="http://schemas.microsoft.com/office/drawing/2014/chart" uri="{C3380CC4-5D6E-409C-BE32-E72D297353CC}">
              <c16:uniqueId val="{00000008-F1D2-403D-AA21-B4BEE089C8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5590</c:v>
                </c:pt>
                <c:pt idx="5">
                  <c:v>5626</c:v>
                </c:pt>
                <c:pt idx="8">
                  <c:v>5477</c:v>
                </c:pt>
                <c:pt idx="11">
                  <c:v>5448</c:v>
                </c:pt>
                <c:pt idx="14">
                  <c:v>5209</c:v>
                </c:pt>
              </c:numCache>
            </c:numRef>
          </c:val>
          <c:extLst>
            <c:ext xmlns:c16="http://schemas.microsoft.com/office/drawing/2014/chart" uri="{C3380CC4-5D6E-409C-BE32-E72D297353CC}">
              <c16:uniqueId val="{00000000-4DA7-4E3A-B87F-62E09EF60A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156</c:v>
                </c:pt>
                <c:pt idx="5">
                  <c:v>133</c:v>
                </c:pt>
                <c:pt idx="8">
                  <c:v>135</c:v>
                </c:pt>
                <c:pt idx="11">
                  <c:v>126</c:v>
                </c:pt>
                <c:pt idx="14">
                  <c:v>115</c:v>
                </c:pt>
              </c:numCache>
            </c:numRef>
          </c:val>
          <c:extLst>
            <c:ext xmlns:c16="http://schemas.microsoft.com/office/drawing/2014/chart" uri="{C3380CC4-5D6E-409C-BE32-E72D297353CC}">
              <c16:uniqueId val="{00000001-4DA7-4E3A-B87F-62E09EF60A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2399</c:v>
                </c:pt>
                <c:pt idx="5">
                  <c:v>2200</c:v>
                </c:pt>
                <c:pt idx="8">
                  <c:v>2280</c:v>
                </c:pt>
                <c:pt idx="11">
                  <c:v>2348</c:v>
                </c:pt>
                <c:pt idx="14">
                  <c:v>2432</c:v>
                </c:pt>
              </c:numCache>
            </c:numRef>
          </c:val>
          <c:extLst>
            <c:ext xmlns:c16="http://schemas.microsoft.com/office/drawing/2014/chart" uri="{C3380CC4-5D6E-409C-BE32-E72D297353CC}">
              <c16:uniqueId val="{00000002-4DA7-4E3A-B87F-62E09EF60A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A7-4E3A-B87F-62E09EF60A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A7-4E3A-B87F-62E09EF60A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A7-4E3A-B87F-62E09EF60A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1385</c:v>
                </c:pt>
                <c:pt idx="3">
                  <c:v>1291</c:v>
                </c:pt>
                <c:pt idx="6">
                  <c:v>1314</c:v>
                </c:pt>
                <c:pt idx="9">
                  <c:v>1305</c:v>
                </c:pt>
                <c:pt idx="12">
                  <c:v>1302</c:v>
                </c:pt>
              </c:numCache>
            </c:numRef>
          </c:val>
          <c:extLst>
            <c:ext xmlns:c16="http://schemas.microsoft.com/office/drawing/2014/chart" uri="{C3380CC4-5D6E-409C-BE32-E72D297353CC}">
              <c16:uniqueId val="{00000006-4DA7-4E3A-B87F-62E09EF60A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121</c:v>
                </c:pt>
                <c:pt idx="3">
                  <c:v>110</c:v>
                </c:pt>
                <c:pt idx="6">
                  <c:v>86</c:v>
                </c:pt>
                <c:pt idx="9">
                  <c:v>69</c:v>
                </c:pt>
                <c:pt idx="12">
                  <c:v>62</c:v>
                </c:pt>
              </c:numCache>
            </c:numRef>
          </c:val>
          <c:extLst>
            <c:ext xmlns:c16="http://schemas.microsoft.com/office/drawing/2014/chart" uri="{C3380CC4-5D6E-409C-BE32-E72D297353CC}">
              <c16:uniqueId val="{00000007-4DA7-4E3A-B87F-62E09EF60A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3216</c:v>
                </c:pt>
                <c:pt idx="3">
                  <c:v>3093</c:v>
                </c:pt>
                <c:pt idx="6">
                  <c:v>3066</c:v>
                </c:pt>
                <c:pt idx="9">
                  <c:v>3104</c:v>
                </c:pt>
                <c:pt idx="12">
                  <c:v>2651</c:v>
                </c:pt>
              </c:numCache>
            </c:numRef>
          </c:val>
          <c:extLst>
            <c:ext xmlns:c16="http://schemas.microsoft.com/office/drawing/2014/chart" uri="{C3380CC4-5D6E-409C-BE32-E72D297353CC}">
              <c16:uniqueId val="{00000008-4DA7-4E3A-B87F-62E09EF60A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A7-4E3A-B87F-62E09EF60A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3542</c:v>
                </c:pt>
                <c:pt idx="3">
                  <c:v>3462</c:v>
                </c:pt>
                <c:pt idx="6">
                  <c:v>3326</c:v>
                </c:pt>
                <c:pt idx="9">
                  <c:v>3314</c:v>
                </c:pt>
                <c:pt idx="12">
                  <c:v>3205</c:v>
                </c:pt>
              </c:numCache>
            </c:numRef>
          </c:val>
          <c:extLst>
            <c:ext xmlns:c16="http://schemas.microsoft.com/office/drawing/2014/chart" uri="{C3380CC4-5D6E-409C-BE32-E72D297353CC}">
              <c16:uniqueId val="{0000000A-4DA7-4E3A-B87F-62E09EF60A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A7-4E3A-B87F-62E09EF60A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772</c:v>
                </c:pt>
                <c:pt idx="1">
                  <c:v>773</c:v>
                </c:pt>
                <c:pt idx="2">
                  <c:v>836</c:v>
                </c:pt>
              </c:numCache>
            </c:numRef>
          </c:val>
          <c:extLst>
            <c:ext xmlns:c16="http://schemas.microsoft.com/office/drawing/2014/chart" uri="{C3380CC4-5D6E-409C-BE32-E72D297353CC}">
              <c16:uniqueId val="{00000000-C400-4C6B-A578-681FB571C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C400-4C6B-A578-681FB571C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1083</c:v>
                </c:pt>
                <c:pt idx="1">
                  <c:v>1101</c:v>
                </c:pt>
                <c:pt idx="2">
                  <c:v>1088</c:v>
                </c:pt>
              </c:numCache>
            </c:numRef>
          </c:val>
          <c:extLst>
            <c:ext xmlns:c16="http://schemas.microsoft.com/office/drawing/2014/chart" uri="{C3380CC4-5D6E-409C-BE32-E72D297353CC}">
              <c16:uniqueId val="{00000002-C400-4C6B-A578-681FB571C9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{7BAB218B-645F-455D-9E49-04B45AF0B313}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371-4704-8C99-B718C9BFD4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{E0179671-C609-4008-A692-ED42C53DAFF7}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71-4704-8C99-B718C9BFD4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{3419206E-9307-4000-880A-2B787764A765}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71-4704-8C99-B718C9BFD4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{B0FE5D8D-66D0-4B8E-A7B6-E9B080E3F52B}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71-4704-8C99-B718C9BFD4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{485C25D8-7814-4990-8C42-DDFD0B79C987}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71-4704-8C99-B718C9BFD4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{5C433248-D265-4EFD-AEDF-C14AA074AE43}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371-4704-8C99-B718C9BFD4D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{B37BA93F-8776-4BAC-8BEF-7630E88D2A79}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371-4704-8C99-B718C9BFD4D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{0F161EF6-1077-44CE-AFB6-A4BBA53C2EA2}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371-4704-8C99-B718C9BFD4D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{9CEDF7F4-74B9-4493-8546-EED688B55DA4}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371-4704-8C99-B718C9BFD4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59.4</c:v>
                </c:pt>
                <c:pt idx="24">
                  <c:v>60.9</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371-4704-8C99-B718C9BFD4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{8F55572E-57BD-457E-B678-01D71FF7FF70}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371-4704-8C99-B718C9BFD4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{C4E2E945-B7A1-4DB8-9B81-65C42530D6CE}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71-4704-8C99-B718C9BFD4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{674DE8FA-532F-4553-A1FF-C6E0A01024A4}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71-4704-8C99-B718C9BFD4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{7BD4C26B-8547-41E4-83C2-474836076257}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71-4704-8C99-B718C9BFD4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{AA524801-D957-4A6C-AD76-15A67644ECAC}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71-4704-8C99-B718C9BFD4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{3254F967-48D2-4A34-8709-7C6B95BBAD4B}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371-4704-8C99-B718C9BFD4D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{F0A6730A-EECF-45E5-82DC-335BE69B2F1D}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371-4704-8C99-B718C9BFD4D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{D0A4A945-C175-4ACC-A943-710FE0CA3681}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371-4704-8C99-B718C9BFD4D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{7CFFC219-BBBB-4B43-9BEA-59F3ACC79D89}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371-4704-8C99-B718C9BFD4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2371-4704-8C99-B718C9BFD4D5}"/>
            </c:ext>
          </c:extLst>
        </c:ser>
        <c:dLbls>
          <c:showLegendKey val="0"/>
          <c:showVal val="1"/>
          <c:showCatName val="0"/>
          <c:showSerName val="0"/>
          <c:showPercent val="0"/>
          <c:showBubbleSize val="0"/>
        </c:dLbls>
        <c:axId val="46179840"/>
        <c:axId val="46181760"/>
      </c:scatterChart>
      <c:valAx>
        <c:axId val="4617984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{DAF9C40D-63FD-49CB-A61E-9AC46FDE2950}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EB-4175-8EAF-2FE61B1675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{68693DF4-D209-4439-B496-262754EDEFB8}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EB-4175-8EAF-2FE61B1675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{AEFC020B-DE8D-4094-907C-7C052A88DC4C}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EB-4175-8EAF-2FE61B1675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{EAC72E6F-83A5-46D4-A126-8E27C28F531D}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EB-4175-8EAF-2FE61B1675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{E45BAC97-B53C-499B-A722-F378C395B898}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EB-4175-8EAF-2FE61B16759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{E2AD3222-1BB0-4BAC-8BF7-344D74269214}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EB-4175-8EAF-2FE61B16759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{04D89D74-B5D5-445A-93E3-212C081D3476}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EB-4175-8EAF-2FE61B16759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{FB97DB09-73A7-4251-8AFF-DA08965E0B21}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EB-4175-8EAF-2FE61B16759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{30A7C6D6-257A-425F-9C07-0A738F55F118}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EB-4175-8EAF-2FE61B1675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9.6999999999999993</c:v>
                </c:pt>
                <c:pt idx="16">
                  <c:v>9.1999999999999993</c:v>
                </c:pt>
                <c:pt idx="24">
                  <c:v>9.1</c:v>
                </c:pt>
                <c:pt idx="32">
                  <c:v>8.6999999999999993</c:v>
                </c:pt>
              </c:numCache>
            </c:numRef>
          </c:xVal>
          <c:yVal>
            <c:numRef>
              <c:f>公会計指標分析・財政指標組合せ分析表!$BP$73:$DC$73</c:f>
              <c:numCache>
                <c:formatCode>#,##0.0;"▲ "#,##0.0</c:formatCode>
                <c:ptCount val="40"/>
                <c:pt idx="0">
                  <c:v>3.6</c:v>
                </c:pt>
              </c:numCache>
            </c:numRef>
          </c:yVal>
          <c:smooth val="0"/>
          <c:extLst>
            <c:ext xmlns:c16="http://schemas.microsoft.com/office/drawing/2014/chart" uri="{C3380CC4-5D6E-409C-BE32-E72D297353CC}">
              <c16:uniqueId val="{00000009-5AEB-4175-8EAF-2FE61B1675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{F345CD1C-1527-4355-AA6C-011EE296FC2E}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EB-4175-8EAF-2FE61B1675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{4A218A0D-B0AA-407A-A326-85DD280D9E20}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EB-4175-8EAF-2FE61B1675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{5B46D58E-0BBF-4922-8F71-3506B9208714}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EB-4175-8EAF-2FE61B1675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{CE0CA04E-1CB5-482B-A171-DC206348D725}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EB-4175-8EAF-2FE61B1675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{3ECC23B4-6266-4AA0-B612-F7CB38AB1A6F}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EB-4175-8EAF-2FE61B16759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{57E944BB-CDBC-4D8C-8A2B-09E97145B7D8}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EB-4175-8EAF-2FE61B16759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{1DB2B8CA-B30B-4985-8D6C-AAB95735D509}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EB-4175-8EAF-2FE61B16759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{7455EFEC-F378-46ED-90A8-6F6FCF665DB7}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EB-4175-8EAF-2FE61B16759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{FEA5C22E-8D56-4513-9DC8-A9EB7225D340}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EB-4175-8EAF-2FE61B1675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5AEB-4175-8EAF-2FE61B16759B}"/>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町債の新規発行を抑制しているため、減少傾向にある。</a:t>
          </a:r>
        </a:p>
        <a:p>
          <a:r>
            <a:rPr kumimoji="1" lang="ja-JP" altLang="en-US" sz="1200">
              <a:latin typeface="ＭＳ ゴシック" pitchFamily="49" charset="-128"/>
              <a:ea typeface="ＭＳ ゴシック" pitchFamily="49" charset="-128"/>
            </a:rPr>
            <a:t>○公営企業債の元利償還金に対する繰入金</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年度に水道事業に統合した簡易水道事業の、統合前の建設改良に要する経費に係る起債の償還の財源に充てたと認められる出資金が、準元利償還金に算入されなかったこと等により前年度より減少した。</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　元利償還金及び公営企業債の元利償還金に対する繰入金が減少したため、前年度より減少した。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早期健全化基準未満であるが、今後とも町債発行の抑制を基調として、比率の更なる改善を図る。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p>
        <a:p>
          <a:r>
            <a:rPr kumimoji="1" lang="ja-JP" altLang="en-US" sz="1400">
              <a:latin typeface="ＭＳ ゴシック" pitchFamily="49" charset="-128"/>
              <a:ea typeface="ＭＳ ゴシック" pitchFamily="49" charset="-128"/>
            </a:rPr>
            <a:t>　町債の新規発行を抑制しているため、減少している。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下水道事業等の起債残高は減少傾向にあり、これに伴い償還に対する繰入も減少している。</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一般会計等に係る地方債の現在高、公営企業債等繰入見込額、組合等負担等見込額、退職手当負担見込額のいずれれも減少したため、充当可能財源等を下回り、将来負担額が負数となった。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早期健全化基準未満であるが、今後とも町債発行の抑制を基調として、比率の維持を図る。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岐阜県八百津町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雨水排水用の管渠布設事業のために八百津地区排水路事業基金を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年に解散した土地開発公社の余剰金により、財政調整基金に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百万円積み立てた。また将来の庁舎建て替えに備えるため、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百万円の基金造成を開始したため、基金全体では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今後、老朽化した公共施設の改修に要する資金に充てるために、特定目的基金を取り崩して事業を実施することが予想されるため、中長期的には基金残高は減少傾向となることが予想される。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・明日のまちづくり基金：学校施設・社会教育施設・体育施設・観光施設・防災対策等、まちづくりの推進に要する資金に充てるために設置された基金。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・八百津地区排水路整備事業基金：平成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年続けての豪雨災害により八百津地区では広範囲にわたって床下浸水被害を受けたことから、新たに雨水排水用の管渠を布設するための事業に要する資金に充てるために設置された基金。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・八百津地区排水路整備事業基金：整備事業の財源として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・庁舎建設基金：将来の庁舎建て替え（時期未定）に備えるため、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百万円の基金造成を開始したことによる増。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・八百津地区排水路整備事業基金：総事業費が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百万円を超える事業であり、多額の財源を必要としているため、毎年の財政状況により計画的に積み立てを行う予定。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・庁舎建設基金：将来の庁舎建て替え（時期未定）に備えるため、毎年の財政状況により、毎年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年度に解散した土地開発公社の余剰金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年度間の財源調整や不測の事態における財源として活用する。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運用益の積み立てのみであり、増減はほとんどない。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年度間の財源調整や不測の事態における財源として活用する。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全国平均、県内平均を上回っており、資産の老朽化が進行している。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資産の更新だけで改善をすることは、財源的にも無理があり、平成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年度策定の公共施設総合管理計画に基づき、施設の計画的な更新や統廃合・複合化・多機能化を基本として、適切な施設管理に努める必要がある。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1" name="直線コネクタ 70"/>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6"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7" name="フローチャート: 判断 76"/>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8" name="フローチャート: 判断 77"/>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85" name="楕円 84"/>
        <xdr:cNvSpPr/>
      </xdr:nvSpPr>
      <xdr:spPr>
        <a:xfrm>
          <a:off x="47117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86" name="有形固定資産減価償却率該当値テキスト"/>
        <xdr:cNvSpPr txBox="1"/>
      </xdr:nvSpPr>
      <xdr:spPr>
        <a:xfrm>
          <a:off x="4813300" y="57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87" name="楕円 86"/>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85090</xdr:rowOff>
    </xdr:to>
    <xdr:cxnSp macro="">
      <xdr:nvCxnSpPr>
        <xdr:cNvPr id="88" name="直線コネクタ 87"/>
        <xdr:cNvCxnSpPr/>
      </xdr:nvCxnSpPr>
      <xdr:spPr>
        <a:xfrm flipV="1">
          <a:off x="4051300" y="594254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9" name="楕円 88"/>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139065</xdr:rowOff>
    </xdr:to>
    <xdr:cxnSp macro="">
      <xdr:nvCxnSpPr>
        <xdr:cNvPr id="90" name="直線コネクタ 89"/>
        <xdr:cNvCxnSpPr/>
      </xdr:nvCxnSpPr>
      <xdr:spPr>
        <a:xfrm flipV="1">
          <a:off x="3289300" y="60001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91"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2"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152417</xdr:rowOff>
    </xdr:from>
    <xdr:ext cx="405111" cy="259045"/>
    <xdr:sp macro="" textlink="">
      <xdr:nvSpPr>
        <xdr:cNvPr id="93" name="n_1mainValue有形固定資産減価償却率"/>
        <xdr:cNvSpPr txBox="1"/>
      </xdr:nvSpPr>
      <xdr:spPr>
        <a:xfrm>
          <a:off x="38360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4" name="n_2main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類似団体、全国平均を下回っている。引き続き地方債の発行抑制策により、地方債残高を減少させ財政健全化を図る。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3" name="直線コネクタ 12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7" name="直線コネクタ 12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8"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9" name="フローチャート: 判断 12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147108</xdr:rowOff>
    </xdr:from>
    <xdr:to>
      <xdr:col>76</xdr:col>
      <xdr:colOff>73025</xdr:colOff>
      <xdr:row>32</xdr:row>
      <xdr:rowOff>77258</xdr:rowOff>
    </xdr:to>
    <xdr:sp macro="" textlink="">
      <xdr:nvSpPr>
        <xdr:cNvPr id="135" name="楕円 134"/>
        <xdr:cNvSpPr/>
      </xdr:nvSpPr>
      <xdr:spPr>
        <a:xfrm>
          <a:off x="147447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125535</xdr:rowOff>
    </xdr:from>
    <xdr:ext cx="340478" cy="259045"/>
    <xdr:sp macro="" textlink="">
      <xdr:nvSpPr>
        <xdr:cNvPr id="136" name="債務償還可能年数該当値テキスト"/>
        <xdr:cNvSpPr txBox="1"/>
      </xdr:nvSpPr>
      <xdr:spPr>
        <a:xfrm>
          <a:off x="14846300" y="6212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0" name="楕円 69"/>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1" name="【道路】&#10;有形固定資産減価償却率該当値テキスト"/>
        <xdr:cNvSpPr txBox="1"/>
      </xdr:nvSpPr>
      <xdr:spPr>
        <a:xfrm>
          <a:off x="4673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2" name="楕円 71"/>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150495</xdr:rowOff>
    </xdr:to>
    <xdr:cxnSp macro="">
      <xdr:nvCxnSpPr>
        <xdr:cNvPr id="73" name="直線コネクタ 72"/>
        <xdr:cNvCxnSpPr/>
      </xdr:nvCxnSpPr>
      <xdr:spPr>
        <a:xfrm flipV="1">
          <a:off x="3797300" y="6461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4" name="楕円 73"/>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13335</xdr:rowOff>
    </xdr:to>
    <xdr:cxnSp macro="">
      <xdr:nvCxnSpPr>
        <xdr:cNvPr id="75" name="直線コネクタ 74"/>
        <xdr:cNvCxnSpPr/>
      </xdr:nvCxnSpPr>
      <xdr:spPr>
        <a:xfrm flipV="1">
          <a:off x="2908300" y="6494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78"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9"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8"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35363</xdr:rowOff>
    </xdr:from>
    <xdr:to>
      <xdr:col>55</xdr:col>
      <xdr:colOff>50800</xdr:colOff>
      <xdr:row>37</xdr:row>
      <xdr:rowOff>136963</xdr:rowOff>
    </xdr:to>
    <xdr:sp macro="" textlink="">
      <xdr:nvSpPr>
        <xdr:cNvPr id="117" name="楕円 116"/>
        <xdr:cNvSpPr/>
      </xdr:nvSpPr>
      <xdr:spPr>
        <a:xfrm>
          <a:off x="10426700" y="63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58240</xdr:rowOff>
    </xdr:from>
    <xdr:ext cx="534377" cy="259045"/>
    <xdr:sp macro="" textlink="">
      <xdr:nvSpPr>
        <xdr:cNvPr id="118" name="【道路】&#10;一人当たり延長該当値テキスト"/>
        <xdr:cNvSpPr txBox="1"/>
      </xdr:nvSpPr>
      <xdr:spPr>
        <a:xfrm>
          <a:off x="10515600" y="62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52432</xdr:rowOff>
    </xdr:from>
    <xdr:to>
      <xdr:col>50</xdr:col>
      <xdr:colOff>165100</xdr:colOff>
      <xdr:row>37</xdr:row>
      <xdr:rowOff>154032</xdr:rowOff>
    </xdr:to>
    <xdr:sp macro="" textlink="">
      <xdr:nvSpPr>
        <xdr:cNvPr id="119" name="楕円 118"/>
        <xdr:cNvSpPr/>
      </xdr:nvSpPr>
      <xdr:spPr>
        <a:xfrm>
          <a:off x="9588500" y="63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86163</xdr:rowOff>
    </xdr:from>
    <xdr:to>
      <xdr:col>55</xdr:col>
      <xdr:colOff>0</xdr:colOff>
      <xdr:row>37</xdr:row>
      <xdr:rowOff>103232</xdr:rowOff>
    </xdr:to>
    <xdr:cxnSp macro="">
      <xdr:nvCxnSpPr>
        <xdr:cNvPr id="120" name="直線コネクタ 119"/>
        <xdr:cNvCxnSpPr/>
      </xdr:nvCxnSpPr>
      <xdr:spPr>
        <a:xfrm flipV="1">
          <a:off x="9639300" y="6429813"/>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70625</xdr:rowOff>
    </xdr:from>
    <xdr:to>
      <xdr:col>46</xdr:col>
      <xdr:colOff>38100</xdr:colOff>
      <xdr:row>38</xdr:row>
      <xdr:rowOff>775</xdr:rowOff>
    </xdr:to>
    <xdr:sp macro="" textlink="">
      <xdr:nvSpPr>
        <xdr:cNvPr id="121" name="楕円 120"/>
        <xdr:cNvSpPr/>
      </xdr:nvSpPr>
      <xdr:spPr>
        <a:xfrm>
          <a:off x="8699500" y="64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103232</xdr:rowOff>
    </xdr:from>
    <xdr:to>
      <xdr:col>50</xdr:col>
      <xdr:colOff>114300</xdr:colOff>
      <xdr:row>37</xdr:row>
      <xdr:rowOff>121425</xdr:rowOff>
    </xdr:to>
    <xdr:cxnSp macro="">
      <xdr:nvCxnSpPr>
        <xdr:cNvPr id="122" name="直線コネクタ 121"/>
        <xdr:cNvCxnSpPr/>
      </xdr:nvCxnSpPr>
      <xdr:spPr>
        <a:xfrm flipV="1">
          <a:off x="8750300" y="6446882"/>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23" name="n_1aveValue【道路】&#10;一人当たり延長"/>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170559</xdr:rowOff>
    </xdr:from>
    <xdr:ext cx="534377" cy="259045"/>
    <xdr:sp macro="" textlink="">
      <xdr:nvSpPr>
        <xdr:cNvPr id="125" name="n_1mainValue【道路】&#10;一人当たり延長"/>
        <xdr:cNvSpPr txBox="1"/>
      </xdr:nvSpPr>
      <xdr:spPr>
        <a:xfrm>
          <a:off x="9359411" y="61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17302</xdr:rowOff>
    </xdr:from>
    <xdr:ext cx="534377" cy="259045"/>
    <xdr:sp macro="" textlink="">
      <xdr:nvSpPr>
        <xdr:cNvPr id="126" name="n_2mainValue【道路】&#10;一人当たり延長"/>
        <xdr:cNvSpPr txBox="1"/>
      </xdr:nvSpPr>
      <xdr:spPr>
        <a:xfrm>
          <a:off x="8483111" y="61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66" name="楕円 165"/>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67" name="【橋りょう・トンネ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47172</xdr:rowOff>
    </xdr:from>
    <xdr:to>
      <xdr:col>20</xdr:col>
      <xdr:colOff>38100</xdr:colOff>
      <xdr:row>58</xdr:row>
      <xdr:rowOff>148772</xdr:rowOff>
    </xdr:to>
    <xdr:sp macro="" textlink="">
      <xdr:nvSpPr>
        <xdr:cNvPr id="168" name="楕円 167"/>
        <xdr:cNvSpPr/>
      </xdr:nvSpPr>
      <xdr:spPr>
        <a:xfrm>
          <a:off x="3746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97972</xdr:rowOff>
    </xdr:to>
    <xdr:cxnSp macro="">
      <xdr:nvCxnSpPr>
        <xdr:cNvPr id="169" name="直線コネクタ 168"/>
        <xdr:cNvCxnSpPr/>
      </xdr:nvCxnSpPr>
      <xdr:spPr>
        <a:xfrm flipV="1">
          <a:off x="3797300" y="100126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70" name="楕円 169"/>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97972</xdr:rowOff>
    </xdr:from>
    <xdr:to>
      <xdr:col>19</xdr:col>
      <xdr:colOff>177800</xdr:colOff>
      <xdr:row>58</xdr:row>
      <xdr:rowOff>127363</xdr:rowOff>
    </xdr:to>
    <xdr:cxnSp macro="">
      <xdr:nvCxnSpPr>
        <xdr:cNvPr id="171" name="直線コネクタ 170"/>
        <xdr:cNvCxnSpPr/>
      </xdr:nvCxnSpPr>
      <xdr:spPr>
        <a:xfrm flipV="1">
          <a:off x="2908300" y="100420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165299</xdr:rowOff>
    </xdr:from>
    <xdr:ext cx="405111" cy="259045"/>
    <xdr:sp macro="" textlink="">
      <xdr:nvSpPr>
        <xdr:cNvPr id="174" name="n_1mainValue【橋りょう・トンネル】&#10;有形固定資産減価償却率"/>
        <xdr:cNvSpPr txBox="1"/>
      </xdr:nvSpPr>
      <xdr:spPr>
        <a:xfrm>
          <a:off x="35820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75" name="n_2main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92019</xdr:rowOff>
    </xdr:from>
    <xdr:to>
      <xdr:col>55</xdr:col>
      <xdr:colOff>50800</xdr:colOff>
      <xdr:row>63</xdr:row>
      <xdr:rowOff>22169</xdr:rowOff>
    </xdr:to>
    <xdr:sp macro="" textlink="">
      <xdr:nvSpPr>
        <xdr:cNvPr id="213" name="楕円 212"/>
        <xdr:cNvSpPr/>
      </xdr:nvSpPr>
      <xdr:spPr>
        <a:xfrm>
          <a:off x="10426700" y="107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114896</xdr:rowOff>
    </xdr:from>
    <xdr:ext cx="599010" cy="259045"/>
    <xdr:sp macro="" textlink="">
      <xdr:nvSpPr>
        <xdr:cNvPr id="214" name="【橋りょう・トンネル】&#10;一人当たり有形固定資産（償却資産）額該当値テキスト"/>
        <xdr:cNvSpPr txBox="1"/>
      </xdr:nvSpPr>
      <xdr:spPr>
        <a:xfrm>
          <a:off x="10515600" y="1057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96441</xdr:rowOff>
    </xdr:from>
    <xdr:to>
      <xdr:col>50</xdr:col>
      <xdr:colOff>165100</xdr:colOff>
      <xdr:row>63</xdr:row>
      <xdr:rowOff>26591</xdr:rowOff>
    </xdr:to>
    <xdr:sp macro="" textlink="">
      <xdr:nvSpPr>
        <xdr:cNvPr id="215" name="楕円 214"/>
        <xdr:cNvSpPr/>
      </xdr:nvSpPr>
      <xdr:spPr>
        <a:xfrm>
          <a:off x="9588500" y="107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142819</xdr:rowOff>
    </xdr:from>
    <xdr:to>
      <xdr:col>55</xdr:col>
      <xdr:colOff>0</xdr:colOff>
      <xdr:row>62</xdr:row>
      <xdr:rowOff>147241</xdr:rowOff>
    </xdr:to>
    <xdr:cxnSp macro="">
      <xdr:nvCxnSpPr>
        <xdr:cNvPr id="216" name="直線コネクタ 215"/>
        <xdr:cNvCxnSpPr/>
      </xdr:nvCxnSpPr>
      <xdr:spPr>
        <a:xfrm flipV="1">
          <a:off x="9639300" y="10772719"/>
          <a:ext cx="83820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100723</xdr:rowOff>
    </xdr:from>
    <xdr:to>
      <xdr:col>46</xdr:col>
      <xdr:colOff>38100</xdr:colOff>
      <xdr:row>63</xdr:row>
      <xdr:rowOff>30873</xdr:rowOff>
    </xdr:to>
    <xdr:sp macro="" textlink="">
      <xdr:nvSpPr>
        <xdr:cNvPr id="217" name="楕円 216"/>
        <xdr:cNvSpPr/>
      </xdr:nvSpPr>
      <xdr:spPr>
        <a:xfrm>
          <a:off x="8699500" y="107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147241</xdr:rowOff>
    </xdr:from>
    <xdr:to>
      <xdr:col>50</xdr:col>
      <xdr:colOff>114300</xdr:colOff>
      <xdr:row>62</xdr:row>
      <xdr:rowOff>151523</xdr:rowOff>
    </xdr:to>
    <xdr:cxnSp macro="">
      <xdr:nvCxnSpPr>
        <xdr:cNvPr id="218" name="直線コネクタ 217"/>
        <xdr:cNvCxnSpPr/>
      </xdr:nvCxnSpPr>
      <xdr:spPr>
        <a:xfrm flipV="1">
          <a:off x="8750300" y="10777141"/>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17718</xdr:rowOff>
    </xdr:from>
    <xdr:ext cx="599010" cy="259045"/>
    <xdr:sp macro="" textlink="">
      <xdr:nvSpPr>
        <xdr:cNvPr id="221" name="n_1mainValue【橋りょう・トンネル】&#10;一人当たり有形固定資産（償却資産）額"/>
        <xdr:cNvSpPr txBox="1"/>
      </xdr:nvSpPr>
      <xdr:spPr>
        <a:xfrm>
          <a:off x="9327095" y="108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47400</xdr:rowOff>
    </xdr:from>
    <xdr:ext cx="599010" cy="259045"/>
    <xdr:sp macro="" textlink="">
      <xdr:nvSpPr>
        <xdr:cNvPr id="222" name="n_2mainValue【橋りょう・トンネル】&#10;一人当たり有形固定資産（償却資産）額"/>
        <xdr:cNvSpPr txBox="1"/>
      </xdr:nvSpPr>
      <xdr:spPr>
        <a:xfrm>
          <a:off x="8450795" y="1050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61" name="楕円 260"/>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62" name="【公営住宅】&#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263" name="楕円 262"/>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89536</xdr:rowOff>
    </xdr:to>
    <xdr:cxnSp macro="">
      <xdr:nvCxnSpPr>
        <xdr:cNvPr id="264" name="直線コネクタ 263"/>
        <xdr:cNvCxnSpPr/>
      </xdr:nvCxnSpPr>
      <xdr:spPr>
        <a:xfrm flipV="1">
          <a:off x="3797300" y="139446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65" name="楕円 264"/>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116205</xdr:rowOff>
    </xdr:to>
    <xdr:cxnSp macro="">
      <xdr:nvCxnSpPr>
        <xdr:cNvPr id="266" name="直線コネクタ 265"/>
        <xdr:cNvCxnSpPr/>
      </xdr:nvCxnSpPr>
      <xdr:spPr>
        <a:xfrm flipV="1">
          <a:off x="2908300" y="13976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156863</xdr:rowOff>
    </xdr:from>
    <xdr:ext cx="405111" cy="259045"/>
    <xdr:sp macro="" textlink="">
      <xdr:nvSpPr>
        <xdr:cNvPr id="269" name="n_1mainValue【公営住宅】&#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12082</xdr:rowOff>
    </xdr:from>
    <xdr:ext cx="405111" cy="259045"/>
    <xdr:sp macro="" textlink="">
      <xdr:nvSpPr>
        <xdr:cNvPr id="270" name="n_2mainValue【公営住宅】&#10;有形固定資産減価償却率"/>
        <xdr:cNvSpPr txBox="1"/>
      </xdr:nvSpPr>
      <xdr:spPr>
        <a:xfrm>
          <a:off x="2705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9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125985</xdr:rowOff>
    </xdr:from>
    <xdr:to>
      <xdr:col>55</xdr:col>
      <xdr:colOff>50800</xdr:colOff>
      <xdr:row>84</xdr:row>
      <xdr:rowOff>56135</xdr:rowOff>
    </xdr:to>
    <xdr:sp macro="" textlink="">
      <xdr:nvSpPr>
        <xdr:cNvPr id="308" name="楕円 307"/>
        <xdr:cNvSpPr/>
      </xdr:nvSpPr>
      <xdr:spPr>
        <a:xfrm>
          <a:off x="104267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148862</xdr:rowOff>
    </xdr:from>
    <xdr:ext cx="469744" cy="259045"/>
    <xdr:sp macro="" textlink="">
      <xdr:nvSpPr>
        <xdr:cNvPr id="309" name="【公営住宅】&#10;一人当たり面積該当値テキスト"/>
        <xdr:cNvSpPr txBox="1"/>
      </xdr:nvSpPr>
      <xdr:spPr>
        <a:xfrm>
          <a:off x="10515600"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129032</xdr:rowOff>
    </xdr:from>
    <xdr:to>
      <xdr:col>50</xdr:col>
      <xdr:colOff>165100</xdr:colOff>
      <xdr:row>84</xdr:row>
      <xdr:rowOff>59182</xdr:rowOff>
    </xdr:to>
    <xdr:sp macro="" textlink="">
      <xdr:nvSpPr>
        <xdr:cNvPr id="310" name="楕円 309"/>
        <xdr:cNvSpPr/>
      </xdr:nvSpPr>
      <xdr:spPr>
        <a:xfrm>
          <a:off x="958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5335</xdr:rowOff>
    </xdr:from>
    <xdr:to>
      <xdr:col>55</xdr:col>
      <xdr:colOff>0</xdr:colOff>
      <xdr:row>84</xdr:row>
      <xdr:rowOff>8382</xdr:rowOff>
    </xdr:to>
    <xdr:cxnSp macro="">
      <xdr:nvCxnSpPr>
        <xdr:cNvPr id="311" name="直線コネクタ 310"/>
        <xdr:cNvCxnSpPr/>
      </xdr:nvCxnSpPr>
      <xdr:spPr>
        <a:xfrm flipV="1">
          <a:off x="9639300" y="14407135"/>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138557</xdr:rowOff>
    </xdr:from>
    <xdr:to>
      <xdr:col>46</xdr:col>
      <xdr:colOff>38100</xdr:colOff>
      <xdr:row>84</xdr:row>
      <xdr:rowOff>68707</xdr:rowOff>
    </xdr:to>
    <xdr:sp macro="" textlink="">
      <xdr:nvSpPr>
        <xdr:cNvPr id="312" name="楕円 311"/>
        <xdr:cNvSpPr/>
      </xdr:nvSpPr>
      <xdr:spPr>
        <a:xfrm>
          <a:off x="8699500" y="143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xdr:rowOff>
    </xdr:from>
    <xdr:to>
      <xdr:col>50</xdr:col>
      <xdr:colOff>114300</xdr:colOff>
      <xdr:row>84</xdr:row>
      <xdr:rowOff>17907</xdr:rowOff>
    </xdr:to>
    <xdr:cxnSp macro="">
      <xdr:nvCxnSpPr>
        <xdr:cNvPr id="313" name="直線コネクタ 312"/>
        <xdr:cNvCxnSpPr/>
      </xdr:nvCxnSpPr>
      <xdr:spPr>
        <a:xfrm flipV="1">
          <a:off x="8750300" y="1441018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314"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315"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75709</xdr:rowOff>
    </xdr:from>
    <xdr:ext cx="469744" cy="259045"/>
    <xdr:sp macro="" textlink="">
      <xdr:nvSpPr>
        <xdr:cNvPr id="316" name="n_1mainValue【公営住宅】&#10;一人当たり面積"/>
        <xdr:cNvSpPr txBox="1"/>
      </xdr:nvSpPr>
      <xdr:spPr>
        <a:xfrm>
          <a:off x="9391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85234</xdr:rowOff>
    </xdr:from>
    <xdr:ext cx="469744" cy="259045"/>
    <xdr:sp macro="" textlink="">
      <xdr:nvSpPr>
        <xdr:cNvPr id="317" name="n_2mainValue【公営住宅】&#10;一人当たり面積"/>
        <xdr:cNvSpPr txBox="1"/>
      </xdr:nvSpPr>
      <xdr:spPr>
        <a:xfrm>
          <a:off x="8515427" y="141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44450</xdr:rowOff>
    </xdr:from>
    <xdr:to>
      <xdr:col>85</xdr:col>
      <xdr:colOff>177800</xdr:colOff>
      <xdr:row>34</xdr:row>
      <xdr:rowOff>146050</xdr:rowOff>
    </xdr:to>
    <xdr:sp macro="" textlink="">
      <xdr:nvSpPr>
        <xdr:cNvPr id="368" name="楕円 367"/>
        <xdr:cNvSpPr/>
      </xdr:nvSpPr>
      <xdr:spPr>
        <a:xfrm>
          <a:off x="16268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67327</xdr:rowOff>
    </xdr:from>
    <xdr:ext cx="405111" cy="259045"/>
    <xdr:sp macro="" textlink="">
      <xdr:nvSpPr>
        <xdr:cNvPr id="369" name="【認定こども園・幼稚園・保育所】&#10;有形固定資産減価償却率該当値テキスト"/>
        <xdr:cNvSpPr txBox="1"/>
      </xdr:nvSpPr>
      <xdr:spPr>
        <a:xfrm>
          <a:off x="163576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74930</xdr:rowOff>
    </xdr:from>
    <xdr:to>
      <xdr:col>81</xdr:col>
      <xdr:colOff>101600</xdr:colOff>
      <xdr:row>35</xdr:row>
      <xdr:rowOff>5080</xdr:rowOff>
    </xdr:to>
    <xdr:sp macro="" textlink="">
      <xdr:nvSpPr>
        <xdr:cNvPr id="370" name="楕円 369"/>
        <xdr:cNvSpPr/>
      </xdr:nvSpPr>
      <xdr:spPr>
        <a:xfrm>
          <a:off x="15430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34</xdr:row>
      <xdr:rowOff>125730</xdr:rowOff>
    </xdr:to>
    <xdr:cxnSp macro="">
      <xdr:nvCxnSpPr>
        <xdr:cNvPr id="371" name="直線コネクタ 370"/>
        <xdr:cNvCxnSpPr/>
      </xdr:nvCxnSpPr>
      <xdr:spPr>
        <a:xfrm flipV="1">
          <a:off x="15481300" y="5924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88265</xdr:rowOff>
    </xdr:from>
    <xdr:to>
      <xdr:col>76</xdr:col>
      <xdr:colOff>165100</xdr:colOff>
      <xdr:row>35</xdr:row>
      <xdr:rowOff>18415</xdr:rowOff>
    </xdr:to>
    <xdr:sp macro="" textlink="">
      <xdr:nvSpPr>
        <xdr:cNvPr id="372" name="楕円 371"/>
        <xdr:cNvSpPr/>
      </xdr:nvSpPr>
      <xdr:spPr>
        <a:xfrm>
          <a:off x="14541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125730</xdr:rowOff>
    </xdr:from>
    <xdr:to>
      <xdr:col>81</xdr:col>
      <xdr:colOff>50800</xdr:colOff>
      <xdr:row>34</xdr:row>
      <xdr:rowOff>139065</xdr:rowOff>
    </xdr:to>
    <xdr:cxnSp macro="">
      <xdr:nvCxnSpPr>
        <xdr:cNvPr id="373" name="直線コネクタ 372"/>
        <xdr:cNvCxnSpPr/>
      </xdr:nvCxnSpPr>
      <xdr:spPr>
        <a:xfrm flipV="1">
          <a:off x="14592300" y="59550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21607</xdr:rowOff>
    </xdr:from>
    <xdr:ext cx="405111" cy="259045"/>
    <xdr:sp macro="" textlink="">
      <xdr:nvSpPr>
        <xdr:cNvPr id="376" name="n_1mainValue【認定こども園・幼稚園・保育所】&#10;有形固定資産減価償却率"/>
        <xdr:cNvSpPr txBox="1"/>
      </xdr:nvSpPr>
      <xdr:spPr>
        <a:xfrm>
          <a:off x="152660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34942</xdr:rowOff>
    </xdr:from>
    <xdr:ext cx="405111" cy="259045"/>
    <xdr:sp macro="" textlink="">
      <xdr:nvSpPr>
        <xdr:cNvPr id="377" name="n_2mainValue【認定こども園・幼稚園・保育所】&#10;有形固定資産減価償却率"/>
        <xdr:cNvSpPr txBox="1"/>
      </xdr:nvSpPr>
      <xdr:spPr>
        <a:xfrm>
          <a:off x="143897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404"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87122</xdr:rowOff>
    </xdr:from>
    <xdr:to>
      <xdr:col>116</xdr:col>
      <xdr:colOff>114300</xdr:colOff>
      <xdr:row>39</xdr:row>
      <xdr:rowOff>17272</xdr:rowOff>
    </xdr:to>
    <xdr:sp macro="" textlink="">
      <xdr:nvSpPr>
        <xdr:cNvPr id="413" name="楕円 412"/>
        <xdr:cNvSpPr/>
      </xdr:nvSpPr>
      <xdr:spPr>
        <a:xfrm>
          <a:off x="22110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65549</xdr:rowOff>
    </xdr:from>
    <xdr:ext cx="469744" cy="259045"/>
    <xdr:sp macro="" textlink="">
      <xdr:nvSpPr>
        <xdr:cNvPr id="414" name="【認定こども園・幼稚園・保育所】&#10;一人当たり面積該当値テキスト"/>
        <xdr:cNvSpPr txBox="1"/>
      </xdr:nvSpPr>
      <xdr:spPr>
        <a:xfrm>
          <a:off x="22199600"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15" name="楕円 414"/>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38</xdr:row>
      <xdr:rowOff>144780</xdr:rowOff>
    </xdr:to>
    <xdr:cxnSp macro="">
      <xdr:nvCxnSpPr>
        <xdr:cNvPr id="416" name="直線コネクタ 415"/>
        <xdr:cNvCxnSpPr/>
      </xdr:nvCxnSpPr>
      <xdr:spPr>
        <a:xfrm flipV="1">
          <a:off x="21323300" y="66530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103124</xdr:rowOff>
    </xdr:from>
    <xdr:to>
      <xdr:col>107</xdr:col>
      <xdr:colOff>101600</xdr:colOff>
      <xdr:row>39</xdr:row>
      <xdr:rowOff>33274</xdr:rowOff>
    </xdr:to>
    <xdr:sp macro="" textlink="">
      <xdr:nvSpPr>
        <xdr:cNvPr id="417" name="楕円 416"/>
        <xdr:cNvSpPr/>
      </xdr:nvSpPr>
      <xdr:spPr>
        <a:xfrm>
          <a:off x="20383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153924</xdr:rowOff>
    </xdr:to>
    <xdr:cxnSp macro="">
      <xdr:nvCxnSpPr>
        <xdr:cNvPr id="418" name="直線コネクタ 417"/>
        <xdr:cNvCxnSpPr/>
      </xdr:nvCxnSpPr>
      <xdr:spPr>
        <a:xfrm flipV="1">
          <a:off x="20434300" y="665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20"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15257</xdr:rowOff>
    </xdr:from>
    <xdr:ext cx="469744" cy="259045"/>
    <xdr:sp macro="" textlink="">
      <xdr:nvSpPr>
        <xdr:cNvPr id="421" name="n_1main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24401</xdr:rowOff>
    </xdr:from>
    <xdr:ext cx="469744" cy="259045"/>
    <xdr:sp macro="" textlink="">
      <xdr:nvSpPr>
        <xdr:cNvPr id="422" name="n_2mainValue【認定こども園・幼稚園・保育所】&#10;一人当たり面積"/>
        <xdr:cNvSpPr txBox="1"/>
      </xdr:nvSpPr>
      <xdr:spPr>
        <a:xfrm>
          <a:off x="20199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73297</xdr:rowOff>
    </xdr:from>
    <xdr:to>
      <xdr:col>85</xdr:col>
      <xdr:colOff>177800</xdr:colOff>
      <xdr:row>58</xdr:row>
      <xdr:rowOff>3447</xdr:rowOff>
    </xdr:to>
    <xdr:sp macro="" textlink="">
      <xdr:nvSpPr>
        <xdr:cNvPr id="462" name="楕円 461"/>
        <xdr:cNvSpPr/>
      </xdr:nvSpPr>
      <xdr:spPr>
        <a:xfrm>
          <a:off x="16268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96174</xdr:rowOff>
    </xdr:from>
    <xdr:ext cx="405111" cy="259045"/>
    <xdr:sp macro="" textlink="">
      <xdr:nvSpPr>
        <xdr:cNvPr id="463" name="【学校施設】&#10;有形固定資産減価償却率該当値テキスト"/>
        <xdr:cNvSpPr txBox="1"/>
      </xdr:nvSpPr>
      <xdr:spPr>
        <a:xfrm>
          <a:off x="16357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96157</xdr:rowOff>
    </xdr:from>
    <xdr:to>
      <xdr:col>81</xdr:col>
      <xdr:colOff>101600</xdr:colOff>
      <xdr:row>58</xdr:row>
      <xdr:rowOff>26307</xdr:rowOff>
    </xdr:to>
    <xdr:sp macro="" textlink="">
      <xdr:nvSpPr>
        <xdr:cNvPr id="464" name="楕円 463"/>
        <xdr:cNvSpPr/>
      </xdr:nvSpPr>
      <xdr:spPr>
        <a:xfrm>
          <a:off x="15430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124097</xdr:rowOff>
    </xdr:from>
    <xdr:to>
      <xdr:col>85</xdr:col>
      <xdr:colOff>127000</xdr:colOff>
      <xdr:row>57</xdr:row>
      <xdr:rowOff>146957</xdr:rowOff>
    </xdr:to>
    <xdr:cxnSp macro="">
      <xdr:nvCxnSpPr>
        <xdr:cNvPr id="465" name="直線コネクタ 464"/>
        <xdr:cNvCxnSpPr/>
      </xdr:nvCxnSpPr>
      <xdr:spPr>
        <a:xfrm flipV="1">
          <a:off x="15481300" y="98967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466" name="楕円 465"/>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146957</xdr:rowOff>
    </xdr:from>
    <xdr:to>
      <xdr:col>81</xdr:col>
      <xdr:colOff>50800</xdr:colOff>
      <xdr:row>57</xdr:row>
      <xdr:rowOff>148590</xdr:rowOff>
    </xdr:to>
    <xdr:cxnSp macro="">
      <xdr:nvCxnSpPr>
        <xdr:cNvPr id="467" name="直線コネクタ 466"/>
        <xdr:cNvCxnSpPr/>
      </xdr:nvCxnSpPr>
      <xdr:spPr>
        <a:xfrm flipV="1">
          <a:off x="14592300" y="99196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42834</xdr:rowOff>
    </xdr:from>
    <xdr:ext cx="405111" cy="259045"/>
    <xdr:sp macro="" textlink="">
      <xdr:nvSpPr>
        <xdr:cNvPr id="470" name="n_1mainValue【学校施設】&#10;有形固定資産減価償却率"/>
        <xdr:cNvSpPr txBox="1"/>
      </xdr:nvSpPr>
      <xdr:spPr>
        <a:xfrm>
          <a:off x="152660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471" name="n_2mainValue【学校施設】&#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37440</xdr:rowOff>
    </xdr:from>
    <xdr:to>
      <xdr:col>116</xdr:col>
      <xdr:colOff>114300</xdr:colOff>
      <xdr:row>59</xdr:row>
      <xdr:rowOff>139040</xdr:rowOff>
    </xdr:to>
    <xdr:sp macro="" textlink="">
      <xdr:nvSpPr>
        <xdr:cNvPr id="508" name="楕円 507"/>
        <xdr:cNvSpPr/>
      </xdr:nvSpPr>
      <xdr:spPr>
        <a:xfrm>
          <a:off x="22110700" y="101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60317</xdr:rowOff>
    </xdr:from>
    <xdr:ext cx="469744" cy="259045"/>
    <xdr:sp macro="" textlink="">
      <xdr:nvSpPr>
        <xdr:cNvPr id="509" name="【学校施設】&#10;一人当たり面積該当値テキスト"/>
        <xdr:cNvSpPr txBox="1"/>
      </xdr:nvSpPr>
      <xdr:spPr>
        <a:xfrm>
          <a:off x="22199600" y="1000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57099</xdr:rowOff>
    </xdr:from>
    <xdr:to>
      <xdr:col>112</xdr:col>
      <xdr:colOff>38100</xdr:colOff>
      <xdr:row>59</xdr:row>
      <xdr:rowOff>158699</xdr:rowOff>
    </xdr:to>
    <xdr:sp macro="" textlink="">
      <xdr:nvSpPr>
        <xdr:cNvPr id="510" name="楕円 509"/>
        <xdr:cNvSpPr/>
      </xdr:nvSpPr>
      <xdr:spPr>
        <a:xfrm>
          <a:off x="21272500" y="101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88240</xdr:rowOff>
    </xdr:from>
    <xdr:to>
      <xdr:col>116</xdr:col>
      <xdr:colOff>63500</xdr:colOff>
      <xdr:row>59</xdr:row>
      <xdr:rowOff>107899</xdr:rowOff>
    </xdr:to>
    <xdr:cxnSp macro="">
      <xdr:nvCxnSpPr>
        <xdr:cNvPr id="511" name="直線コネクタ 510"/>
        <xdr:cNvCxnSpPr/>
      </xdr:nvCxnSpPr>
      <xdr:spPr>
        <a:xfrm flipV="1">
          <a:off x="21323300" y="10203790"/>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75844</xdr:rowOff>
    </xdr:from>
    <xdr:to>
      <xdr:col>107</xdr:col>
      <xdr:colOff>101600</xdr:colOff>
      <xdr:row>60</xdr:row>
      <xdr:rowOff>5994</xdr:rowOff>
    </xdr:to>
    <xdr:sp macro="" textlink="">
      <xdr:nvSpPr>
        <xdr:cNvPr id="512" name="楕円 511"/>
        <xdr:cNvSpPr/>
      </xdr:nvSpPr>
      <xdr:spPr>
        <a:xfrm>
          <a:off x="20383500" y="101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107899</xdr:rowOff>
    </xdr:from>
    <xdr:to>
      <xdr:col>111</xdr:col>
      <xdr:colOff>177800</xdr:colOff>
      <xdr:row>59</xdr:row>
      <xdr:rowOff>126644</xdr:rowOff>
    </xdr:to>
    <xdr:cxnSp macro="">
      <xdr:nvCxnSpPr>
        <xdr:cNvPr id="513" name="直線コネクタ 512"/>
        <xdr:cNvCxnSpPr/>
      </xdr:nvCxnSpPr>
      <xdr:spPr>
        <a:xfrm flipV="1">
          <a:off x="20434300" y="1022344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3776</xdr:rowOff>
    </xdr:from>
    <xdr:ext cx="469744" cy="259045"/>
    <xdr:sp macro="" textlink="">
      <xdr:nvSpPr>
        <xdr:cNvPr id="516" name="n_1mainValue【学校施設】&#10;一人当たり面積"/>
        <xdr:cNvSpPr txBox="1"/>
      </xdr:nvSpPr>
      <xdr:spPr>
        <a:xfrm>
          <a:off x="21075727" y="994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22521</xdr:rowOff>
    </xdr:from>
    <xdr:ext cx="469744" cy="259045"/>
    <xdr:sp macro="" textlink="">
      <xdr:nvSpPr>
        <xdr:cNvPr id="517" name="n_2mainValue【学校施設】&#10;一人当たり面積"/>
        <xdr:cNvSpPr txBox="1"/>
      </xdr:nvSpPr>
      <xdr:spPr>
        <a:xfrm>
          <a:off x="20199427" y="996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3"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76836</xdr:rowOff>
    </xdr:from>
    <xdr:to>
      <xdr:col>85</xdr:col>
      <xdr:colOff>177800</xdr:colOff>
      <xdr:row>105</xdr:row>
      <xdr:rowOff>6986</xdr:rowOff>
    </xdr:to>
    <xdr:sp macro="" textlink="">
      <xdr:nvSpPr>
        <xdr:cNvPr id="572" name="楕円 571"/>
        <xdr:cNvSpPr/>
      </xdr:nvSpPr>
      <xdr:spPr>
        <a:xfrm>
          <a:off x="16268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55263</xdr:rowOff>
    </xdr:from>
    <xdr:ext cx="405111" cy="259045"/>
    <xdr:sp macro="" textlink="">
      <xdr:nvSpPr>
        <xdr:cNvPr id="573" name="【公民館】&#10;有形固定資産減価償却率該当値テキスト"/>
        <xdr:cNvSpPr txBox="1"/>
      </xdr:nvSpPr>
      <xdr:spPr>
        <a:xfrm>
          <a:off x="16357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107314</xdr:rowOff>
    </xdr:from>
    <xdr:to>
      <xdr:col>81</xdr:col>
      <xdr:colOff>101600</xdr:colOff>
      <xdr:row>105</xdr:row>
      <xdr:rowOff>37464</xdr:rowOff>
    </xdr:to>
    <xdr:sp macro="" textlink="">
      <xdr:nvSpPr>
        <xdr:cNvPr id="574" name="楕円 573"/>
        <xdr:cNvSpPr/>
      </xdr:nvSpPr>
      <xdr:spPr>
        <a:xfrm>
          <a:off x="15430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127636</xdr:rowOff>
    </xdr:from>
    <xdr:to>
      <xdr:col>85</xdr:col>
      <xdr:colOff>127000</xdr:colOff>
      <xdr:row>104</xdr:row>
      <xdr:rowOff>158114</xdr:rowOff>
    </xdr:to>
    <xdr:cxnSp macro="">
      <xdr:nvCxnSpPr>
        <xdr:cNvPr id="575" name="直線コネクタ 574"/>
        <xdr:cNvCxnSpPr/>
      </xdr:nvCxnSpPr>
      <xdr:spPr>
        <a:xfrm flipV="1">
          <a:off x="15481300" y="179584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145414</xdr:rowOff>
    </xdr:from>
    <xdr:to>
      <xdr:col>76</xdr:col>
      <xdr:colOff>165100</xdr:colOff>
      <xdr:row>105</xdr:row>
      <xdr:rowOff>75564</xdr:rowOff>
    </xdr:to>
    <xdr:sp macro="" textlink="">
      <xdr:nvSpPr>
        <xdr:cNvPr id="576" name="楕円 575"/>
        <xdr:cNvSpPr/>
      </xdr:nvSpPr>
      <xdr:spPr>
        <a:xfrm>
          <a:off x="14541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158114</xdr:rowOff>
    </xdr:from>
    <xdr:to>
      <xdr:col>81</xdr:col>
      <xdr:colOff>50800</xdr:colOff>
      <xdr:row>105</xdr:row>
      <xdr:rowOff>24764</xdr:rowOff>
    </xdr:to>
    <xdr:cxnSp macro="">
      <xdr:nvCxnSpPr>
        <xdr:cNvPr id="577" name="直線コネクタ 576"/>
        <xdr:cNvCxnSpPr/>
      </xdr:nvCxnSpPr>
      <xdr:spPr>
        <a:xfrm flipV="1">
          <a:off x="14592300" y="17988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78"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7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28591</xdr:rowOff>
    </xdr:from>
    <xdr:ext cx="405111" cy="259045"/>
    <xdr:sp macro="" textlink="">
      <xdr:nvSpPr>
        <xdr:cNvPr id="580" name="n_1mainValue【公民館】&#10;有形固定資産減価償却率"/>
        <xdr:cNvSpPr txBox="1"/>
      </xdr:nvSpPr>
      <xdr:spPr>
        <a:xfrm>
          <a:off x="152660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66691</xdr:rowOff>
    </xdr:from>
    <xdr:ext cx="405111" cy="259045"/>
    <xdr:sp macro="" textlink="">
      <xdr:nvSpPr>
        <xdr:cNvPr id="581" name="n_2mainValue【公民館】&#10;有形固定資産減価償却率"/>
        <xdr:cNvSpPr txBox="1"/>
      </xdr:nvSpPr>
      <xdr:spPr>
        <a:xfrm>
          <a:off x="14389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12"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64588</xdr:rowOff>
    </xdr:from>
    <xdr:to>
      <xdr:col>116</xdr:col>
      <xdr:colOff>114300</xdr:colOff>
      <xdr:row>102</xdr:row>
      <xdr:rowOff>166188</xdr:rowOff>
    </xdr:to>
    <xdr:sp macro="" textlink="">
      <xdr:nvSpPr>
        <xdr:cNvPr id="621" name="楕円 620"/>
        <xdr:cNvSpPr/>
      </xdr:nvSpPr>
      <xdr:spPr>
        <a:xfrm>
          <a:off x="22110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87465</xdr:rowOff>
    </xdr:from>
    <xdr:ext cx="469744" cy="259045"/>
    <xdr:sp macro="" textlink="">
      <xdr:nvSpPr>
        <xdr:cNvPr id="622" name="【公民館】&#10;一人当たり面積該当値テキスト"/>
        <xdr:cNvSpPr txBox="1"/>
      </xdr:nvSpPr>
      <xdr:spPr>
        <a:xfrm>
          <a:off x="22199600" y="1740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82550</xdr:rowOff>
    </xdr:from>
    <xdr:to>
      <xdr:col>112</xdr:col>
      <xdr:colOff>38100</xdr:colOff>
      <xdr:row>103</xdr:row>
      <xdr:rowOff>12700</xdr:rowOff>
    </xdr:to>
    <xdr:sp macro="" textlink="">
      <xdr:nvSpPr>
        <xdr:cNvPr id="623" name="楕円 622"/>
        <xdr:cNvSpPr/>
      </xdr:nvSpPr>
      <xdr:spPr>
        <a:xfrm>
          <a:off x="2127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115388</xdr:rowOff>
    </xdr:from>
    <xdr:to>
      <xdr:col>116</xdr:col>
      <xdr:colOff>63500</xdr:colOff>
      <xdr:row>102</xdr:row>
      <xdr:rowOff>133350</xdr:rowOff>
    </xdr:to>
    <xdr:cxnSp macro="">
      <xdr:nvCxnSpPr>
        <xdr:cNvPr id="624" name="直線コネクタ 623"/>
        <xdr:cNvCxnSpPr/>
      </xdr:nvCxnSpPr>
      <xdr:spPr>
        <a:xfrm flipV="1">
          <a:off x="21323300" y="176032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100512</xdr:rowOff>
    </xdr:from>
    <xdr:to>
      <xdr:col>107</xdr:col>
      <xdr:colOff>101600</xdr:colOff>
      <xdr:row>103</xdr:row>
      <xdr:rowOff>30662</xdr:rowOff>
    </xdr:to>
    <xdr:sp macro="" textlink="">
      <xdr:nvSpPr>
        <xdr:cNvPr id="625" name="楕円 624"/>
        <xdr:cNvSpPr/>
      </xdr:nvSpPr>
      <xdr:spPr>
        <a:xfrm>
          <a:off x="20383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133350</xdr:rowOff>
    </xdr:from>
    <xdr:to>
      <xdr:col>111</xdr:col>
      <xdr:colOff>177800</xdr:colOff>
      <xdr:row>102</xdr:row>
      <xdr:rowOff>151312</xdr:rowOff>
    </xdr:to>
    <xdr:cxnSp macro="">
      <xdr:nvCxnSpPr>
        <xdr:cNvPr id="626" name="直線コネクタ 625"/>
        <xdr:cNvCxnSpPr/>
      </xdr:nvCxnSpPr>
      <xdr:spPr>
        <a:xfrm flipV="1">
          <a:off x="20434300" y="1762125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627"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28"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29227</xdr:rowOff>
    </xdr:from>
    <xdr:ext cx="469744" cy="259045"/>
    <xdr:sp macro="" textlink="">
      <xdr:nvSpPr>
        <xdr:cNvPr id="629" name="n_1mainValue【公民館】&#10;一人当たり面積"/>
        <xdr:cNvSpPr txBox="1"/>
      </xdr:nvSpPr>
      <xdr:spPr>
        <a:xfrm>
          <a:off x="210757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47189</xdr:rowOff>
    </xdr:from>
    <xdr:ext cx="469744" cy="259045"/>
    <xdr:sp macro="" textlink="">
      <xdr:nvSpPr>
        <xdr:cNvPr id="630" name="n_2mainValue【公民館】&#10;一人当たり面積"/>
        <xdr:cNvSpPr txBox="1"/>
      </xdr:nvSpPr>
      <xdr:spPr>
        <a:xfrm>
          <a:off x="20199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類似団体に比べ特に有形固定資産減価償却率の高い認定こども園・幼稚園・保育所については、平成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年度完成予定の保育園が平成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年度に着工しており、今後数値の改善が見込まれる。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同じく高い数字である学校施設については、耐震改修は実施済であり、耐震基準は満たしているものの、耐用年数を大幅に経過しているもののあるため、平成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年度に策定した「公共施設総合管理計画」に基づき、施設の計画的な更新や統廃合・複合化・多機能化を基本として、適切な施設管理に努める必要がある。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45212</xdr:rowOff>
    </xdr:from>
    <xdr:to>
      <xdr:col>24</xdr:col>
      <xdr:colOff>114300</xdr:colOff>
      <xdr:row>58</xdr:row>
      <xdr:rowOff>146812</xdr:rowOff>
    </xdr:to>
    <xdr:sp macro="" textlink="">
      <xdr:nvSpPr>
        <xdr:cNvPr id="86" name="楕円 85"/>
        <xdr:cNvSpPr/>
      </xdr:nvSpPr>
      <xdr:spPr>
        <a:xfrm>
          <a:off x="4584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68089</xdr:rowOff>
    </xdr:from>
    <xdr:ext cx="405111" cy="259045"/>
    <xdr:sp macro="" textlink="">
      <xdr:nvSpPr>
        <xdr:cNvPr id="87" name="【体育館・プール】&#10;有形固定資産減価償却率該当値テキスト"/>
        <xdr:cNvSpPr txBox="1"/>
      </xdr:nvSpPr>
      <xdr:spPr>
        <a:xfrm>
          <a:off x="4673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84074</xdr:rowOff>
    </xdr:from>
    <xdr:to>
      <xdr:col>20</xdr:col>
      <xdr:colOff>38100</xdr:colOff>
      <xdr:row>59</xdr:row>
      <xdr:rowOff>14224</xdr:rowOff>
    </xdr:to>
    <xdr:sp macro="" textlink="">
      <xdr:nvSpPr>
        <xdr:cNvPr id="88" name="楕円 87"/>
        <xdr:cNvSpPr/>
      </xdr:nvSpPr>
      <xdr:spPr>
        <a:xfrm>
          <a:off x="3746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96012</xdr:rowOff>
    </xdr:from>
    <xdr:to>
      <xdr:col>24</xdr:col>
      <xdr:colOff>63500</xdr:colOff>
      <xdr:row>58</xdr:row>
      <xdr:rowOff>134874</xdr:rowOff>
    </xdr:to>
    <xdr:cxnSp macro="">
      <xdr:nvCxnSpPr>
        <xdr:cNvPr id="89" name="直線コネクタ 88"/>
        <xdr:cNvCxnSpPr/>
      </xdr:nvCxnSpPr>
      <xdr:spPr>
        <a:xfrm flipV="1">
          <a:off x="3797300" y="1004011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90" name="楕円 89"/>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134874</xdr:rowOff>
    </xdr:from>
    <xdr:to>
      <xdr:col>19</xdr:col>
      <xdr:colOff>177800</xdr:colOff>
      <xdr:row>59</xdr:row>
      <xdr:rowOff>0</xdr:rowOff>
    </xdr:to>
    <xdr:cxnSp macro="">
      <xdr:nvCxnSpPr>
        <xdr:cNvPr id="91" name="直線コネクタ 90"/>
        <xdr:cNvCxnSpPr/>
      </xdr:nvCxnSpPr>
      <xdr:spPr>
        <a:xfrm flipV="1">
          <a:off x="2908300" y="100789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30751</xdr:rowOff>
    </xdr:from>
    <xdr:ext cx="405111" cy="259045"/>
    <xdr:sp macro="" textlink="">
      <xdr:nvSpPr>
        <xdr:cNvPr id="92" name="n_1mainValue【体育館・プール】&#10;有形固定資産減価償却率"/>
        <xdr:cNvSpPr txBox="1"/>
      </xdr:nvSpPr>
      <xdr:spPr>
        <a:xfrm>
          <a:off x="3582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93" name="n_2mainValue【体育館・プー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7" name="直線コネクタ 11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9" name="直線コネクタ 11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2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21" name="直線コネクタ 12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2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3" name="フローチャート: 判断 12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4" name="フローチャート: 判断 12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5"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6" name="フローチャート: 判断 12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83820</xdr:rowOff>
    </xdr:from>
    <xdr:to>
      <xdr:col>55</xdr:col>
      <xdr:colOff>50800</xdr:colOff>
      <xdr:row>62</xdr:row>
      <xdr:rowOff>13970</xdr:rowOff>
    </xdr:to>
    <xdr:sp macro="" textlink="">
      <xdr:nvSpPr>
        <xdr:cNvPr id="133" name="楕円 132"/>
        <xdr:cNvSpPr/>
      </xdr:nvSpPr>
      <xdr:spPr>
        <a:xfrm>
          <a:off x="104267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62247</xdr:rowOff>
    </xdr:from>
    <xdr:ext cx="469744" cy="259045"/>
    <xdr:sp macro="" textlink="">
      <xdr:nvSpPr>
        <xdr:cNvPr id="134" name="【体育館・プール】&#10;一人当たり面積該当値テキスト"/>
        <xdr:cNvSpPr txBox="1"/>
      </xdr:nvSpPr>
      <xdr:spPr>
        <a:xfrm>
          <a:off x="10515600" y="1052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91440</xdr:rowOff>
    </xdr:from>
    <xdr:to>
      <xdr:col>50</xdr:col>
      <xdr:colOff>165100</xdr:colOff>
      <xdr:row>62</xdr:row>
      <xdr:rowOff>21590</xdr:rowOff>
    </xdr:to>
    <xdr:sp macro="" textlink="">
      <xdr:nvSpPr>
        <xdr:cNvPr id="135" name="楕円 134"/>
        <xdr:cNvSpPr/>
      </xdr:nvSpPr>
      <xdr:spPr>
        <a:xfrm>
          <a:off x="95885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134620</xdr:rowOff>
    </xdr:from>
    <xdr:to>
      <xdr:col>55</xdr:col>
      <xdr:colOff>0</xdr:colOff>
      <xdr:row>61</xdr:row>
      <xdr:rowOff>142240</xdr:rowOff>
    </xdr:to>
    <xdr:cxnSp macro="">
      <xdr:nvCxnSpPr>
        <xdr:cNvPr id="136" name="直線コネクタ 135"/>
        <xdr:cNvCxnSpPr/>
      </xdr:nvCxnSpPr>
      <xdr:spPr>
        <a:xfrm flipV="1">
          <a:off x="9639300" y="105930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137" name="楕円 136"/>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142240</xdr:rowOff>
    </xdr:from>
    <xdr:to>
      <xdr:col>50</xdr:col>
      <xdr:colOff>114300</xdr:colOff>
      <xdr:row>61</xdr:row>
      <xdr:rowOff>148590</xdr:rowOff>
    </xdr:to>
    <xdr:cxnSp macro="">
      <xdr:nvCxnSpPr>
        <xdr:cNvPr id="138" name="直線コネクタ 137"/>
        <xdr:cNvCxnSpPr/>
      </xdr:nvCxnSpPr>
      <xdr:spPr>
        <a:xfrm flipV="1">
          <a:off x="8750300" y="106006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12717</xdr:rowOff>
    </xdr:from>
    <xdr:ext cx="469744" cy="259045"/>
    <xdr:sp macro="" textlink="">
      <xdr:nvSpPr>
        <xdr:cNvPr id="139" name="n_1mainValue【体育館・プール】&#10;一人当たり面積"/>
        <xdr:cNvSpPr txBox="1"/>
      </xdr:nvSpPr>
      <xdr:spPr>
        <a:xfrm>
          <a:off x="9391727"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140" name="n_2mainValue【体育館・プール】&#10;一人当たり面積"/>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6" name="直線コネクタ 16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71"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72" name="フローチャート: 判断 17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73" name="フローチャート: 判断 17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74"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75" name="フローチャート: 判断 174"/>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6"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23223</xdr:rowOff>
    </xdr:from>
    <xdr:to>
      <xdr:col>24</xdr:col>
      <xdr:colOff>114300</xdr:colOff>
      <xdr:row>81</xdr:row>
      <xdr:rowOff>124823</xdr:rowOff>
    </xdr:to>
    <xdr:sp macro="" textlink="">
      <xdr:nvSpPr>
        <xdr:cNvPr id="182" name="楕円 181"/>
        <xdr:cNvSpPr/>
      </xdr:nvSpPr>
      <xdr:spPr>
        <a:xfrm>
          <a:off x="45847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46100</xdr:rowOff>
    </xdr:from>
    <xdr:ext cx="405111" cy="259045"/>
    <xdr:sp macro="" textlink="">
      <xdr:nvSpPr>
        <xdr:cNvPr id="183" name="【福祉施設】&#10;有形固定資産減価償却率該当値テキスト"/>
        <xdr:cNvSpPr txBox="1"/>
      </xdr:nvSpPr>
      <xdr:spPr>
        <a:xfrm>
          <a:off x="4673600"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184" name="楕円 183"/>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74023</xdr:rowOff>
    </xdr:from>
    <xdr:to>
      <xdr:col>24</xdr:col>
      <xdr:colOff>63500</xdr:colOff>
      <xdr:row>81</xdr:row>
      <xdr:rowOff>108313</xdr:rowOff>
    </xdr:to>
    <xdr:cxnSp macro="">
      <xdr:nvCxnSpPr>
        <xdr:cNvPr id="185" name="直線コネクタ 184"/>
        <xdr:cNvCxnSpPr/>
      </xdr:nvCxnSpPr>
      <xdr:spPr>
        <a:xfrm flipV="1">
          <a:off x="3797300" y="139614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91802</xdr:rowOff>
    </xdr:from>
    <xdr:to>
      <xdr:col>15</xdr:col>
      <xdr:colOff>101600</xdr:colOff>
      <xdr:row>82</xdr:row>
      <xdr:rowOff>21952</xdr:rowOff>
    </xdr:to>
    <xdr:sp macro="" textlink="">
      <xdr:nvSpPr>
        <xdr:cNvPr id="186" name="楕円 185"/>
        <xdr:cNvSpPr/>
      </xdr:nvSpPr>
      <xdr:spPr>
        <a:xfrm>
          <a:off x="2857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81</xdr:row>
      <xdr:rowOff>142602</xdr:rowOff>
    </xdr:to>
    <xdr:cxnSp macro="">
      <xdr:nvCxnSpPr>
        <xdr:cNvPr id="187" name="直線コネクタ 186"/>
        <xdr:cNvCxnSpPr/>
      </xdr:nvCxnSpPr>
      <xdr:spPr>
        <a:xfrm flipV="1">
          <a:off x="2908300" y="139957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188" name="n_1mainValue【福祉施設】&#10;有形固定資産減価償却率"/>
        <xdr:cNvSpPr txBox="1"/>
      </xdr:nvSpPr>
      <xdr:spPr>
        <a:xfrm>
          <a:off x="3582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38479</xdr:rowOff>
    </xdr:from>
    <xdr:ext cx="405111" cy="259045"/>
    <xdr:sp macro="" textlink="">
      <xdr:nvSpPr>
        <xdr:cNvPr id="189" name="n_2mainValue【福祉施設】&#10;有形固定資産減価償却率"/>
        <xdr:cNvSpPr txBox="1"/>
      </xdr:nvSpPr>
      <xdr:spPr>
        <a:xfrm>
          <a:off x="2705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15" name="直線コネクタ 21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1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17" name="直線コネクタ 21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9" name="直線コネクタ 21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20"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21" name="フローチャート: 判断 22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22" name="フローチャート: 判断 22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23"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24" name="フローチャート: 判断 223"/>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62065</xdr:rowOff>
    </xdr:from>
    <xdr:ext cx="469744" cy="259045"/>
    <xdr:sp macro="" textlink="">
      <xdr:nvSpPr>
        <xdr:cNvPr id="225" name="n_2aveValue【福祉施設】&#10;一人当たり面積"/>
        <xdr:cNvSpPr txBox="1"/>
      </xdr:nvSpPr>
      <xdr:spPr>
        <a:xfrm>
          <a:off x="8515427" y="14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135889</xdr:rowOff>
    </xdr:from>
    <xdr:to>
      <xdr:col>55</xdr:col>
      <xdr:colOff>50800</xdr:colOff>
      <xdr:row>82</xdr:row>
      <xdr:rowOff>66039</xdr:rowOff>
    </xdr:to>
    <xdr:sp macro="" textlink="">
      <xdr:nvSpPr>
        <xdr:cNvPr id="231" name="楕円 230"/>
        <xdr:cNvSpPr/>
      </xdr:nvSpPr>
      <xdr:spPr>
        <a:xfrm>
          <a:off x="10426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158766</xdr:rowOff>
    </xdr:from>
    <xdr:ext cx="469744" cy="259045"/>
    <xdr:sp macro="" textlink="">
      <xdr:nvSpPr>
        <xdr:cNvPr id="232" name="【福祉施設】&#10;一人当たり面積該当値テキスト"/>
        <xdr:cNvSpPr txBox="1"/>
      </xdr:nvSpPr>
      <xdr:spPr>
        <a:xfrm>
          <a:off x="10515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152219</xdr:rowOff>
    </xdr:from>
    <xdr:to>
      <xdr:col>50</xdr:col>
      <xdr:colOff>165100</xdr:colOff>
      <xdr:row>82</xdr:row>
      <xdr:rowOff>82369</xdr:rowOff>
    </xdr:to>
    <xdr:sp macro="" textlink="">
      <xdr:nvSpPr>
        <xdr:cNvPr id="233" name="楕円 232"/>
        <xdr:cNvSpPr/>
      </xdr:nvSpPr>
      <xdr:spPr>
        <a:xfrm>
          <a:off x="9588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15239</xdr:rowOff>
    </xdr:from>
    <xdr:to>
      <xdr:col>55</xdr:col>
      <xdr:colOff>0</xdr:colOff>
      <xdr:row>82</xdr:row>
      <xdr:rowOff>31569</xdr:rowOff>
    </xdr:to>
    <xdr:cxnSp macro="">
      <xdr:nvCxnSpPr>
        <xdr:cNvPr id="234" name="直線コネクタ 233"/>
        <xdr:cNvCxnSpPr/>
      </xdr:nvCxnSpPr>
      <xdr:spPr>
        <a:xfrm flipV="1">
          <a:off x="9639300" y="140741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165281</xdr:rowOff>
    </xdr:from>
    <xdr:to>
      <xdr:col>46</xdr:col>
      <xdr:colOff>38100</xdr:colOff>
      <xdr:row>82</xdr:row>
      <xdr:rowOff>95431</xdr:rowOff>
    </xdr:to>
    <xdr:sp macro="" textlink="">
      <xdr:nvSpPr>
        <xdr:cNvPr id="235" name="楕円 234"/>
        <xdr:cNvSpPr/>
      </xdr:nvSpPr>
      <xdr:spPr>
        <a:xfrm>
          <a:off x="8699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31569</xdr:rowOff>
    </xdr:from>
    <xdr:to>
      <xdr:col>50</xdr:col>
      <xdr:colOff>114300</xdr:colOff>
      <xdr:row>82</xdr:row>
      <xdr:rowOff>44631</xdr:rowOff>
    </xdr:to>
    <xdr:cxnSp macro="">
      <xdr:nvCxnSpPr>
        <xdr:cNvPr id="236" name="直線コネクタ 235"/>
        <xdr:cNvCxnSpPr/>
      </xdr:nvCxnSpPr>
      <xdr:spPr>
        <a:xfrm flipV="1">
          <a:off x="8750300" y="140904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73496</xdr:rowOff>
    </xdr:from>
    <xdr:ext cx="469744" cy="259045"/>
    <xdr:sp macro="" textlink="">
      <xdr:nvSpPr>
        <xdr:cNvPr id="237" name="n_1mainValue【福祉施設】&#10;一人当たり面積"/>
        <xdr:cNvSpPr txBox="1"/>
      </xdr:nvSpPr>
      <xdr:spPr>
        <a:xfrm>
          <a:off x="9391727" y="141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111958</xdr:rowOff>
    </xdr:from>
    <xdr:ext cx="469744" cy="259045"/>
    <xdr:sp macro="" textlink="">
      <xdr:nvSpPr>
        <xdr:cNvPr id="238" name="n_2mainValue【福祉施設】&#10;一人当たり面積"/>
        <xdr:cNvSpPr txBox="1"/>
      </xdr:nvSpPr>
      <xdr:spPr>
        <a:xfrm>
          <a:off x="8515427" y="1382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5" name="直線コネクタ 2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6" name="テキスト ボックス 2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7" name="直線コネクタ 2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8" name="テキスト ボックス 2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9" name="直線コネクタ 2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0" name="テキスト ボックス 2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1" name="直線コネクタ 2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2" name="テキスト ボックス 2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3" name="直線コネクタ 2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4" name="テキスト ボックス 2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5" name="直線コネクタ 2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6" name="テキスト ボックス 2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80" name="直線コネクタ 279"/>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81"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82" name="直線コネクタ 281"/>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83"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84" name="直線コネクタ 283"/>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285"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86" name="フローチャート: 判断 285"/>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87" name="フローチャート: 判断 286"/>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288"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89" name="フローチャート: 判断 28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90"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296" name="楕円 295"/>
        <xdr:cNvSpPr/>
      </xdr:nvSpPr>
      <xdr:spPr>
        <a:xfrm>
          <a:off x="16268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88735</xdr:rowOff>
    </xdr:from>
    <xdr:ext cx="405111" cy="259045"/>
    <xdr:sp macro="" textlink="">
      <xdr:nvSpPr>
        <xdr:cNvPr id="297" name="【一般廃棄物処理施設】&#10;有形固定資産減価償却率該当値テキスト"/>
        <xdr:cNvSpPr txBox="1"/>
      </xdr:nvSpPr>
      <xdr:spPr>
        <a:xfrm>
          <a:off x="16357600" y="626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298" name="楕円 297"/>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22316</xdr:rowOff>
    </xdr:to>
    <xdr:cxnSp macro="">
      <xdr:nvCxnSpPr>
        <xdr:cNvPr id="299" name="直線コネクタ 298"/>
        <xdr:cNvCxnSpPr/>
      </xdr:nvCxnSpPr>
      <xdr:spPr>
        <a:xfrm flipV="1">
          <a:off x="15481300" y="63333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64243</xdr:rowOff>
    </xdr:from>
    <xdr:ext cx="405111" cy="259045"/>
    <xdr:sp macro="" textlink="">
      <xdr:nvSpPr>
        <xdr:cNvPr id="300" name="n_1mainValue【一般廃棄物処理施設】&#10;有形固定資産減価償却率"/>
        <xdr:cNvSpPr txBox="1"/>
      </xdr:nvSpPr>
      <xdr:spPr>
        <a:xfrm>
          <a:off x="152660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9" name="テキスト ボックス 3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0" name="直線コネクタ 3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1" name="直線コネクタ 31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2" name="テキスト ボックス 31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3" name="直線コネクタ 31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4" name="テキスト ボックス 31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5" name="直線コネクタ 31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6" name="テキスト ボックス 31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7" name="直線コネクタ 31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8" name="テキスト ボックス 31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0" name="テキスト ボックス 3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22" name="直線コネクタ 321"/>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23"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24" name="直線コネクタ 323"/>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25"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26" name="直線コネクタ 325"/>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327" name="【一般廃棄物処理施設】&#10;一人当たり有形固定資産（償却資産）額平均値テキスト"/>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28" name="フローチャート: 判断 327"/>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29" name="フローチャート: 判断 328"/>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330"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31" name="フローチャート: 判断 330"/>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32"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150851</xdr:rowOff>
    </xdr:from>
    <xdr:to>
      <xdr:col>116</xdr:col>
      <xdr:colOff>114300</xdr:colOff>
      <xdr:row>41</xdr:row>
      <xdr:rowOff>81001</xdr:rowOff>
    </xdr:to>
    <xdr:sp macro="" textlink="">
      <xdr:nvSpPr>
        <xdr:cNvPr id="338" name="楕円 337"/>
        <xdr:cNvSpPr/>
      </xdr:nvSpPr>
      <xdr:spPr>
        <a:xfrm>
          <a:off x="22110700" y="70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65778</xdr:rowOff>
    </xdr:from>
    <xdr:ext cx="534377" cy="259045"/>
    <xdr:sp macro="" textlink="">
      <xdr:nvSpPr>
        <xdr:cNvPr id="339" name="【一般廃棄物処理施設】&#10;一人当たり有形固定資産（償却資産）額該当値テキスト"/>
        <xdr:cNvSpPr txBox="1"/>
      </xdr:nvSpPr>
      <xdr:spPr>
        <a:xfrm>
          <a:off x="22199600" y="69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149649</xdr:rowOff>
    </xdr:from>
    <xdr:to>
      <xdr:col>112</xdr:col>
      <xdr:colOff>38100</xdr:colOff>
      <xdr:row>41</xdr:row>
      <xdr:rowOff>79799</xdr:rowOff>
    </xdr:to>
    <xdr:sp macro="" textlink="">
      <xdr:nvSpPr>
        <xdr:cNvPr id="340" name="楕円 339"/>
        <xdr:cNvSpPr/>
      </xdr:nvSpPr>
      <xdr:spPr>
        <a:xfrm>
          <a:off x="21272500" y="70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28999</xdr:rowOff>
    </xdr:from>
    <xdr:to>
      <xdr:col>116</xdr:col>
      <xdr:colOff>63500</xdr:colOff>
      <xdr:row>41</xdr:row>
      <xdr:rowOff>30201</xdr:rowOff>
    </xdr:to>
    <xdr:cxnSp macro="">
      <xdr:nvCxnSpPr>
        <xdr:cNvPr id="341" name="直線コネクタ 340"/>
        <xdr:cNvCxnSpPr/>
      </xdr:nvCxnSpPr>
      <xdr:spPr>
        <a:xfrm>
          <a:off x="21323300" y="7058449"/>
          <a:ext cx="8382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70926</xdr:rowOff>
    </xdr:from>
    <xdr:ext cx="534377" cy="259045"/>
    <xdr:sp macro="" textlink="">
      <xdr:nvSpPr>
        <xdr:cNvPr id="342" name="n_1mainValue【一般廃棄物処理施設】&#10;一人当たり有形固定資産（償却資産）額"/>
        <xdr:cNvSpPr txBox="1"/>
      </xdr:nvSpPr>
      <xdr:spPr>
        <a:xfrm>
          <a:off x="21043411" y="710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3" name="テキスト ボックス 3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4" name="直線コネクタ 3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5" name="テキスト ボックス 3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6" name="直線コネクタ 3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7" name="テキスト ボックス 3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8" name="直線コネクタ 3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9" name="テキスト ボックス 3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0" name="直線コネクタ 3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1" name="テキスト ボックス 3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2" name="直線コネクタ 3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3" name="テキスト ボックス 3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67" name="直線コネクタ 366"/>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6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69" name="直線コネクタ 36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0"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1" name="直線コネクタ 37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72"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73" name="フローチャート: 判断 372"/>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74" name="フローチャート: 判断 373"/>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75"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76" name="フローチャート: 判断 37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77"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107315</xdr:rowOff>
    </xdr:from>
    <xdr:to>
      <xdr:col>85</xdr:col>
      <xdr:colOff>177800</xdr:colOff>
      <xdr:row>59</xdr:row>
      <xdr:rowOff>37465</xdr:rowOff>
    </xdr:to>
    <xdr:sp macro="" textlink="">
      <xdr:nvSpPr>
        <xdr:cNvPr id="383" name="楕円 382"/>
        <xdr:cNvSpPr/>
      </xdr:nvSpPr>
      <xdr:spPr>
        <a:xfrm>
          <a:off x="162687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130192</xdr:rowOff>
    </xdr:from>
    <xdr:ext cx="405111" cy="259045"/>
    <xdr:sp macro="" textlink="">
      <xdr:nvSpPr>
        <xdr:cNvPr id="384" name="【保健センター・保健所】&#10;有形固定資産減価償却率該当値テキスト"/>
        <xdr:cNvSpPr txBox="1"/>
      </xdr:nvSpPr>
      <xdr:spPr>
        <a:xfrm>
          <a:off x="163576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385" name="楕円 384"/>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58</xdr:row>
      <xdr:rowOff>161925</xdr:rowOff>
    </xdr:to>
    <xdr:cxnSp macro="">
      <xdr:nvCxnSpPr>
        <xdr:cNvPr id="386" name="直線コネクタ 385"/>
        <xdr:cNvCxnSpPr/>
      </xdr:nvCxnSpPr>
      <xdr:spPr>
        <a:xfrm flipV="1">
          <a:off x="15481300" y="101022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387" name="楕円 386"/>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161925</xdr:rowOff>
    </xdr:from>
    <xdr:to>
      <xdr:col>81</xdr:col>
      <xdr:colOff>50800</xdr:colOff>
      <xdr:row>59</xdr:row>
      <xdr:rowOff>15240</xdr:rowOff>
    </xdr:to>
    <xdr:cxnSp macro="">
      <xdr:nvCxnSpPr>
        <xdr:cNvPr id="388" name="直線コネクタ 387"/>
        <xdr:cNvCxnSpPr/>
      </xdr:nvCxnSpPr>
      <xdr:spPr>
        <a:xfrm flipV="1">
          <a:off x="14592300" y="101060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57802</xdr:rowOff>
    </xdr:from>
    <xdr:ext cx="405111" cy="259045"/>
    <xdr:sp macro="" textlink="">
      <xdr:nvSpPr>
        <xdr:cNvPr id="389" name="n_1mainValue【保健センター・保健所】&#10;有形固定資産減価償却率"/>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390" name="n_2mainValue【保健センター・保健所】&#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1" name="直線コネクタ 4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2" name="テキスト ボックス 4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3" name="直線コネクタ 4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4" name="テキスト ボックス 4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5" name="直線コネクタ 4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6" name="テキスト ボックス 4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7" name="直線コネクタ 4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8" name="テキスト ボックス 4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9" name="直線コネクタ 4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0" name="テキスト ボックス 4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12" name="直線コネクタ 41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1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14" name="直線コネクタ 41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1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16" name="直線コネクタ 41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17"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18" name="フローチャート: 判断 41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19" name="フローチャート: 判断 41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42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21" name="フローチャート: 判断 42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42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28" name="楕円 427"/>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429" name="【保健センター・保健所】&#10;一人当たり面積該当値テキスト"/>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430" name="楕円 429"/>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431" name="直線コネクタ 430"/>
        <xdr:cNvCxnSpPr/>
      </xdr:nvCxnSpPr>
      <xdr:spPr>
        <a:xfrm flipV="1">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432" name="楕円 431"/>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137160</xdr:rowOff>
    </xdr:to>
    <xdr:cxnSp macro="">
      <xdr:nvCxnSpPr>
        <xdr:cNvPr id="433" name="直線コネクタ 432"/>
        <xdr:cNvCxnSpPr/>
      </xdr:nvCxnSpPr>
      <xdr:spPr>
        <a:xfrm flipV="1">
          <a:off x="20434300" y="1076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3065</xdr:rowOff>
    </xdr:from>
    <xdr:ext cx="469744" cy="259045"/>
    <xdr:sp macro="" textlink="">
      <xdr:nvSpPr>
        <xdr:cNvPr id="434" name="n_1main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435"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6" name="テキスト ボックス 44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8" name="テキスト ボックス 44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6" name="テキスト ボックス 45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60" name="直線コネクタ 459"/>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61"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62" name="直線コネクタ 461"/>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63"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64" name="直線コネクタ 46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65"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66" name="フローチャート: 判断 465"/>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67" name="フローチャート: 判断 466"/>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468"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69" name="フローチャート: 判断 468"/>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470"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476" name="楕円 475"/>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139716</xdr:rowOff>
    </xdr:from>
    <xdr:ext cx="405111" cy="259045"/>
    <xdr:sp macro="" textlink="">
      <xdr:nvSpPr>
        <xdr:cNvPr id="477" name="【消防施設】&#10;有形固定資産減価償却率該当値テキスト"/>
        <xdr:cNvSpPr txBox="1"/>
      </xdr:nvSpPr>
      <xdr:spPr>
        <a:xfrm>
          <a:off x="1635760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478" name="楕円 477"/>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11430</xdr:rowOff>
    </xdr:to>
    <xdr:cxnSp macro="">
      <xdr:nvCxnSpPr>
        <xdr:cNvPr id="479" name="直線コネクタ 478"/>
        <xdr:cNvCxnSpPr/>
      </xdr:nvCxnSpPr>
      <xdr:spPr>
        <a:xfrm flipV="1">
          <a:off x="15481300" y="14226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80" name="楕円 479"/>
        <xdr:cNvSpPr/>
      </xdr:nvSpPr>
      <xdr:spPr>
        <a:xfrm>
          <a:off x="14541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0</xdr:rowOff>
    </xdr:from>
    <xdr:to>
      <xdr:col>81</xdr:col>
      <xdr:colOff>50800</xdr:colOff>
      <xdr:row>83</xdr:row>
      <xdr:rowOff>11430</xdr:rowOff>
    </xdr:to>
    <xdr:cxnSp macro="">
      <xdr:nvCxnSpPr>
        <xdr:cNvPr id="481" name="直線コネクタ 480"/>
        <xdr:cNvCxnSpPr/>
      </xdr:nvCxnSpPr>
      <xdr:spPr>
        <a:xfrm>
          <a:off x="14592300" y="1423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482" name="n_1main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3" name="n_2main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05" name="直線コネクタ 504"/>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0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07" name="直線コネクタ 50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08"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09" name="直線コネクタ 508"/>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10"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11" name="フローチャート: 判断 510"/>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12" name="フローチャート: 判断 51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513"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514" name="フローチャート: 判断 513"/>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27449</xdr:rowOff>
    </xdr:from>
    <xdr:ext cx="469744" cy="259045"/>
    <xdr:sp macro="" textlink="">
      <xdr:nvSpPr>
        <xdr:cNvPr id="515" name="n_2ave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521" name="楕円 520"/>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522" name="【消防施設】&#10;一人当たり面積該当値テキスト"/>
        <xdr:cNvSpPr txBox="1"/>
      </xdr:nvSpPr>
      <xdr:spPr>
        <a:xfrm>
          <a:off x="22199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523" name="楕円 522"/>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35813</xdr:rowOff>
    </xdr:from>
    <xdr:to>
      <xdr:col>116</xdr:col>
      <xdr:colOff>63500</xdr:colOff>
      <xdr:row>83</xdr:row>
      <xdr:rowOff>86106</xdr:rowOff>
    </xdr:to>
    <xdr:cxnSp macro="">
      <xdr:nvCxnSpPr>
        <xdr:cNvPr id="524" name="直線コネクタ 523"/>
        <xdr:cNvCxnSpPr/>
      </xdr:nvCxnSpPr>
      <xdr:spPr>
        <a:xfrm>
          <a:off x="21323300" y="142661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19304</xdr:rowOff>
    </xdr:from>
    <xdr:to>
      <xdr:col>107</xdr:col>
      <xdr:colOff>101600</xdr:colOff>
      <xdr:row>83</xdr:row>
      <xdr:rowOff>120904</xdr:rowOff>
    </xdr:to>
    <xdr:sp macro="" textlink="">
      <xdr:nvSpPr>
        <xdr:cNvPr id="525" name="楕円 524"/>
        <xdr:cNvSpPr/>
      </xdr:nvSpPr>
      <xdr:spPr>
        <a:xfrm>
          <a:off x="20383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70104</xdr:rowOff>
    </xdr:to>
    <xdr:cxnSp macro="">
      <xdr:nvCxnSpPr>
        <xdr:cNvPr id="526" name="直線コネクタ 525"/>
        <xdr:cNvCxnSpPr/>
      </xdr:nvCxnSpPr>
      <xdr:spPr>
        <a:xfrm flipV="1">
          <a:off x="20434300" y="1426616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103140</xdr:rowOff>
    </xdr:from>
    <xdr:ext cx="469744" cy="259045"/>
    <xdr:sp macro="" textlink="">
      <xdr:nvSpPr>
        <xdr:cNvPr id="527" name="n_1mainValue【消防施設】&#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137431</xdr:rowOff>
    </xdr:from>
    <xdr:ext cx="469744" cy="259045"/>
    <xdr:sp macro="" textlink="">
      <xdr:nvSpPr>
        <xdr:cNvPr id="528" name="n_2mainValue【消防施設】&#10;一人当たり面積"/>
        <xdr:cNvSpPr txBox="1"/>
      </xdr:nvSpPr>
      <xdr:spPr>
        <a:xfrm>
          <a:off x="20199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53" name="直線コネクタ 552"/>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54"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55" name="直線コネクタ 554"/>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56"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57" name="直線コネクタ 556"/>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58"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59" name="フローチャート: 判断 558"/>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60" name="フローチャート: 判断 559"/>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61"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62" name="フローチャート: 判断 561"/>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63"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145414</xdr:rowOff>
    </xdr:from>
    <xdr:to>
      <xdr:col>85</xdr:col>
      <xdr:colOff>177800</xdr:colOff>
      <xdr:row>102</xdr:row>
      <xdr:rowOff>75564</xdr:rowOff>
    </xdr:to>
    <xdr:sp macro="" textlink="">
      <xdr:nvSpPr>
        <xdr:cNvPr id="569" name="楕円 568"/>
        <xdr:cNvSpPr/>
      </xdr:nvSpPr>
      <xdr:spPr>
        <a:xfrm>
          <a:off x="162687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168291</xdr:rowOff>
    </xdr:from>
    <xdr:ext cx="405111" cy="259045"/>
    <xdr:sp macro="" textlink="">
      <xdr:nvSpPr>
        <xdr:cNvPr id="570" name="【庁舎】&#10;有形固定資産減価償却率該当値テキスト"/>
        <xdr:cNvSpPr txBox="1"/>
      </xdr:nvSpPr>
      <xdr:spPr>
        <a:xfrm>
          <a:off x="16357600"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571" name="楕円 570"/>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24764</xdr:rowOff>
    </xdr:from>
    <xdr:to>
      <xdr:col>85</xdr:col>
      <xdr:colOff>127000</xdr:colOff>
      <xdr:row>102</xdr:row>
      <xdr:rowOff>41911</xdr:rowOff>
    </xdr:to>
    <xdr:cxnSp macro="">
      <xdr:nvCxnSpPr>
        <xdr:cNvPr id="572" name="直線コネクタ 571"/>
        <xdr:cNvCxnSpPr/>
      </xdr:nvCxnSpPr>
      <xdr:spPr>
        <a:xfrm flipV="1">
          <a:off x="15481300" y="175126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573" name="楕円 572"/>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110489</xdr:rowOff>
    </xdr:from>
    <xdr:to>
      <xdr:col>81</xdr:col>
      <xdr:colOff>50800</xdr:colOff>
      <xdr:row>102</xdr:row>
      <xdr:rowOff>41911</xdr:rowOff>
    </xdr:to>
    <xdr:cxnSp macro="">
      <xdr:nvCxnSpPr>
        <xdr:cNvPr id="574" name="直線コネクタ 573"/>
        <xdr:cNvCxnSpPr/>
      </xdr:nvCxnSpPr>
      <xdr:spPr>
        <a:xfrm>
          <a:off x="14592300" y="174269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109238</xdr:rowOff>
    </xdr:from>
    <xdr:ext cx="405111" cy="259045"/>
    <xdr:sp macro="" textlink="">
      <xdr:nvSpPr>
        <xdr:cNvPr id="575" name="n_1mainValue【庁舎】&#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576" name="n_2mainValue【庁舎】&#10;有形固定資産減価償却率"/>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87" name="直線コネクタ 58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88" name="テキスト ボックス 58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89" name="直線コネクタ 58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0" name="テキスト ボックス 58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91" name="直線コネクタ 59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92" name="テキスト ボックス 59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95" name="直線コネクタ 59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96" name="テキスト ボックス 59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97" name="直線コネクタ 59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98" name="テキスト ボックス 59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99" name="直線コネクタ 59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00" name="テキスト ボックス 59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04" name="直線コネクタ 60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0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06" name="直線コネクタ 60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0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08" name="直線コネクタ 60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09"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10" name="フローチャート: 判断 60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11" name="フローチャート: 判断 61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612"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13" name="フローチャート: 判断 612"/>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14"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20" name="楕円 619"/>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621" name="【庁舎】&#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146844</xdr:rowOff>
    </xdr:from>
    <xdr:to>
      <xdr:col>112</xdr:col>
      <xdr:colOff>38100</xdr:colOff>
      <xdr:row>107</xdr:row>
      <xdr:rowOff>76994</xdr:rowOff>
    </xdr:to>
    <xdr:sp macro="" textlink="">
      <xdr:nvSpPr>
        <xdr:cNvPr id="622" name="楕円 621"/>
        <xdr:cNvSpPr/>
      </xdr:nvSpPr>
      <xdr:spPr>
        <a:xfrm>
          <a:off x="21272500" y="183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26194</xdr:rowOff>
    </xdr:to>
    <xdr:cxnSp macro="">
      <xdr:nvCxnSpPr>
        <xdr:cNvPr id="623" name="直線コネクタ 622"/>
        <xdr:cNvCxnSpPr/>
      </xdr:nvCxnSpPr>
      <xdr:spPr>
        <a:xfrm flipV="1">
          <a:off x="21323300" y="18364200"/>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152558</xdr:rowOff>
    </xdr:from>
    <xdr:to>
      <xdr:col>107</xdr:col>
      <xdr:colOff>101600</xdr:colOff>
      <xdr:row>107</xdr:row>
      <xdr:rowOff>82708</xdr:rowOff>
    </xdr:to>
    <xdr:sp macro="" textlink="">
      <xdr:nvSpPr>
        <xdr:cNvPr id="624" name="楕円 623"/>
        <xdr:cNvSpPr/>
      </xdr:nvSpPr>
      <xdr:spPr>
        <a:xfrm>
          <a:off x="20383500" y="18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26194</xdr:rowOff>
    </xdr:from>
    <xdr:to>
      <xdr:col>111</xdr:col>
      <xdr:colOff>177800</xdr:colOff>
      <xdr:row>107</xdr:row>
      <xdr:rowOff>31908</xdr:rowOff>
    </xdr:to>
    <xdr:cxnSp macro="">
      <xdr:nvCxnSpPr>
        <xdr:cNvPr id="625" name="直線コネクタ 624"/>
        <xdr:cNvCxnSpPr/>
      </xdr:nvCxnSpPr>
      <xdr:spPr>
        <a:xfrm flipV="1">
          <a:off x="20434300" y="1837134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68121</xdr:rowOff>
    </xdr:from>
    <xdr:ext cx="469744" cy="259045"/>
    <xdr:sp macro="" textlink="">
      <xdr:nvSpPr>
        <xdr:cNvPr id="626" name="n_1mainValue【庁舎】&#10;一人当たり面積"/>
        <xdr:cNvSpPr txBox="1"/>
      </xdr:nvSpPr>
      <xdr:spPr>
        <a:xfrm>
          <a:off x="21075727" y="1841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73835</xdr:rowOff>
    </xdr:from>
    <xdr:ext cx="469744" cy="259045"/>
    <xdr:sp macro="" textlink="">
      <xdr:nvSpPr>
        <xdr:cNvPr id="627" name="n_2mainValue【庁舎】&#10;一人当たり面積"/>
        <xdr:cNvSpPr txBox="1"/>
      </xdr:nvSpPr>
      <xdr:spPr>
        <a:xfrm>
          <a:off x="20199427" y="18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体育館・プール、保健センター及び庁舎について、有形固定資産減価償却率は類似団体を大きく上回っている。これは、多くの建物で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年以上が経過し、大規模改修の検討が必要となっているためである。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一般廃棄物処理施設を除き、平均を上回っているため、昨年に引き続き、平成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年度に策定した「公共施設総合管理計画」に基づき、施設の計画的な更新や統廃合・複合化・多機能化を基本として、適切な施設管理に努める必要がある。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２９年度末３７．５％）に加え、町内に中心となる企業数も少ないことから、財政基盤が弱く、類似団体平均を下回っている。予算規模の縮小（平成１７年度から平成元年度並みに圧縮）、組織の見直し（９課体制から２課減の７課体制）や、第４次行財政改革大綱（平成２２～２６年度）に取り組んできたが、今後も、第５次行財政改革大綱（平成２７～３１年度）の取り組みにより、行政の効率化に努める。また、地方債発行の抑制と税徴収強化等に取り組み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72" name="直線コネクタ 71"/>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115358</xdr:rowOff>
    </xdr:to>
    <xdr:cxnSp macro="">
      <xdr:nvCxnSpPr>
        <xdr:cNvPr id="75" name="直線コネクタ 74"/>
        <xdr:cNvCxnSpPr/>
      </xdr:nvCxnSpPr>
      <xdr:spPr>
        <a:xfrm>
          <a:off x="3225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105304</xdr:rowOff>
    </xdr:to>
    <xdr:cxnSp macro="">
      <xdr:nvCxnSpPr>
        <xdr:cNvPr id="78" name="直線コネクタ 77"/>
        <xdr:cNvCxnSpPr/>
      </xdr:nvCxnSpPr>
      <xdr:spPr>
        <a:xfrm>
          <a:off x="2336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95250</xdr:rowOff>
    </xdr:to>
    <xdr:cxnSp macro="">
      <xdr:nvCxnSpPr>
        <xdr:cNvPr id="81" name="直線コネクタ 80"/>
        <xdr:cNvCxnSpPr/>
      </xdr:nvCxnSpPr>
      <xdr:spPr>
        <a:xfrm>
          <a:off x="1447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91" name="楕円 90"/>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92"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3" name="楕円 92"/>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4" name="テキスト ボックス 93"/>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54504</xdr:rowOff>
    </xdr:from>
    <xdr:to>
      <xdr:col>15</xdr:col>
      <xdr:colOff>133350</xdr:colOff>
      <xdr:row>43</xdr:row>
      <xdr:rowOff>156104</xdr:rowOff>
    </xdr:to>
    <xdr:sp macro="" textlink="">
      <xdr:nvSpPr>
        <xdr:cNvPr id="95" name="楕円 94"/>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140881</xdr:rowOff>
    </xdr:from>
    <xdr:ext cx="762000" cy="259045"/>
    <xdr:sp macro="" textlink="">
      <xdr:nvSpPr>
        <xdr:cNvPr id="96" name="テキスト ボックス 95"/>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7" name="楕円 96"/>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8" name="テキスト ボックス 97"/>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が１．２％減となるも、町税が５．０％増、自動車取得税交付金が３４．２％増となるなど、経常一般財源総額が増加したため、前年度比１．０ポイント改善した。ただし、町税・普通交付税については、今後の大幅な増は予想されないことから、現在取り組んでいる定員適正化計画や、管理費削減のための施設の統廃合（平成２１年度末小学校１校減、平成２６年度保育所１休園措置）、事務費削減等を継続して実施し経常経費の削減を図るとともに、町税の徴収体制を強化するなど、経常一般財源の確保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77046</xdr:rowOff>
    </xdr:to>
    <xdr:cxnSp macro="">
      <xdr:nvCxnSpPr>
        <xdr:cNvPr id="135" name="直線コネクタ 134"/>
        <xdr:cNvCxnSpPr/>
      </xdr:nvCxnSpPr>
      <xdr:spPr>
        <a:xfrm flipV="1">
          <a:off x="4114800" y="111408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77046</xdr:rowOff>
    </xdr:to>
    <xdr:cxnSp macro="">
      <xdr:nvCxnSpPr>
        <xdr:cNvPr id="138" name="直線コネクタ 137"/>
        <xdr:cNvCxnSpPr/>
      </xdr:nvCxnSpPr>
      <xdr:spPr>
        <a:xfrm>
          <a:off x="3225800" y="109719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65</xdr:row>
      <xdr:rowOff>28787</xdr:rowOff>
    </xdr:to>
    <xdr:cxnSp macro="">
      <xdr:nvCxnSpPr>
        <xdr:cNvPr id="141" name="直線コネクタ 140"/>
        <xdr:cNvCxnSpPr/>
      </xdr:nvCxnSpPr>
      <xdr:spPr>
        <a:xfrm flipV="1">
          <a:off x="2336800" y="109719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28787</xdr:rowOff>
    </xdr:to>
    <xdr:cxnSp macro="">
      <xdr:nvCxnSpPr>
        <xdr:cNvPr id="144" name="直線コネクタ 143"/>
        <xdr:cNvCxnSpPr/>
      </xdr:nvCxnSpPr>
      <xdr:spPr>
        <a:xfrm>
          <a:off x="1447800" y="1103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4" name="楕円 153"/>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5"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6" name="楕円 155"/>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7" name="テキスト ボックス 156"/>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8" name="楕円 157"/>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9" name="テキスト ボックス 158"/>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60" name="楕円 159"/>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61" name="テキスト ボックス 160"/>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2" name="楕円 161"/>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3" name="テキスト ボックス 162"/>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７，５９１円上回っている。人件費は前年度比０．８％増、物件費３．１％減、維持補修費７．７％減となったものの、算出式の分母となる人口も１．６％減となったことが要因となっている。また、ゴミ処理業務や消防業務を一部事務組合で行っていることから、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68008</xdr:rowOff>
    </xdr:from>
    <xdr:to>
      <xdr:col>23</xdr:col>
      <xdr:colOff>133350</xdr:colOff>
      <xdr:row>82</xdr:row>
      <xdr:rowOff>71624</xdr:rowOff>
    </xdr:to>
    <xdr:cxnSp macro="">
      <xdr:nvCxnSpPr>
        <xdr:cNvPr id="198" name="直線コネクタ 197"/>
        <xdr:cNvCxnSpPr/>
      </xdr:nvCxnSpPr>
      <xdr:spPr>
        <a:xfrm>
          <a:off x="4114800" y="14126908"/>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53482</xdr:rowOff>
    </xdr:from>
    <xdr:to>
      <xdr:col>19</xdr:col>
      <xdr:colOff>133350</xdr:colOff>
      <xdr:row>82</xdr:row>
      <xdr:rowOff>68008</xdr:rowOff>
    </xdr:to>
    <xdr:cxnSp macro="">
      <xdr:nvCxnSpPr>
        <xdr:cNvPr id="201" name="直線コネクタ 200"/>
        <xdr:cNvCxnSpPr/>
      </xdr:nvCxnSpPr>
      <xdr:spPr>
        <a:xfrm>
          <a:off x="3225800" y="1411238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9030</xdr:rowOff>
    </xdr:from>
    <xdr:to>
      <xdr:col>15</xdr:col>
      <xdr:colOff>82550</xdr:colOff>
      <xdr:row>82</xdr:row>
      <xdr:rowOff>53482</xdr:rowOff>
    </xdr:to>
    <xdr:cxnSp macro="">
      <xdr:nvCxnSpPr>
        <xdr:cNvPr id="204" name="直線コネクタ 203"/>
        <xdr:cNvCxnSpPr/>
      </xdr:nvCxnSpPr>
      <xdr:spPr>
        <a:xfrm>
          <a:off x="2336800" y="14067930"/>
          <a:ext cx="889000" cy="4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144250</xdr:rowOff>
    </xdr:from>
    <xdr:to>
      <xdr:col>11</xdr:col>
      <xdr:colOff>31750</xdr:colOff>
      <xdr:row>82</xdr:row>
      <xdr:rowOff>9030</xdr:rowOff>
    </xdr:to>
    <xdr:cxnSp macro="">
      <xdr:nvCxnSpPr>
        <xdr:cNvPr id="207" name="直線コネクタ 206"/>
        <xdr:cNvCxnSpPr/>
      </xdr:nvCxnSpPr>
      <xdr:spPr>
        <a:xfrm>
          <a:off x="1447800" y="14031700"/>
          <a:ext cx="889000" cy="3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22251</xdr:rowOff>
    </xdr:from>
    <xdr:ext cx="762000" cy="259045"/>
    <xdr:sp macro="" textlink="">
      <xdr:nvSpPr>
        <xdr:cNvPr id="211" name="テキスト ボックス 210"/>
        <xdr:cNvSpPr txBox="1"/>
      </xdr:nvSpPr>
      <xdr:spPr>
        <a:xfrm>
          <a:off x="1066800" y="1373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20824</xdr:rowOff>
    </xdr:from>
    <xdr:to>
      <xdr:col>23</xdr:col>
      <xdr:colOff>184150</xdr:colOff>
      <xdr:row>82</xdr:row>
      <xdr:rowOff>122424</xdr:rowOff>
    </xdr:to>
    <xdr:sp macro="" textlink="">
      <xdr:nvSpPr>
        <xdr:cNvPr id="217" name="楕円 216"/>
        <xdr:cNvSpPr/>
      </xdr:nvSpPr>
      <xdr:spPr>
        <a:xfrm>
          <a:off x="4902200" y="140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164351</xdr:rowOff>
    </xdr:from>
    <xdr:ext cx="762000" cy="259045"/>
    <xdr:sp macro="" textlink="">
      <xdr:nvSpPr>
        <xdr:cNvPr id="218" name="人件費・物件費等の状況該当値テキスト"/>
        <xdr:cNvSpPr txBox="1"/>
      </xdr:nvSpPr>
      <xdr:spPr>
        <a:xfrm>
          <a:off x="5041900" y="1405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17208</xdr:rowOff>
    </xdr:from>
    <xdr:to>
      <xdr:col>19</xdr:col>
      <xdr:colOff>184150</xdr:colOff>
      <xdr:row>82</xdr:row>
      <xdr:rowOff>118808</xdr:rowOff>
    </xdr:to>
    <xdr:sp macro="" textlink="">
      <xdr:nvSpPr>
        <xdr:cNvPr id="219" name="楕円 218"/>
        <xdr:cNvSpPr/>
      </xdr:nvSpPr>
      <xdr:spPr>
        <a:xfrm>
          <a:off x="4064000" y="140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103585</xdr:rowOff>
    </xdr:from>
    <xdr:ext cx="736600" cy="259045"/>
    <xdr:sp macro="" textlink="">
      <xdr:nvSpPr>
        <xdr:cNvPr id="220" name="テキスト ボックス 219"/>
        <xdr:cNvSpPr txBox="1"/>
      </xdr:nvSpPr>
      <xdr:spPr>
        <a:xfrm>
          <a:off x="3733800" y="1416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2682</xdr:rowOff>
    </xdr:from>
    <xdr:to>
      <xdr:col>15</xdr:col>
      <xdr:colOff>133350</xdr:colOff>
      <xdr:row>82</xdr:row>
      <xdr:rowOff>104282</xdr:rowOff>
    </xdr:to>
    <xdr:sp macro="" textlink="">
      <xdr:nvSpPr>
        <xdr:cNvPr id="221" name="楕円 220"/>
        <xdr:cNvSpPr/>
      </xdr:nvSpPr>
      <xdr:spPr>
        <a:xfrm>
          <a:off x="3175000" y="140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89059</xdr:rowOff>
    </xdr:from>
    <xdr:ext cx="762000" cy="259045"/>
    <xdr:sp macro="" textlink="">
      <xdr:nvSpPr>
        <xdr:cNvPr id="222" name="テキスト ボックス 221"/>
        <xdr:cNvSpPr txBox="1"/>
      </xdr:nvSpPr>
      <xdr:spPr>
        <a:xfrm>
          <a:off x="2844800" y="1414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129680</xdr:rowOff>
    </xdr:from>
    <xdr:to>
      <xdr:col>11</xdr:col>
      <xdr:colOff>82550</xdr:colOff>
      <xdr:row>82</xdr:row>
      <xdr:rowOff>59830</xdr:rowOff>
    </xdr:to>
    <xdr:sp macro="" textlink="">
      <xdr:nvSpPr>
        <xdr:cNvPr id="223" name="楕円 222"/>
        <xdr:cNvSpPr/>
      </xdr:nvSpPr>
      <xdr:spPr>
        <a:xfrm>
          <a:off x="2286000" y="140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70007</xdr:rowOff>
    </xdr:from>
    <xdr:ext cx="762000" cy="259045"/>
    <xdr:sp macro="" textlink="">
      <xdr:nvSpPr>
        <xdr:cNvPr id="224" name="テキスト ボックス 223"/>
        <xdr:cNvSpPr txBox="1"/>
      </xdr:nvSpPr>
      <xdr:spPr>
        <a:xfrm>
          <a:off x="1955800" y="137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93450</xdr:rowOff>
    </xdr:from>
    <xdr:to>
      <xdr:col>7</xdr:col>
      <xdr:colOff>31750</xdr:colOff>
      <xdr:row>82</xdr:row>
      <xdr:rowOff>23600</xdr:rowOff>
    </xdr:to>
    <xdr:sp macro="" textlink="">
      <xdr:nvSpPr>
        <xdr:cNvPr id="225" name="楕円 224"/>
        <xdr:cNvSpPr/>
      </xdr:nvSpPr>
      <xdr:spPr>
        <a:xfrm>
          <a:off x="1397000" y="139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8377</xdr:rowOff>
    </xdr:from>
    <xdr:ext cx="762000" cy="259045"/>
    <xdr:sp macro="" textlink="">
      <xdr:nvSpPr>
        <xdr:cNvPr id="226" name="テキスト ボックス 225"/>
        <xdr:cNvSpPr txBox="1"/>
      </xdr:nvSpPr>
      <xdr:spPr>
        <a:xfrm>
          <a:off x="1066800" y="140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１．１ポイント下回っている。今後も、早期退職を募り、退職と採用のバランスを保ちつつ新陳代謝を図っていく。また、人事考課制度により、能力や適正、職務実績に基づく給与の格付けを実施することと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60" name="直線コネクタ 259"/>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122766</xdr:rowOff>
    </xdr:to>
    <xdr:cxnSp macro="">
      <xdr:nvCxnSpPr>
        <xdr:cNvPr id="263" name="直線コネクタ 262"/>
        <xdr:cNvCxnSpPr/>
      </xdr:nvCxnSpPr>
      <xdr:spPr>
        <a:xfrm>
          <a:off x="15290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133350</xdr:rowOff>
    </xdr:to>
    <xdr:cxnSp macro="">
      <xdr:nvCxnSpPr>
        <xdr:cNvPr id="266" name="直線コネクタ 265"/>
        <xdr:cNvCxnSpPr/>
      </xdr:nvCxnSpPr>
      <xdr:spPr>
        <a:xfrm>
          <a:off x="14401800" y="1422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170745</xdr:rowOff>
    </xdr:to>
    <xdr:cxnSp macro="">
      <xdr:nvCxnSpPr>
        <xdr:cNvPr id="269" name="直線コネクタ 268"/>
        <xdr:cNvCxnSpPr/>
      </xdr:nvCxnSpPr>
      <xdr:spPr>
        <a:xfrm>
          <a:off x="13512800" y="140821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1" name="テキスト ボックス 27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9" name="楕円 27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0"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85" name="楕円 284"/>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86" name="テキスト ボックス 285"/>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7" name="楕円 286"/>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8" name="テキスト ボックス 287"/>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３．０１人上回っている。旧町村単位に公共施設を設置（出張所５・小学校５・保育園３）していること、養護老人ホームも設置していることから人口に対して職員数が多い。また将来の行財政運営をにらみ、年代別職員構成の不均衡を是正するため、平成２５年度に民間経験者１２名を含む新規職員１７名を採用したことにより数値が上昇している。今後も施設の統廃合、事務の効率化を図ると共に、年代別職員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13885</xdr:rowOff>
    </xdr:from>
    <xdr:to>
      <xdr:col>81</xdr:col>
      <xdr:colOff>44450</xdr:colOff>
      <xdr:row>62</xdr:row>
      <xdr:rowOff>30776</xdr:rowOff>
    </xdr:to>
    <xdr:cxnSp macro="">
      <xdr:nvCxnSpPr>
        <xdr:cNvPr id="323" name="直線コネクタ 322"/>
        <xdr:cNvCxnSpPr/>
      </xdr:nvCxnSpPr>
      <xdr:spPr>
        <a:xfrm>
          <a:off x="16179800" y="1064378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161206</xdr:rowOff>
    </xdr:from>
    <xdr:to>
      <xdr:col>77</xdr:col>
      <xdr:colOff>44450</xdr:colOff>
      <xdr:row>62</xdr:row>
      <xdr:rowOff>13885</xdr:rowOff>
    </xdr:to>
    <xdr:cxnSp macro="">
      <xdr:nvCxnSpPr>
        <xdr:cNvPr id="326" name="直線コネクタ 325"/>
        <xdr:cNvCxnSpPr/>
      </xdr:nvCxnSpPr>
      <xdr:spPr>
        <a:xfrm>
          <a:off x="15290800" y="1061965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136271</xdr:rowOff>
    </xdr:from>
    <xdr:to>
      <xdr:col>72</xdr:col>
      <xdr:colOff>203200</xdr:colOff>
      <xdr:row>61</xdr:row>
      <xdr:rowOff>161206</xdr:rowOff>
    </xdr:to>
    <xdr:cxnSp macro="">
      <xdr:nvCxnSpPr>
        <xdr:cNvPr id="329" name="直線コネクタ 328"/>
        <xdr:cNvCxnSpPr/>
      </xdr:nvCxnSpPr>
      <xdr:spPr>
        <a:xfrm>
          <a:off x="14401800" y="1059472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136271</xdr:rowOff>
    </xdr:from>
    <xdr:to>
      <xdr:col>68</xdr:col>
      <xdr:colOff>152400</xdr:colOff>
      <xdr:row>61</xdr:row>
      <xdr:rowOff>155575</xdr:rowOff>
    </xdr:to>
    <xdr:cxnSp macro="">
      <xdr:nvCxnSpPr>
        <xdr:cNvPr id="332" name="直線コネクタ 331"/>
        <xdr:cNvCxnSpPr/>
      </xdr:nvCxnSpPr>
      <xdr:spPr>
        <a:xfrm flipV="1">
          <a:off x="13512800" y="105947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151426</xdr:rowOff>
    </xdr:from>
    <xdr:to>
      <xdr:col>81</xdr:col>
      <xdr:colOff>95250</xdr:colOff>
      <xdr:row>62</xdr:row>
      <xdr:rowOff>81576</xdr:rowOff>
    </xdr:to>
    <xdr:sp macro="" textlink="">
      <xdr:nvSpPr>
        <xdr:cNvPr id="342" name="楕円 341"/>
        <xdr:cNvSpPr/>
      </xdr:nvSpPr>
      <xdr:spPr>
        <a:xfrm>
          <a:off x="16967200" y="106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123503</xdr:rowOff>
    </xdr:from>
    <xdr:ext cx="762000" cy="259045"/>
    <xdr:sp macro="" textlink="">
      <xdr:nvSpPr>
        <xdr:cNvPr id="343" name="定員管理の状況該当値テキスト"/>
        <xdr:cNvSpPr txBox="1"/>
      </xdr:nvSpPr>
      <xdr:spPr>
        <a:xfrm>
          <a:off x="17106900" y="105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134535</xdr:rowOff>
    </xdr:from>
    <xdr:to>
      <xdr:col>77</xdr:col>
      <xdr:colOff>95250</xdr:colOff>
      <xdr:row>62</xdr:row>
      <xdr:rowOff>64685</xdr:rowOff>
    </xdr:to>
    <xdr:sp macro="" textlink="">
      <xdr:nvSpPr>
        <xdr:cNvPr id="344" name="楕円 343"/>
        <xdr:cNvSpPr/>
      </xdr:nvSpPr>
      <xdr:spPr>
        <a:xfrm>
          <a:off x="161290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49462</xdr:rowOff>
    </xdr:from>
    <xdr:ext cx="736600" cy="259045"/>
    <xdr:sp macro="" textlink="">
      <xdr:nvSpPr>
        <xdr:cNvPr id="345" name="テキスト ボックス 344"/>
        <xdr:cNvSpPr txBox="1"/>
      </xdr:nvSpPr>
      <xdr:spPr>
        <a:xfrm>
          <a:off x="15798800" y="1067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110406</xdr:rowOff>
    </xdr:from>
    <xdr:to>
      <xdr:col>73</xdr:col>
      <xdr:colOff>44450</xdr:colOff>
      <xdr:row>62</xdr:row>
      <xdr:rowOff>40556</xdr:rowOff>
    </xdr:to>
    <xdr:sp macro="" textlink="">
      <xdr:nvSpPr>
        <xdr:cNvPr id="346" name="楕円 345"/>
        <xdr:cNvSpPr/>
      </xdr:nvSpPr>
      <xdr:spPr>
        <a:xfrm>
          <a:off x="152400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25333</xdr:rowOff>
    </xdr:from>
    <xdr:ext cx="762000" cy="259045"/>
    <xdr:sp macro="" textlink="">
      <xdr:nvSpPr>
        <xdr:cNvPr id="347" name="テキスト ボックス 346"/>
        <xdr:cNvSpPr txBox="1"/>
      </xdr:nvSpPr>
      <xdr:spPr>
        <a:xfrm>
          <a:off x="14909800" y="106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85471</xdr:rowOff>
    </xdr:from>
    <xdr:to>
      <xdr:col>68</xdr:col>
      <xdr:colOff>203200</xdr:colOff>
      <xdr:row>62</xdr:row>
      <xdr:rowOff>15621</xdr:rowOff>
    </xdr:to>
    <xdr:sp macro="" textlink="">
      <xdr:nvSpPr>
        <xdr:cNvPr id="348" name="楕円 347"/>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xdr:rowOff>
    </xdr:from>
    <xdr:ext cx="762000" cy="259045"/>
    <xdr:sp macro="" textlink="">
      <xdr:nvSpPr>
        <xdr:cNvPr id="349" name="テキスト ボックス 348"/>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50" name="楕円 349"/>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51" name="テキスト ボックス 350"/>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抑制策により大きく上昇すること無く推移している。順調に地方債残高を減少させ公債費の抑制に努めてきた。今後も、総合計画で財源配分を充分に検討することにより、地方債の新規発行の抑制に努め、歳入に見合った予算を編成し、財政健全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140405</xdr:rowOff>
    </xdr:to>
    <xdr:cxnSp macro="">
      <xdr:nvCxnSpPr>
        <xdr:cNvPr id="386" name="直線コネクタ 385"/>
        <xdr:cNvCxnSpPr/>
      </xdr:nvCxnSpPr>
      <xdr:spPr>
        <a:xfrm flipV="1">
          <a:off x="16179800" y="69447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140405</xdr:rowOff>
    </xdr:from>
    <xdr:to>
      <xdr:col>77</xdr:col>
      <xdr:colOff>44450</xdr:colOff>
      <xdr:row>40</xdr:row>
      <xdr:rowOff>153811</xdr:rowOff>
    </xdr:to>
    <xdr:cxnSp macro="">
      <xdr:nvCxnSpPr>
        <xdr:cNvPr id="389" name="直線コネクタ 388"/>
        <xdr:cNvCxnSpPr/>
      </xdr:nvCxnSpPr>
      <xdr:spPr>
        <a:xfrm flipV="1">
          <a:off x="15290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41</xdr:row>
      <xdr:rowOff>49389</xdr:rowOff>
    </xdr:to>
    <xdr:cxnSp macro="">
      <xdr:nvCxnSpPr>
        <xdr:cNvPr id="392" name="直線コネクタ 391"/>
        <xdr:cNvCxnSpPr/>
      </xdr:nvCxnSpPr>
      <xdr:spPr>
        <a:xfrm flipV="1">
          <a:off x="14401800" y="701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103011</xdr:rowOff>
    </xdr:to>
    <xdr:cxnSp macro="">
      <xdr:nvCxnSpPr>
        <xdr:cNvPr id="395" name="直線コネクタ 394"/>
        <xdr:cNvCxnSpPr/>
      </xdr:nvCxnSpPr>
      <xdr:spPr>
        <a:xfrm flipV="1">
          <a:off x="13512800" y="707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5" name="楕円 404"/>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6"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89605</xdr:rowOff>
    </xdr:from>
    <xdr:to>
      <xdr:col>77</xdr:col>
      <xdr:colOff>95250</xdr:colOff>
      <xdr:row>41</xdr:row>
      <xdr:rowOff>19755</xdr:rowOff>
    </xdr:to>
    <xdr:sp macro="" textlink="">
      <xdr:nvSpPr>
        <xdr:cNvPr id="407" name="楕円 406"/>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408" name="テキスト ボックス 407"/>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09" name="楕円 408"/>
        <xdr:cNvSpPr/>
      </xdr:nvSpPr>
      <xdr:spPr>
        <a:xfrm>
          <a:off x="15240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10" name="テキスト ボックス 409"/>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1" name="楕円 410"/>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84966</xdr:rowOff>
    </xdr:from>
    <xdr:ext cx="762000" cy="259045"/>
    <xdr:sp macro="" textlink="">
      <xdr:nvSpPr>
        <xdr:cNvPr id="412" name="テキスト ボックス 411"/>
        <xdr:cNvSpPr txBox="1"/>
      </xdr:nvSpPr>
      <xdr:spPr>
        <a:xfrm>
          <a:off x="14020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13" name="楕円 412"/>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14" name="テキスト ボックス 413"/>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抑制策や基金残高の増加により、算出式の分子である将来負担額がマイナスとなり、平成２８年度に引き続き負担率が０．０となった。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4" name="フローチャート: 判断 453"/>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149471</xdr:rowOff>
    </xdr:from>
    <xdr:ext cx="762000" cy="259045"/>
    <xdr:sp macro="" textlink="">
      <xdr:nvSpPr>
        <xdr:cNvPr id="455" name="テキスト ボックス 454"/>
        <xdr:cNvSpPr txBox="1"/>
      </xdr:nvSpPr>
      <xdr:spPr>
        <a:xfrm>
          <a:off x="13131800" y="27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34747</xdr:rowOff>
    </xdr:from>
    <xdr:to>
      <xdr:col>64</xdr:col>
      <xdr:colOff>152400</xdr:colOff>
      <xdr:row>14</xdr:row>
      <xdr:rowOff>136347</xdr:rowOff>
    </xdr:to>
    <xdr:sp macro="" textlink="">
      <xdr:nvSpPr>
        <xdr:cNvPr id="461" name="楕円 460"/>
        <xdr:cNvSpPr/>
      </xdr:nvSpPr>
      <xdr:spPr>
        <a:xfrm>
          <a:off x="13462000" y="243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146524</xdr:rowOff>
    </xdr:from>
    <xdr:ext cx="762000" cy="259045"/>
    <xdr:sp macro="" textlink="">
      <xdr:nvSpPr>
        <xdr:cNvPr id="462" name="テキスト ボックス 461"/>
        <xdr:cNvSpPr txBox="1"/>
      </xdr:nvSpPr>
      <xdr:spPr>
        <a:xfrm>
          <a:off x="13131800" y="220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と比較して４．５ポイント高くなっている。旧町村単位に公共施設を設置（出張所５・小学校５・保育所３）し、養護老人ホームも設置していること等から類似団体に比べ職員数が多いことが原因である。引き続き定員適正化計画により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66040</xdr:rowOff>
    </xdr:to>
    <xdr:cxnSp macro="">
      <xdr:nvCxnSpPr>
        <xdr:cNvPr id="66" name="直線コネクタ 65"/>
        <xdr:cNvCxnSpPr/>
      </xdr:nvCxnSpPr>
      <xdr:spPr>
        <a:xfrm>
          <a:off x="3987800" y="657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58420</xdr:rowOff>
    </xdr:to>
    <xdr:cxnSp macro="">
      <xdr:nvCxnSpPr>
        <xdr:cNvPr id="69" name="直線コネクタ 68"/>
        <xdr:cNvCxnSpPr/>
      </xdr:nvCxnSpPr>
      <xdr:spPr>
        <a:xfrm>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96520</xdr:rowOff>
    </xdr:to>
    <xdr:cxnSp macro="">
      <xdr:nvCxnSpPr>
        <xdr:cNvPr id="72" name="直線コネクタ 71"/>
        <xdr:cNvCxnSpPr/>
      </xdr:nvCxnSpPr>
      <xdr:spPr>
        <a:xfrm flipV="1">
          <a:off x="2209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96520</xdr:rowOff>
    </xdr:to>
    <xdr:cxnSp macro="">
      <xdr:nvCxnSpPr>
        <xdr:cNvPr id="75" name="直線コネクタ 74"/>
        <xdr:cNvCxnSpPr/>
      </xdr:nvCxnSpPr>
      <xdr:spPr>
        <a:xfrm>
          <a:off x="1320800" y="655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前年に対して０．２ポイント増加しており、年々電算システム関係経費や施設管理経費、行政計画等に関する物件費が増加傾向を示している。電算システムの総合的な見直しを行うなど、増加の抑制に努める。管理経費等についても、予算査定時に前々年度決算額及び当該年度の執行額に応じた査定を行い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1814</xdr:rowOff>
    </xdr:to>
    <xdr:cxnSp macro="">
      <xdr:nvCxnSpPr>
        <xdr:cNvPr id="129" name="直線コネクタ 128"/>
        <xdr:cNvCxnSpPr/>
      </xdr:nvCxnSpPr>
      <xdr:spPr>
        <a:xfrm>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151493</xdr:rowOff>
    </xdr:to>
    <xdr:cxnSp macro="">
      <xdr:nvCxnSpPr>
        <xdr:cNvPr id="132" name="直線コネクタ 131"/>
        <xdr:cNvCxnSpPr/>
      </xdr:nvCxnSpPr>
      <xdr:spPr>
        <a:xfrm>
          <a:off x="14782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107950</xdr:rowOff>
    </xdr:to>
    <xdr:cxnSp macro="">
      <xdr:nvCxnSpPr>
        <xdr:cNvPr id="135" name="直線コネクタ 134"/>
        <xdr:cNvCxnSpPr/>
      </xdr:nvCxnSpPr>
      <xdr:spPr>
        <a:xfrm>
          <a:off x="13893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53521</xdr:rowOff>
    </xdr:to>
    <xdr:cxnSp macro="">
      <xdr:nvCxnSpPr>
        <xdr:cNvPr id="138" name="直線コネクタ 137"/>
        <xdr:cNvCxnSpPr/>
      </xdr:nvCxnSpPr>
      <xdr:spPr>
        <a:xfrm>
          <a:off x="13004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94541</xdr:rowOff>
    </xdr:from>
    <xdr:ext cx="762000" cy="259045"/>
    <xdr:sp macro="" textlink="">
      <xdr:nvSpPr>
        <xdr:cNvPr id="149" name="物件費該当値テキスト"/>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51" name="テキスト ボックス 150"/>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3" name="テキスト ボックス 152"/>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類似団体平均と比較して２．２ポイント高くなっている。類似団体平均を上回っている原因として、高齢化による老人福祉費、養護老人ホームを設置している老人施設費、旧町村単位に保育所を設置している児童福祉費、子育て支援の一環にとして乳幼児等医療費助成を中学３年生まで拡大していることによる福祉医療費助成が挙げられる。老人福祉費や福祉医療費助成については予防事業の推進と適切な施設管理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12700</xdr:rowOff>
    </xdr:to>
    <xdr:cxnSp macro="">
      <xdr:nvCxnSpPr>
        <xdr:cNvPr id="192" name="直線コネクタ 191"/>
        <xdr:cNvCxnSpPr/>
      </xdr:nvCxnSpPr>
      <xdr:spPr>
        <a:xfrm>
          <a:off x="3987800" y="98914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57</xdr:row>
      <xdr:rowOff>135165</xdr:rowOff>
    </xdr:to>
    <xdr:cxnSp macro="">
      <xdr:nvCxnSpPr>
        <xdr:cNvPr id="195" name="直線コネクタ 194"/>
        <xdr:cNvCxnSpPr/>
      </xdr:nvCxnSpPr>
      <xdr:spPr>
        <a:xfrm flipV="1">
          <a:off x="3098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135165</xdr:rowOff>
    </xdr:to>
    <xdr:cxnSp macro="">
      <xdr:nvCxnSpPr>
        <xdr:cNvPr id="198" name="直線コネクタ 197"/>
        <xdr:cNvCxnSpPr/>
      </xdr:nvCxnSpPr>
      <xdr:spPr>
        <a:xfrm>
          <a:off x="2209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53522</xdr:rowOff>
    </xdr:to>
    <xdr:cxnSp macro="">
      <xdr:nvCxnSpPr>
        <xdr:cNvPr id="201" name="直線コネクタ 200"/>
        <xdr:cNvCxnSpPr/>
      </xdr:nvCxnSpPr>
      <xdr:spPr>
        <a:xfrm>
          <a:off x="1320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3" name="楕円 212"/>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4" name="テキスト ボックス 213"/>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かかる経常収支比率は類似団体平均と比較すると２．０ポイント高くなっている。主な要因は特別会計繰出金が多いためである。公共下水道・農業集落排水事業に対するものは、公営企業債の償還のピークが徐々に過ぎているが管理経費等の増により増加傾向にある。また、国民健康保険や後期高齢者医療、介護保険に対する繰出金についても増加傾向にあり、繰出金が減少しない要因である。今後、公営企業の独立性や、医療受診の指導や介護予防事業など保健指導事業の強化や、介護保険料の適正化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81280</xdr:rowOff>
    </xdr:to>
    <xdr:cxnSp macro="">
      <xdr:nvCxnSpPr>
        <xdr:cNvPr id="253" name="直線コネクタ 252"/>
        <xdr:cNvCxnSpPr/>
      </xdr:nvCxnSpPr>
      <xdr:spPr>
        <a:xfrm flipV="1">
          <a:off x="15671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81280</xdr:rowOff>
    </xdr:to>
    <xdr:cxnSp macro="">
      <xdr:nvCxnSpPr>
        <xdr:cNvPr id="256" name="直線コネクタ 255"/>
        <xdr:cNvCxnSpPr/>
      </xdr:nvCxnSpPr>
      <xdr:spPr>
        <a:xfrm>
          <a:off x="14782800" y="9568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9" name="直線コネクタ 258"/>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161290</xdr:rowOff>
    </xdr:to>
    <xdr:cxnSp macro="">
      <xdr:nvCxnSpPr>
        <xdr:cNvPr id="262" name="直線コネクタ 261"/>
        <xdr:cNvCxnSpPr/>
      </xdr:nvCxnSpPr>
      <xdr:spPr>
        <a:xfrm>
          <a:off x="13004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2" name="楕円 271"/>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73" name="その他該当値テキスト"/>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5" name="テキスト ボックス 274"/>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77" name="テキスト ボックス 276"/>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25417</xdr:rowOff>
    </xdr:from>
    <xdr:ext cx="762000" cy="259045"/>
    <xdr:sp macro="" textlink="">
      <xdr:nvSpPr>
        <xdr:cNvPr id="279" name="テキスト ボックス 278"/>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80" name="楕円 27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158767</xdr:rowOff>
    </xdr:from>
    <xdr:ext cx="762000" cy="259045"/>
    <xdr:sp macro="" textlink="">
      <xdr:nvSpPr>
        <xdr:cNvPr id="281" name="テキスト ボックス 280"/>
        <xdr:cNvSpPr txBox="1"/>
      </xdr:nvSpPr>
      <xdr:spPr>
        <a:xfrm>
          <a:off x="12623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と比較して３．６ポイント低くなっている。これは、平成１７年度に予算規模を平成元年度と同規模に圧縮した際、団体に対する補助金の支給の見直し及び削減を実施し、その後においても予算査定時に前々年度決算額及び当該年度の執行額、団体の活動内容や実績に応じた査定を繰り返していることが要因である。今後も充分内容を査定し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123734</xdr:rowOff>
    </xdr:to>
    <xdr:cxnSp macro="">
      <xdr:nvCxnSpPr>
        <xdr:cNvPr id="315" name="直線コネクタ 314"/>
        <xdr:cNvCxnSpPr/>
      </xdr:nvCxnSpPr>
      <xdr:spPr>
        <a:xfrm flipV="1">
          <a:off x="15671800" y="62763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97608</xdr:rowOff>
    </xdr:from>
    <xdr:to>
      <xdr:col>78</xdr:col>
      <xdr:colOff>69850</xdr:colOff>
      <xdr:row>36</xdr:row>
      <xdr:rowOff>123734</xdr:rowOff>
    </xdr:to>
    <xdr:cxnSp macro="">
      <xdr:nvCxnSpPr>
        <xdr:cNvPr id="318" name="直線コネクタ 317"/>
        <xdr:cNvCxnSpPr/>
      </xdr:nvCxnSpPr>
      <xdr:spPr>
        <a:xfrm>
          <a:off x="14782800" y="62698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97608</xdr:rowOff>
    </xdr:from>
    <xdr:to>
      <xdr:col>73</xdr:col>
      <xdr:colOff>180975</xdr:colOff>
      <xdr:row>36</xdr:row>
      <xdr:rowOff>143328</xdr:rowOff>
    </xdr:to>
    <xdr:cxnSp macro="">
      <xdr:nvCxnSpPr>
        <xdr:cNvPr id="321" name="直線コネクタ 320"/>
        <xdr:cNvCxnSpPr/>
      </xdr:nvCxnSpPr>
      <xdr:spPr>
        <a:xfrm flipV="1">
          <a:off x="13893800" y="626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36</xdr:row>
      <xdr:rowOff>162923</xdr:rowOff>
    </xdr:to>
    <xdr:cxnSp macro="">
      <xdr:nvCxnSpPr>
        <xdr:cNvPr id="324" name="直線コネクタ 323"/>
        <xdr:cNvCxnSpPr/>
      </xdr:nvCxnSpPr>
      <xdr:spPr>
        <a:xfrm flipV="1">
          <a:off x="13004800" y="63155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4" name="楕円 33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5"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72934</xdr:rowOff>
    </xdr:from>
    <xdr:to>
      <xdr:col>78</xdr:col>
      <xdr:colOff>120650</xdr:colOff>
      <xdr:row>37</xdr:row>
      <xdr:rowOff>3084</xdr:rowOff>
    </xdr:to>
    <xdr:sp macro="" textlink="">
      <xdr:nvSpPr>
        <xdr:cNvPr id="336" name="楕円 335"/>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13261</xdr:rowOff>
    </xdr:from>
    <xdr:ext cx="736600" cy="259045"/>
    <xdr:sp macro="" textlink="">
      <xdr:nvSpPr>
        <xdr:cNvPr id="337" name="テキスト ボックス 336"/>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46808</xdr:rowOff>
    </xdr:from>
    <xdr:to>
      <xdr:col>74</xdr:col>
      <xdr:colOff>31750</xdr:colOff>
      <xdr:row>36</xdr:row>
      <xdr:rowOff>148408</xdr:rowOff>
    </xdr:to>
    <xdr:sp macro="" textlink="">
      <xdr:nvSpPr>
        <xdr:cNvPr id="338" name="楕円 337"/>
        <xdr:cNvSpPr/>
      </xdr:nvSpPr>
      <xdr:spPr>
        <a:xfrm>
          <a:off x="14732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158585</xdr:rowOff>
    </xdr:from>
    <xdr:ext cx="762000" cy="259045"/>
    <xdr:sp macro="" textlink="">
      <xdr:nvSpPr>
        <xdr:cNvPr id="339" name="テキスト ボックス 338"/>
        <xdr:cNvSpPr txBox="1"/>
      </xdr:nvSpPr>
      <xdr:spPr>
        <a:xfrm>
          <a:off x="14401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40" name="楕円 339"/>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41" name="テキスト ボックス 340"/>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2" name="楕円 341"/>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52450</xdr:rowOff>
    </xdr:from>
    <xdr:ext cx="762000" cy="259045"/>
    <xdr:sp macro="" textlink="">
      <xdr:nvSpPr>
        <xdr:cNvPr id="343" name="テキスト ボックス 342"/>
        <xdr:cNvSpPr txBox="1"/>
      </xdr:nvSpPr>
      <xdr:spPr>
        <a:xfrm>
          <a:off x="12623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前年に対して０．９ポイント減少したが、横ばい状況にある。今後も、引き続き新規借入の抑制に努める。新規事業については総合計画において財源配分を充分に検討し、極力地方債の新規発行に依存しないなど、適正な財源確保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159004</xdr:rowOff>
    </xdr:to>
    <xdr:cxnSp macro="">
      <xdr:nvCxnSpPr>
        <xdr:cNvPr id="373" name="直線コネクタ 372"/>
        <xdr:cNvCxnSpPr/>
      </xdr:nvCxnSpPr>
      <xdr:spPr>
        <a:xfrm flipV="1">
          <a:off x="3987800" y="13148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159004</xdr:rowOff>
    </xdr:to>
    <xdr:cxnSp macro="">
      <xdr:nvCxnSpPr>
        <xdr:cNvPr id="376" name="直線コネクタ 375"/>
        <xdr:cNvCxnSpPr/>
      </xdr:nvCxnSpPr>
      <xdr:spPr>
        <a:xfrm>
          <a:off x="3098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37846</xdr:rowOff>
    </xdr:to>
    <xdr:cxnSp macro="">
      <xdr:nvCxnSpPr>
        <xdr:cNvPr id="379" name="直線コネクタ 378"/>
        <xdr:cNvCxnSpPr/>
      </xdr:nvCxnSpPr>
      <xdr:spPr>
        <a:xfrm flipV="1">
          <a:off x="2209800" y="131754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37846</xdr:rowOff>
    </xdr:to>
    <xdr:cxnSp macro="">
      <xdr:nvCxnSpPr>
        <xdr:cNvPr id="382" name="直線コネクタ 381"/>
        <xdr:cNvCxnSpPr/>
      </xdr:nvCxnSpPr>
      <xdr:spPr>
        <a:xfrm>
          <a:off x="1320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92" name="楕円 391"/>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93"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4" name="楕円 393"/>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5" name="テキスト ボックス 394"/>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6" name="楕円 395"/>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7" name="テキスト ボックス 396"/>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8" name="楕円 397"/>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73423</xdr:rowOff>
    </xdr:from>
    <xdr:ext cx="762000" cy="259045"/>
    <xdr:sp macro="" textlink="">
      <xdr:nvSpPr>
        <xdr:cNvPr id="399" name="テキスト ボックス 398"/>
        <xdr:cNvSpPr txBox="1"/>
      </xdr:nvSpPr>
      <xdr:spPr>
        <a:xfrm>
          <a:off x="1828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400" name="楕円 399"/>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64279</xdr:rowOff>
    </xdr:from>
    <xdr:ext cx="762000" cy="259045"/>
    <xdr:sp macro="" textlink="">
      <xdr:nvSpPr>
        <xdr:cNvPr id="401" name="テキスト ボックス 400"/>
        <xdr:cNvSpPr txBox="1"/>
      </xdr:nvSpPr>
      <xdr:spPr>
        <a:xfrm>
          <a:off x="939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類似団体平均と比較して５．１ポイント高くなっている。税収の伸びは見込みにくい状況で普通交付税によるところが大きく、今後も、継続的な経常一般財源の増加を見込むのが難しい状況である。決算額ベースで物件費は減となったものの、人件費、補助費においては増加しており、個々に示した対策の実施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77</xdr:row>
      <xdr:rowOff>165863</xdr:rowOff>
    </xdr:to>
    <xdr:cxnSp macro="">
      <xdr:nvCxnSpPr>
        <xdr:cNvPr id="432" name="直線コネクタ 431"/>
        <xdr:cNvCxnSpPr/>
      </xdr:nvCxnSpPr>
      <xdr:spPr>
        <a:xfrm flipV="1">
          <a:off x="15671800" y="13362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165863</xdr:rowOff>
    </xdr:to>
    <xdr:cxnSp macro="">
      <xdr:nvCxnSpPr>
        <xdr:cNvPr id="435" name="直線コネクタ 434"/>
        <xdr:cNvCxnSpPr/>
      </xdr:nvCxnSpPr>
      <xdr:spPr>
        <a:xfrm>
          <a:off x="14782800" y="13239496"/>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88137</xdr:rowOff>
    </xdr:to>
    <xdr:cxnSp macro="">
      <xdr:nvCxnSpPr>
        <xdr:cNvPr id="438" name="直線コネクタ 437"/>
        <xdr:cNvCxnSpPr/>
      </xdr:nvCxnSpPr>
      <xdr:spPr>
        <a:xfrm flipV="1">
          <a:off x="13893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88137</xdr:rowOff>
    </xdr:to>
    <xdr:cxnSp macro="">
      <xdr:nvCxnSpPr>
        <xdr:cNvPr id="441" name="直線コネクタ 440"/>
        <xdr:cNvCxnSpPr/>
      </xdr:nvCxnSpPr>
      <xdr:spPr>
        <a:xfrm>
          <a:off x="13004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2"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3" name="楕円 452"/>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4" name="テキスト ボックス 453"/>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5" name="楕円 454"/>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56" name="テキスト ボックス 455"/>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7" name="楕円 456"/>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8" name="テキスト ボックス 457"/>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9" name="楕円 458"/>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60" name="テキスト ボックス 459"/>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43896</xdr:rowOff>
    </xdr:from>
    <xdr:to>
      <xdr:col>29</xdr:col>
      <xdr:colOff>127000</xdr:colOff>
      <xdr:row>17</xdr:row>
      <xdr:rowOff>59662</xdr:rowOff>
    </xdr:to>
    <xdr:cxnSp macro="">
      <xdr:nvCxnSpPr>
        <xdr:cNvPr id="50" name="直線コネクタ 49"/>
        <xdr:cNvCxnSpPr/>
      </xdr:nvCxnSpPr>
      <xdr:spPr bwMode="auto">
        <a:xfrm flipV="1">
          <a:off x="5003800" y="3006171"/>
          <a:ext cx="647700" cy="1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59662</xdr:rowOff>
    </xdr:from>
    <xdr:to>
      <xdr:col>26</xdr:col>
      <xdr:colOff>50800</xdr:colOff>
      <xdr:row>17</xdr:row>
      <xdr:rowOff>67892</xdr:rowOff>
    </xdr:to>
    <xdr:cxnSp macro="">
      <xdr:nvCxnSpPr>
        <xdr:cNvPr id="53" name="直線コネクタ 52"/>
        <xdr:cNvCxnSpPr/>
      </xdr:nvCxnSpPr>
      <xdr:spPr bwMode="auto">
        <a:xfrm flipV="1">
          <a:off x="4305300" y="3021937"/>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67892</xdr:rowOff>
    </xdr:from>
    <xdr:to>
      <xdr:col>22</xdr:col>
      <xdr:colOff>114300</xdr:colOff>
      <xdr:row>17</xdr:row>
      <xdr:rowOff>105100</xdr:rowOff>
    </xdr:to>
    <xdr:cxnSp macro="">
      <xdr:nvCxnSpPr>
        <xdr:cNvPr id="56" name="直線コネクタ 55"/>
        <xdr:cNvCxnSpPr/>
      </xdr:nvCxnSpPr>
      <xdr:spPr bwMode="auto">
        <a:xfrm flipV="1">
          <a:off x="3606800" y="3030167"/>
          <a:ext cx="698500" cy="3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105100</xdr:rowOff>
    </xdr:from>
    <xdr:to>
      <xdr:col>18</xdr:col>
      <xdr:colOff>177800</xdr:colOff>
      <xdr:row>17</xdr:row>
      <xdr:rowOff>136647</xdr:rowOff>
    </xdr:to>
    <xdr:cxnSp macro="">
      <xdr:nvCxnSpPr>
        <xdr:cNvPr id="59" name="直線コネクタ 58"/>
        <xdr:cNvCxnSpPr/>
      </xdr:nvCxnSpPr>
      <xdr:spPr bwMode="auto">
        <a:xfrm flipV="1">
          <a:off x="2908300" y="3067375"/>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3723</xdr:rowOff>
    </xdr:from>
    <xdr:ext cx="762000" cy="259045"/>
    <xdr:sp macro="" textlink="">
      <xdr:nvSpPr>
        <xdr:cNvPr id="61" name="テキスト ボックス 60"/>
        <xdr:cNvSpPr txBox="1"/>
      </xdr:nvSpPr>
      <xdr:spPr>
        <a:xfrm>
          <a:off x="32258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164546</xdr:rowOff>
    </xdr:from>
    <xdr:to>
      <xdr:col>29</xdr:col>
      <xdr:colOff>177800</xdr:colOff>
      <xdr:row>17</xdr:row>
      <xdr:rowOff>94696</xdr:rowOff>
    </xdr:to>
    <xdr:sp macro="" textlink="">
      <xdr:nvSpPr>
        <xdr:cNvPr id="69" name="楕円 68"/>
        <xdr:cNvSpPr/>
      </xdr:nvSpPr>
      <xdr:spPr bwMode="auto">
        <a:xfrm>
          <a:off x="5600700" y="295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9623</xdr:rowOff>
    </xdr:from>
    <xdr:ext cx="762000" cy="259045"/>
    <xdr:sp macro="" textlink="">
      <xdr:nvSpPr>
        <xdr:cNvPr id="70" name="人口1人当たり決算額の推移該当値テキスト130"/>
        <xdr:cNvSpPr txBox="1"/>
      </xdr:nvSpPr>
      <xdr:spPr>
        <a:xfrm>
          <a:off x="5740400" y="28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8862</xdr:rowOff>
    </xdr:from>
    <xdr:to>
      <xdr:col>26</xdr:col>
      <xdr:colOff>101600</xdr:colOff>
      <xdr:row>17</xdr:row>
      <xdr:rowOff>110462</xdr:rowOff>
    </xdr:to>
    <xdr:sp macro="" textlink="">
      <xdr:nvSpPr>
        <xdr:cNvPr id="71" name="楕円 70"/>
        <xdr:cNvSpPr/>
      </xdr:nvSpPr>
      <xdr:spPr bwMode="auto">
        <a:xfrm>
          <a:off x="4953000" y="2971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120639</xdr:rowOff>
    </xdr:from>
    <xdr:ext cx="736600" cy="259045"/>
    <xdr:sp macro="" textlink="">
      <xdr:nvSpPr>
        <xdr:cNvPr id="72" name="テキスト ボックス 71"/>
        <xdr:cNvSpPr txBox="1"/>
      </xdr:nvSpPr>
      <xdr:spPr>
        <a:xfrm>
          <a:off x="4622800" y="274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17092</xdr:rowOff>
    </xdr:from>
    <xdr:to>
      <xdr:col>22</xdr:col>
      <xdr:colOff>165100</xdr:colOff>
      <xdr:row>17</xdr:row>
      <xdr:rowOff>118692</xdr:rowOff>
    </xdr:to>
    <xdr:sp macro="" textlink="">
      <xdr:nvSpPr>
        <xdr:cNvPr id="73" name="楕円 72"/>
        <xdr:cNvSpPr/>
      </xdr:nvSpPr>
      <xdr:spPr bwMode="auto">
        <a:xfrm>
          <a:off x="4254500" y="297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128869</xdr:rowOff>
    </xdr:from>
    <xdr:ext cx="762000" cy="259045"/>
    <xdr:sp macro="" textlink="">
      <xdr:nvSpPr>
        <xdr:cNvPr id="74" name="テキスト ボックス 73"/>
        <xdr:cNvSpPr txBox="1"/>
      </xdr:nvSpPr>
      <xdr:spPr>
        <a:xfrm>
          <a:off x="3924300" y="274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54300</xdr:rowOff>
    </xdr:from>
    <xdr:to>
      <xdr:col>19</xdr:col>
      <xdr:colOff>38100</xdr:colOff>
      <xdr:row>17</xdr:row>
      <xdr:rowOff>155900</xdr:rowOff>
    </xdr:to>
    <xdr:sp macro="" textlink="">
      <xdr:nvSpPr>
        <xdr:cNvPr id="75" name="楕円 74"/>
        <xdr:cNvSpPr/>
      </xdr:nvSpPr>
      <xdr:spPr bwMode="auto">
        <a:xfrm>
          <a:off x="3556000" y="301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166077</xdr:rowOff>
    </xdr:from>
    <xdr:ext cx="762000" cy="259045"/>
    <xdr:sp macro="" textlink="">
      <xdr:nvSpPr>
        <xdr:cNvPr id="76" name="テキスト ボックス 75"/>
        <xdr:cNvSpPr txBox="1"/>
      </xdr:nvSpPr>
      <xdr:spPr>
        <a:xfrm>
          <a:off x="3225800" y="27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85847</xdr:rowOff>
    </xdr:from>
    <xdr:to>
      <xdr:col>15</xdr:col>
      <xdr:colOff>101600</xdr:colOff>
      <xdr:row>18</xdr:row>
      <xdr:rowOff>15997</xdr:rowOff>
    </xdr:to>
    <xdr:sp macro="" textlink="">
      <xdr:nvSpPr>
        <xdr:cNvPr id="77" name="楕円 76"/>
        <xdr:cNvSpPr/>
      </xdr:nvSpPr>
      <xdr:spPr bwMode="auto">
        <a:xfrm>
          <a:off x="2857500" y="30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26174</xdr:rowOff>
    </xdr:from>
    <xdr:ext cx="762000" cy="259045"/>
    <xdr:sp macro="" textlink="">
      <xdr:nvSpPr>
        <xdr:cNvPr id="78" name="テキスト ボックス 77"/>
        <xdr:cNvSpPr txBox="1"/>
      </xdr:nvSpPr>
      <xdr:spPr>
        <a:xfrm>
          <a:off x="2527300" y="28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269989</xdr:rowOff>
    </xdr:from>
    <xdr:to>
      <xdr:col>29</xdr:col>
      <xdr:colOff>127000</xdr:colOff>
      <xdr:row>35</xdr:row>
      <xdr:rowOff>325813</xdr:rowOff>
    </xdr:to>
    <xdr:cxnSp macro="">
      <xdr:nvCxnSpPr>
        <xdr:cNvPr id="110" name="直線コネクタ 109"/>
        <xdr:cNvCxnSpPr/>
      </xdr:nvCxnSpPr>
      <xdr:spPr bwMode="auto">
        <a:xfrm>
          <a:off x="5003800" y="6880339"/>
          <a:ext cx="647700" cy="5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269989</xdr:rowOff>
    </xdr:from>
    <xdr:to>
      <xdr:col>26</xdr:col>
      <xdr:colOff>50800</xdr:colOff>
      <xdr:row>35</xdr:row>
      <xdr:rowOff>287089</xdr:rowOff>
    </xdr:to>
    <xdr:cxnSp macro="">
      <xdr:nvCxnSpPr>
        <xdr:cNvPr id="113" name="直線コネクタ 112"/>
        <xdr:cNvCxnSpPr/>
      </xdr:nvCxnSpPr>
      <xdr:spPr bwMode="auto">
        <a:xfrm flipV="1">
          <a:off x="4305300" y="6880339"/>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279316</xdr:rowOff>
    </xdr:from>
    <xdr:to>
      <xdr:col>22</xdr:col>
      <xdr:colOff>114300</xdr:colOff>
      <xdr:row>35</xdr:row>
      <xdr:rowOff>287089</xdr:rowOff>
    </xdr:to>
    <xdr:cxnSp macro="">
      <xdr:nvCxnSpPr>
        <xdr:cNvPr id="116" name="直線コネクタ 115"/>
        <xdr:cNvCxnSpPr/>
      </xdr:nvCxnSpPr>
      <xdr:spPr bwMode="auto">
        <a:xfrm>
          <a:off x="3606800" y="6889666"/>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274218</xdr:rowOff>
    </xdr:from>
    <xdr:to>
      <xdr:col>18</xdr:col>
      <xdr:colOff>177800</xdr:colOff>
      <xdr:row>35</xdr:row>
      <xdr:rowOff>279316</xdr:rowOff>
    </xdr:to>
    <xdr:cxnSp macro="">
      <xdr:nvCxnSpPr>
        <xdr:cNvPr id="119" name="直線コネクタ 118"/>
        <xdr:cNvCxnSpPr/>
      </xdr:nvCxnSpPr>
      <xdr:spPr bwMode="auto">
        <a:xfrm>
          <a:off x="2908300" y="6884568"/>
          <a:ext cx="698500" cy="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275013</xdr:rowOff>
    </xdr:from>
    <xdr:to>
      <xdr:col>29</xdr:col>
      <xdr:colOff>177800</xdr:colOff>
      <xdr:row>36</xdr:row>
      <xdr:rowOff>33713</xdr:rowOff>
    </xdr:to>
    <xdr:sp macro="" textlink="">
      <xdr:nvSpPr>
        <xdr:cNvPr id="129" name="楕円 128"/>
        <xdr:cNvSpPr/>
      </xdr:nvSpPr>
      <xdr:spPr bwMode="auto">
        <a:xfrm>
          <a:off x="5600700" y="688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247090</xdr:rowOff>
    </xdr:from>
    <xdr:ext cx="762000" cy="259045"/>
    <xdr:sp macro="" textlink="">
      <xdr:nvSpPr>
        <xdr:cNvPr id="130" name="人口1人当たり決算額の推移該当値テキスト445"/>
        <xdr:cNvSpPr txBox="1"/>
      </xdr:nvSpPr>
      <xdr:spPr>
        <a:xfrm>
          <a:off x="5740400" y="6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219189</xdr:rowOff>
    </xdr:from>
    <xdr:to>
      <xdr:col>26</xdr:col>
      <xdr:colOff>101600</xdr:colOff>
      <xdr:row>35</xdr:row>
      <xdr:rowOff>320789</xdr:rowOff>
    </xdr:to>
    <xdr:sp macro="" textlink="">
      <xdr:nvSpPr>
        <xdr:cNvPr id="131" name="楕円 130"/>
        <xdr:cNvSpPr/>
      </xdr:nvSpPr>
      <xdr:spPr bwMode="auto">
        <a:xfrm>
          <a:off x="4953000" y="682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305566</xdr:rowOff>
    </xdr:from>
    <xdr:ext cx="736600" cy="259045"/>
    <xdr:sp macro="" textlink="">
      <xdr:nvSpPr>
        <xdr:cNvPr id="132" name="テキスト ボックス 131"/>
        <xdr:cNvSpPr txBox="1"/>
      </xdr:nvSpPr>
      <xdr:spPr>
        <a:xfrm>
          <a:off x="4622800" y="6915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236289</xdr:rowOff>
    </xdr:from>
    <xdr:to>
      <xdr:col>22</xdr:col>
      <xdr:colOff>165100</xdr:colOff>
      <xdr:row>35</xdr:row>
      <xdr:rowOff>337889</xdr:rowOff>
    </xdr:to>
    <xdr:sp macro="" textlink="">
      <xdr:nvSpPr>
        <xdr:cNvPr id="133" name="楕円 132"/>
        <xdr:cNvSpPr/>
      </xdr:nvSpPr>
      <xdr:spPr bwMode="auto">
        <a:xfrm>
          <a:off x="4254500" y="68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5166</xdr:rowOff>
    </xdr:from>
    <xdr:ext cx="762000" cy="259045"/>
    <xdr:sp macro="" textlink="">
      <xdr:nvSpPr>
        <xdr:cNvPr id="134" name="テキスト ボックス 133"/>
        <xdr:cNvSpPr txBox="1"/>
      </xdr:nvSpPr>
      <xdr:spPr>
        <a:xfrm>
          <a:off x="3924300" y="66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228516</xdr:rowOff>
    </xdr:from>
    <xdr:to>
      <xdr:col>19</xdr:col>
      <xdr:colOff>38100</xdr:colOff>
      <xdr:row>35</xdr:row>
      <xdr:rowOff>330116</xdr:rowOff>
    </xdr:to>
    <xdr:sp macro="" textlink="">
      <xdr:nvSpPr>
        <xdr:cNvPr id="135" name="楕円 134"/>
        <xdr:cNvSpPr/>
      </xdr:nvSpPr>
      <xdr:spPr bwMode="auto">
        <a:xfrm>
          <a:off x="3556000" y="683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340293</xdr:rowOff>
    </xdr:from>
    <xdr:ext cx="762000" cy="259045"/>
    <xdr:sp macro="" textlink="">
      <xdr:nvSpPr>
        <xdr:cNvPr id="136" name="テキスト ボックス 135"/>
        <xdr:cNvSpPr txBox="1"/>
      </xdr:nvSpPr>
      <xdr:spPr>
        <a:xfrm>
          <a:off x="3225800" y="660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223418</xdr:rowOff>
    </xdr:from>
    <xdr:to>
      <xdr:col>15</xdr:col>
      <xdr:colOff>101600</xdr:colOff>
      <xdr:row>35</xdr:row>
      <xdr:rowOff>325018</xdr:rowOff>
    </xdr:to>
    <xdr:sp macro="" textlink="">
      <xdr:nvSpPr>
        <xdr:cNvPr id="137" name="楕円 136"/>
        <xdr:cNvSpPr/>
      </xdr:nvSpPr>
      <xdr:spPr bwMode="auto">
        <a:xfrm>
          <a:off x="2857500" y="683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335195</xdr:rowOff>
    </xdr:from>
    <xdr:ext cx="762000" cy="259045"/>
    <xdr:sp macro="" textlink="">
      <xdr:nvSpPr>
        <xdr:cNvPr id="138" name="テキスト ボックス 137"/>
        <xdr:cNvSpPr txBox="1"/>
      </xdr:nvSpPr>
      <xdr:spPr>
        <a:xfrm>
          <a:off x="2527300" y="660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110525</xdr:rowOff>
    </xdr:from>
    <xdr:to>
      <xdr:col>24</xdr:col>
      <xdr:colOff>63500</xdr:colOff>
      <xdr:row>35</xdr:row>
      <xdr:rowOff>134128</xdr:rowOff>
    </xdr:to>
    <xdr:cxnSp macro="">
      <xdr:nvCxnSpPr>
        <xdr:cNvPr id="65" name="直線コネクタ 64"/>
        <xdr:cNvCxnSpPr/>
      </xdr:nvCxnSpPr>
      <xdr:spPr>
        <a:xfrm flipV="1">
          <a:off x="3797300" y="6111275"/>
          <a:ext cx="8382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128460</xdr:rowOff>
    </xdr:from>
    <xdr:to>
      <xdr:col>19</xdr:col>
      <xdr:colOff>177800</xdr:colOff>
      <xdr:row>35</xdr:row>
      <xdr:rowOff>134128</xdr:rowOff>
    </xdr:to>
    <xdr:cxnSp macro="">
      <xdr:nvCxnSpPr>
        <xdr:cNvPr id="68" name="直線コネクタ 67"/>
        <xdr:cNvCxnSpPr/>
      </xdr:nvCxnSpPr>
      <xdr:spPr>
        <a:xfrm>
          <a:off x="2908300" y="6129210"/>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128460</xdr:rowOff>
    </xdr:from>
    <xdr:to>
      <xdr:col>15</xdr:col>
      <xdr:colOff>50800</xdr:colOff>
      <xdr:row>35</xdr:row>
      <xdr:rowOff>137833</xdr:rowOff>
    </xdr:to>
    <xdr:cxnSp macro="">
      <xdr:nvCxnSpPr>
        <xdr:cNvPr id="71" name="直線コネクタ 70"/>
        <xdr:cNvCxnSpPr/>
      </xdr:nvCxnSpPr>
      <xdr:spPr>
        <a:xfrm flipV="1">
          <a:off x="2019300" y="612921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137833</xdr:rowOff>
    </xdr:from>
    <xdr:to>
      <xdr:col>10</xdr:col>
      <xdr:colOff>114300</xdr:colOff>
      <xdr:row>36</xdr:row>
      <xdr:rowOff>11303</xdr:rowOff>
    </xdr:to>
    <xdr:cxnSp macro="">
      <xdr:nvCxnSpPr>
        <xdr:cNvPr id="74" name="直線コネクタ 73"/>
        <xdr:cNvCxnSpPr/>
      </xdr:nvCxnSpPr>
      <xdr:spPr>
        <a:xfrm flipV="1">
          <a:off x="1130300" y="6138583"/>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59725</xdr:rowOff>
    </xdr:from>
    <xdr:to>
      <xdr:col>24</xdr:col>
      <xdr:colOff>114300</xdr:colOff>
      <xdr:row>35</xdr:row>
      <xdr:rowOff>161325</xdr:rowOff>
    </xdr:to>
    <xdr:sp macro="" textlink="">
      <xdr:nvSpPr>
        <xdr:cNvPr id="84" name="楕円 83"/>
        <xdr:cNvSpPr/>
      </xdr:nvSpPr>
      <xdr:spPr>
        <a:xfrm>
          <a:off x="4584700" y="60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82602</xdr:rowOff>
    </xdr:from>
    <xdr:ext cx="599010" cy="259045"/>
    <xdr:sp macro="" textlink="">
      <xdr:nvSpPr>
        <xdr:cNvPr id="85" name="人件費該当値テキスト"/>
        <xdr:cNvSpPr txBox="1"/>
      </xdr:nvSpPr>
      <xdr:spPr>
        <a:xfrm>
          <a:off x="4686300" y="591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83328</xdr:rowOff>
    </xdr:from>
    <xdr:to>
      <xdr:col>20</xdr:col>
      <xdr:colOff>38100</xdr:colOff>
      <xdr:row>36</xdr:row>
      <xdr:rowOff>13478</xdr:rowOff>
    </xdr:to>
    <xdr:sp macro="" textlink="">
      <xdr:nvSpPr>
        <xdr:cNvPr id="86" name="楕円 85"/>
        <xdr:cNvSpPr/>
      </xdr:nvSpPr>
      <xdr:spPr>
        <a:xfrm>
          <a:off x="3746500" y="60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30005</xdr:rowOff>
    </xdr:from>
    <xdr:ext cx="599010" cy="259045"/>
    <xdr:sp macro="" textlink="">
      <xdr:nvSpPr>
        <xdr:cNvPr id="87" name="テキスト ボックス 86"/>
        <xdr:cNvSpPr txBox="1"/>
      </xdr:nvSpPr>
      <xdr:spPr>
        <a:xfrm>
          <a:off x="3497795" y="585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77660</xdr:rowOff>
    </xdr:from>
    <xdr:to>
      <xdr:col>15</xdr:col>
      <xdr:colOff>101600</xdr:colOff>
      <xdr:row>36</xdr:row>
      <xdr:rowOff>7810</xdr:rowOff>
    </xdr:to>
    <xdr:sp macro="" textlink="">
      <xdr:nvSpPr>
        <xdr:cNvPr id="88" name="楕円 87"/>
        <xdr:cNvSpPr/>
      </xdr:nvSpPr>
      <xdr:spPr>
        <a:xfrm>
          <a:off x="2857500" y="60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24337</xdr:rowOff>
    </xdr:from>
    <xdr:ext cx="599010" cy="259045"/>
    <xdr:sp macro="" textlink="">
      <xdr:nvSpPr>
        <xdr:cNvPr id="89" name="テキスト ボックス 88"/>
        <xdr:cNvSpPr txBox="1"/>
      </xdr:nvSpPr>
      <xdr:spPr>
        <a:xfrm>
          <a:off x="2608795" y="585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87033</xdr:rowOff>
    </xdr:from>
    <xdr:to>
      <xdr:col>10</xdr:col>
      <xdr:colOff>165100</xdr:colOff>
      <xdr:row>36</xdr:row>
      <xdr:rowOff>17183</xdr:rowOff>
    </xdr:to>
    <xdr:sp macro="" textlink="">
      <xdr:nvSpPr>
        <xdr:cNvPr id="90" name="楕円 89"/>
        <xdr:cNvSpPr/>
      </xdr:nvSpPr>
      <xdr:spPr>
        <a:xfrm>
          <a:off x="1968500" y="6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33710</xdr:rowOff>
    </xdr:from>
    <xdr:ext cx="599010" cy="259045"/>
    <xdr:sp macro="" textlink="">
      <xdr:nvSpPr>
        <xdr:cNvPr id="91" name="テキスト ボックス 90"/>
        <xdr:cNvSpPr txBox="1"/>
      </xdr:nvSpPr>
      <xdr:spPr>
        <a:xfrm>
          <a:off x="1719795" y="586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131953</xdr:rowOff>
    </xdr:from>
    <xdr:to>
      <xdr:col>6</xdr:col>
      <xdr:colOff>38100</xdr:colOff>
      <xdr:row>36</xdr:row>
      <xdr:rowOff>62103</xdr:rowOff>
    </xdr:to>
    <xdr:sp macro="" textlink="">
      <xdr:nvSpPr>
        <xdr:cNvPr id="92" name="楕円 91"/>
        <xdr:cNvSpPr/>
      </xdr:nvSpPr>
      <xdr:spPr>
        <a:xfrm>
          <a:off x="1079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78630</xdr:rowOff>
    </xdr:from>
    <xdr:ext cx="534377" cy="259045"/>
    <xdr:sp macro="" textlink="">
      <xdr:nvSpPr>
        <xdr:cNvPr id="93" name="テキスト ボックス 92"/>
        <xdr:cNvSpPr txBox="1"/>
      </xdr:nvSpPr>
      <xdr:spPr>
        <a:xfrm>
          <a:off x="863111" y="59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148013</xdr:rowOff>
    </xdr:from>
    <xdr:to>
      <xdr:col>24</xdr:col>
      <xdr:colOff>63500</xdr:colOff>
      <xdr:row>57</xdr:row>
      <xdr:rowOff>157424</xdr:rowOff>
    </xdr:to>
    <xdr:cxnSp macro="">
      <xdr:nvCxnSpPr>
        <xdr:cNvPr id="123" name="直線コネクタ 122"/>
        <xdr:cNvCxnSpPr/>
      </xdr:nvCxnSpPr>
      <xdr:spPr>
        <a:xfrm>
          <a:off x="3797300" y="9920663"/>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148013</xdr:rowOff>
    </xdr:from>
    <xdr:to>
      <xdr:col>19</xdr:col>
      <xdr:colOff>177800</xdr:colOff>
      <xdr:row>58</xdr:row>
      <xdr:rowOff>71</xdr:rowOff>
    </xdr:to>
    <xdr:cxnSp macro="">
      <xdr:nvCxnSpPr>
        <xdr:cNvPr id="126" name="直線コネクタ 125"/>
        <xdr:cNvCxnSpPr/>
      </xdr:nvCxnSpPr>
      <xdr:spPr>
        <a:xfrm flipV="1">
          <a:off x="2908300" y="9920663"/>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xdr:rowOff>
    </xdr:from>
    <xdr:to>
      <xdr:col>15</xdr:col>
      <xdr:colOff>50800</xdr:colOff>
      <xdr:row>58</xdr:row>
      <xdr:rowOff>78001</xdr:rowOff>
    </xdr:to>
    <xdr:cxnSp macro="">
      <xdr:nvCxnSpPr>
        <xdr:cNvPr id="129" name="直線コネクタ 128"/>
        <xdr:cNvCxnSpPr/>
      </xdr:nvCxnSpPr>
      <xdr:spPr>
        <a:xfrm flipV="1">
          <a:off x="2019300" y="9944171"/>
          <a:ext cx="889000" cy="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78001</xdr:rowOff>
    </xdr:from>
    <xdr:to>
      <xdr:col>10</xdr:col>
      <xdr:colOff>114300</xdr:colOff>
      <xdr:row>58</xdr:row>
      <xdr:rowOff>108946</xdr:rowOff>
    </xdr:to>
    <xdr:cxnSp macro="">
      <xdr:nvCxnSpPr>
        <xdr:cNvPr id="132" name="直線コネクタ 131"/>
        <xdr:cNvCxnSpPr/>
      </xdr:nvCxnSpPr>
      <xdr:spPr>
        <a:xfrm flipV="1">
          <a:off x="1130300" y="10022101"/>
          <a:ext cx="8890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106624</xdr:rowOff>
    </xdr:from>
    <xdr:to>
      <xdr:col>24</xdr:col>
      <xdr:colOff>114300</xdr:colOff>
      <xdr:row>58</xdr:row>
      <xdr:rowOff>36774</xdr:rowOff>
    </xdr:to>
    <xdr:sp macro="" textlink="">
      <xdr:nvSpPr>
        <xdr:cNvPr id="142" name="楕円 141"/>
        <xdr:cNvSpPr/>
      </xdr:nvSpPr>
      <xdr:spPr>
        <a:xfrm>
          <a:off x="4584700" y="98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85051</xdr:rowOff>
    </xdr:from>
    <xdr:ext cx="534377" cy="259045"/>
    <xdr:sp macro="" textlink="">
      <xdr:nvSpPr>
        <xdr:cNvPr id="143" name="物件費該当値テキスト"/>
        <xdr:cNvSpPr txBox="1"/>
      </xdr:nvSpPr>
      <xdr:spPr>
        <a:xfrm>
          <a:off x="4686300" y="98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97213</xdr:rowOff>
    </xdr:from>
    <xdr:to>
      <xdr:col>20</xdr:col>
      <xdr:colOff>38100</xdr:colOff>
      <xdr:row>58</xdr:row>
      <xdr:rowOff>27363</xdr:rowOff>
    </xdr:to>
    <xdr:sp macro="" textlink="">
      <xdr:nvSpPr>
        <xdr:cNvPr id="144" name="楕円 143"/>
        <xdr:cNvSpPr/>
      </xdr:nvSpPr>
      <xdr:spPr>
        <a:xfrm>
          <a:off x="3746500" y="98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18490</xdr:rowOff>
    </xdr:from>
    <xdr:ext cx="534377" cy="259045"/>
    <xdr:sp macro="" textlink="">
      <xdr:nvSpPr>
        <xdr:cNvPr id="145" name="テキスト ボックス 144"/>
        <xdr:cNvSpPr txBox="1"/>
      </xdr:nvSpPr>
      <xdr:spPr>
        <a:xfrm>
          <a:off x="3530111" y="99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120721</xdr:rowOff>
    </xdr:from>
    <xdr:to>
      <xdr:col>15</xdr:col>
      <xdr:colOff>101600</xdr:colOff>
      <xdr:row>58</xdr:row>
      <xdr:rowOff>50871</xdr:rowOff>
    </xdr:to>
    <xdr:sp macro="" textlink="">
      <xdr:nvSpPr>
        <xdr:cNvPr id="146" name="楕円 145"/>
        <xdr:cNvSpPr/>
      </xdr:nvSpPr>
      <xdr:spPr>
        <a:xfrm>
          <a:off x="2857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41998</xdr:rowOff>
    </xdr:from>
    <xdr:ext cx="534377" cy="259045"/>
    <xdr:sp macro="" textlink="">
      <xdr:nvSpPr>
        <xdr:cNvPr id="147" name="テキスト ボックス 146"/>
        <xdr:cNvSpPr txBox="1"/>
      </xdr:nvSpPr>
      <xdr:spPr>
        <a:xfrm>
          <a:off x="2641111" y="99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27201</xdr:rowOff>
    </xdr:from>
    <xdr:to>
      <xdr:col>10</xdr:col>
      <xdr:colOff>165100</xdr:colOff>
      <xdr:row>58</xdr:row>
      <xdr:rowOff>128801</xdr:rowOff>
    </xdr:to>
    <xdr:sp macro="" textlink="">
      <xdr:nvSpPr>
        <xdr:cNvPr id="148" name="楕円 147"/>
        <xdr:cNvSpPr/>
      </xdr:nvSpPr>
      <xdr:spPr>
        <a:xfrm>
          <a:off x="1968500" y="99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119928</xdr:rowOff>
    </xdr:from>
    <xdr:ext cx="534377" cy="259045"/>
    <xdr:sp macro="" textlink="">
      <xdr:nvSpPr>
        <xdr:cNvPr id="149" name="テキスト ボックス 148"/>
        <xdr:cNvSpPr txBox="1"/>
      </xdr:nvSpPr>
      <xdr:spPr>
        <a:xfrm>
          <a:off x="1752111" y="100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58146</xdr:rowOff>
    </xdr:from>
    <xdr:to>
      <xdr:col>6</xdr:col>
      <xdr:colOff>38100</xdr:colOff>
      <xdr:row>58</xdr:row>
      <xdr:rowOff>159746</xdr:rowOff>
    </xdr:to>
    <xdr:sp macro="" textlink="">
      <xdr:nvSpPr>
        <xdr:cNvPr id="150" name="楕円 149"/>
        <xdr:cNvSpPr/>
      </xdr:nvSpPr>
      <xdr:spPr>
        <a:xfrm>
          <a:off x="1079500" y="100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150873</xdr:rowOff>
    </xdr:from>
    <xdr:ext cx="534377" cy="259045"/>
    <xdr:sp macro="" textlink="">
      <xdr:nvSpPr>
        <xdr:cNvPr id="151" name="テキスト ボックス 150"/>
        <xdr:cNvSpPr txBox="1"/>
      </xdr:nvSpPr>
      <xdr:spPr>
        <a:xfrm>
          <a:off x="863111" y="100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47738</xdr:rowOff>
    </xdr:from>
    <xdr:to>
      <xdr:col>24</xdr:col>
      <xdr:colOff>63500</xdr:colOff>
      <xdr:row>79</xdr:row>
      <xdr:rowOff>50938</xdr:rowOff>
    </xdr:to>
    <xdr:cxnSp macro="">
      <xdr:nvCxnSpPr>
        <xdr:cNvPr id="182" name="直線コネクタ 181"/>
        <xdr:cNvCxnSpPr/>
      </xdr:nvCxnSpPr>
      <xdr:spPr>
        <a:xfrm>
          <a:off x="3797300" y="1359228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47738</xdr:rowOff>
    </xdr:from>
    <xdr:to>
      <xdr:col>19</xdr:col>
      <xdr:colOff>177800</xdr:colOff>
      <xdr:row>79</xdr:row>
      <xdr:rowOff>64181</xdr:rowOff>
    </xdr:to>
    <xdr:cxnSp macro="">
      <xdr:nvCxnSpPr>
        <xdr:cNvPr id="185" name="直線コネクタ 184"/>
        <xdr:cNvCxnSpPr/>
      </xdr:nvCxnSpPr>
      <xdr:spPr>
        <a:xfrm flipV="1">
          <a:off x="2908300" y="13592288"/>
          <a:ext cx="889000" cy="1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54660</xdr:rowOff>
    </xdr:from>
    <xdr:to>
      <xdr:col>15</xdr:col>
      <xdr:colOff>50800</xdr:colOff>
      <xdr:row>79</xdr:row>
      <xdr:rowOff>64181</xdr:rowOff>
    </xdr:to>
    <xdr:cxnSp macro="">
      <xdr:nvCxnSpPr>
        <xdr:cNvPr id="188" name="直線コネクタ 187"/>
        <xdr:cNvCxnSpPr/>
      </xdr:nvCxnSpPr>
      <xdr:spPr>
        <a:xfrm>
          <a:off x="2019300" y="13599210"/>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54660</xdr:rowOff>
    </xdr:from>
    <xdr:to>
      <xdr:col>10</xdr:col>
      <xdr:colOff>114300</xdr:colOff>
      <xdr:row>79</xdr:row>
      <xdr:rowOff>57829</xdr:rowOff>
    </xdr:to>
    <xdr:cxnSp macro="">
      <xdr:nvCxnSpPr>
        <xdr:cNvPr id="191" name="直線コネクタ 190"/>
        <xdr:cNvCxnSpPr/>
      </xdr:nvCxnSpPr>
      <xdr:spPr>
        <a:xfrm flipV="1">
          <a:off x="1130300" y="13599210"/>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xdr:rowOff>
    </xdr:from>
    <xdr:to>
      <xdr:col>24</xdr:col>
      <xdr:colOff>114300</xdr:colOff>
      <xdr:row>79</xdr:row>
      <xdr:rowOff>101738</xdr:rowOff>
    </xdr:to>
    <xdr:sp macro="" textlink="">
      <xdr:nvSpPr>
        <xdr:cNvPr id="201" name="楕円 200"/>
        <xdr:cNvSpPr/>
      </xdr:nvSpPr>
      <xdr:spPr>
        <a:xfrm>
          <a:off x="4584700" y="135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86515</xdr:rowOff>
    </xdr:from>
    <xdr:ext cx="469744" cy="259045"/>
    <xdr:sp macro="" textlink="">
      <xdr:nvSpPr>
        <xdr:cNvPr id="202" name="維持補修費該当値テキスト"/>
        <xdr:cNvSpPr txBox="1"/>
      </xdr:nvSpPr>
      <xdr:spPr>
        <a:xfrm>
          <a:off x="4686300" y="134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168388</xdr:rowOff>
    </xdr:from>
    <xdr:to>
      <xdr:col>20</xdr:col>
      <xdr:colOff>38100</xdr:colOff>
      <xdr:row>79</xdr:row>
      <xdr:rowOff>98538</xdr:rowOff>
    </xdr:to>
    <xdr:sp macro="" textlink="">
      <xdr:nvSpPr>
        <xdr:cNvPr id="203" name="楕円 202"/>
        <xdr:cNvSpPr/>
      </xdr:nvSpPr>
      <xdr:spPr>
        <a:xfrm>
          <a:off x="37465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89665</xdr:rowOff>
    </xdr:from>
    <xdr:ext cx="469744" cy="259045"/>
    <xdr:sp macro="" textlink="">
      <xdr:nvSpPr>
        <xdr:cNvPr id="204" name="テキスト ボックス 203"/>
        <xdr:cNvSpPr txBox="1"/>
      </xdr:nvSpPr>
      <xdr:spPr>
        <a:xfrm>
          <a:off x="3562428" y="136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13381</xdr:rowOff>
    </xdr:from>
    <xdr:to>
      <xdr:col>15</xdr:col>
      <xdr:colOff>101600</xdr:colOff>
      <xdr:row>79</xdr:row>
      <xdr:rowOff>114981</xdr:rowOff>
    </xdr:to>
    <xdr:sp macro="" textlink="">
      <xdr:nvSpPr>
        <xdr:cNvPr id="205" name="楕円 204"/>
        <xdr:cNvSpPr/>
      </xdr:nvSpPr>
      <xdr:spPr>
        <a:xfrm>
          <a:off x="2857500" y="135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106108</xdr:rowOff>
    </xdr:from>
    <xdr:ext cx="469744" cy="259045"/>
    <xdr:sp macro="" textlink="">
      <xdr:nvSpPr>
        <xdr:cNvPr id="206" name="テキスト ボックス 205"/>
        <xdr:cNvSpPr txBox="1"/>
      </xdr:nvSpPr>
      <xdr:spPr>
        <a:xfrm>
          <a:off x="2673428" y="136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3860</xdr:rowOff>
    </xdr:from>
    <xdr:to>
      <xdr:col>10</xdr:col>
      <xdr:colOff>165100</xdr:colOff>
      <xdr:row>79</xdr:row>
      <xdr:rowOff>105460</xdr:rowOff>
    </xdr:to>
    <xdr:sp macro="" textlink="">
      <xdr:nvSpPr>
        <xdr:cNvPr id="207" name="楕円 206"/>
        <xdr:cNvSpPr/>
      </xdr:nvSpPr>
      <xdr:spPr>
        <a:xfrm>
          <a:off x="1968500" y="135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96587</xdr:rowOff>
    </xdr:from>
    <xdr:ext cx="469744" cy="259045"/>
    <xdr:sp macro="" textlink="">
      <xdr:nvSpPr>
        <xdr:cNvPr id="208" name="テキスト ボックス 207"/>
        <xdr:cNvSpPr txBox="1"/>
      </xdr:nvSpPr>
      <xdr:spPr>
        <a:xfrm>
          <a:off x="1784428" y="1364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7029</xdr:rowOff>
    </xdr:from>
    <xdr:to>
      <xdr:col>6</xdr:col>
      <xdr:colOff>38100</xdr:colOff>
      <xdr:row>79</xdr:row>
      <xdr:rowOff>108629</xdr:rowOff>
    </xdr:to>
    <xdr:sp macro="" textlink="">
      <xdr:nvSpPr>
        <xdr:cNvPr id="209" name="楕円 208"/>
        <xdr:cNvSpPr/>
      </xdr:nvSpPr>
      <xdr:spPr>
        <a:xfrm>
          <a:off x="1079500" y="135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99756</xdr:rowOff>
    </xdr:from>
    <xdr:ext cx="469744" cy="259045"/>
    <xdr:sp macro="" textlink="">
      <xdr:nvSpPr>
        <xdr:cNvPr id="210" name="テキスト ボックス 209"/>
        <xdr:cNvSpPr txBox="1"/>
      </xdr:nvSpPr>
      <xdr:spPr>
        <a:xfrm>
          <a:off x="895428" y="136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88303</xdr:rowOff>
    </xdr:from>
    <xdr:to>
      <xdr:col>24</xdr:col>
      <xdr:colOff>63500</xdr:colOff>
      <xdr:row>96</xdr:row>
      <xdr:rowOff>106535</xdr:rowOff>
    </xdr:to>
    <xdr:cxnSp macro="">
      <xdr:nvCxnSpPr>
        <xdr:cNvPr id="240" name="直線コネクタ 239"/>
        <xdr:cNvCxnSpPr/>
      </xdr:nvCxnSpPr>
      <xdr:spPr>
        <a:xfrm flipV="1">
          <a:off x="3797300" y="16547503"/>
          <a:ext cx="8382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106535</xdr:rowOff>
    </xdr:from>
    <xdr:to>
      <xdr:col>19</xdr:col>
      <xdr:colOff>177800</xdr:colOff>
      <xdr:row>96</xdr:row>
      <xdr:rowOff>164064</xdr:rowOff>
    </xdr:to>
    <xdr:cxnSp macro="">
      <xdr:nvCxnSpPr>
        <xdr:cNvPr id="243" name="直線コネクタ 242"/>
        <xdr:cNvCxnSpPr/>
      </xdr:nvCxnSpPr>
      <xdr:spPr>
        <a:xfrm flipV="1">
          <a:off x="2908300" y="16565735"/>
          <a:ext cx="889000" cy="5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164064</xdr:rowOff>
    </xdr:from>
    <xdr:to>
      <xdr:col>15</xdr:col>
      <xdr:colOff>50800</xdr:colOff>
      <xdr:row>96</xdr:row>
      <xdr:rowOff>170580</xdr:rowOff>
    </xdr:to>
    <xdr:cxnSp macro="">
      <xdr:nvCxnSpPr>
        <xdr:cNvPr id="246" name="直線コネクタ 245"/>
        <xdr:cNvCxnSpPr/>
      </xdr:nvCxnSpPr>
      <xdr:spPr>
        <a:xfrm flipV="1">
          <a:off x="2019300" y="1662326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170580</xdr:rowOff>
    </xdr:from>
    <xdr:to>
      <xdr:col>10</xdr:col>
      <xdr:colOff>114300</xdr:colOff>
      <xdr:row>97</xdr:row>
      <xdr:rowOff>117774</xdr:rowOff>
    </xdr:to>
    <xdr:cxnSp macro="">
      <xdr:nvCxnSpPr>
        <xdr:cNvPr id="249" name="直線コネクタ 248"/>
        <xdr:cNvCxnSpPr/>
      </xdr:nvCxnSpPr>
      <xdr:spPr>
        <a:xfrm flipV="1">
          <a:off x="1130300" y="16629780"/>
          <a:ext cx="8890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37503</xdr:rowOff>
    </xdr:from>
    <xdr:to>
      <xdr:col>24</xdr:col>
      <xdr:colOff>114300</xdr:colOff>
      <xdr:row>96</xdr:row>
      <xdr:rowOff>139103</xdr:rowOff>
    </xdr:to>
    <xdr:sp macro="" textlink="">
      <xdr:nvSpPr>
        <xdr:cNvPr id="259" name="楕円 258"/>
        <xdr:cNvSpPr/>
      </xdr:nvSpPr>
      <xdr:spPr>
        <a:xfrm>
          <a:off x="4584700" y="164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60380</xdr:rowOff>
    </xdr:from>
    <xdr:ext cx="534377" cy="259045"/>
    <xdr:sp macro="" textlink="">
      <xdr:nvSpPr>
        <xdr:cNvPr id="260" name="扶助費該当値テキスト"/>
        <xdr:cNvSpPr txBox="1"/>
      </xdr:nvSpPr>
      <xdr:spPr>
        <a:xfrm>
          <a:off x="4686300" y="163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55735</xdr:rowOff>
    </xdr:from>
    <xdr:to>
      <xdr:col>20</xdr:col>
      <xdr:colOff>38100</xdr:colOff>
      <xdr:row>96</xdr:row>
      <xdr:rowOff>157335</xdr:rowOff>
    </xdr:to>
    <xdr:sp macro="" textlink="">
      <xdr:nvSpPr>
        <xdr:cNvPr id="261" name="楕円 260"/>
        <xdr:cNvSpPr/>
      </xdr:nvSpPr>
      <xdr:spPr>
        <a:xfrm>
          <a:off x="3746500" y="165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2412</xdr:rowOff>
    </xdr:from>
    <xdr:ext cx="534377" cy="259045"/>
    <xdr:sp macro="" textlink="">
      <xdr:nvSpPr>
        <xdr:cNvPr id="262" name="テキスト ボックス 261"/>
        <xdr:cNvSpPr txBox="1"/>
      </xdr:nvSpPr>
      <xdr:spPr>
        <a:xfrm>
          <a:off x="3530111" y="162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113264</xdr:rowOff>
    </xdr:from>
    <xdr:to>
      <xdr:col>15</xdr:col>
      <xdr:colOff>101600</xdr:colOff>
      <xdr:row>97</xdr:row>
      <xdr:rowOff>43414</xdr:rowOff>
    </xdr:to>
    <xdr:sp macro="" textlink="">
      <xdr:nvSpPr>
        <xdr:cNvPr id="263" name="楕円 262"/>
        <xdr:cNvSpPr/>
      </xdr:nvSpPr>
      <xdr:spPr>
        <a:xfrm>
          <a:off x="2857500" y="165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59941</xdr:rowOff>
    </xdr:from>
    <xdr:ext cx="534377" cy="259045"/>
    <xdr:sp macro="" textlink="">
      <xdr:nvSpPr>
        <xdr:cNvPr id="264" name="テキスト ボックス 263"/>
        <xdr:cNvSpPr txBox="1"/>
      </xdr:nvSpPr>
      <xdr:spPr>
        <a:xfrm>
          <a:off x="2641111" y="163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119780</xdr:rowOff>
    </xdr:from>
    <xdr:to>
      <xdr:col>10</xdr:col>
      <xdr:colOff>165100</xdr:colOff>
      <xdr:row>97</xdr:row>
      <xdr:rowOff>49930</xdr:rowOff>
    </xdr:to>
    <xdr:sp macro="" textlink="">
      <xdr:nvSpPr>
        <xdr:cNvPr id="265" name="楕円 264"/>
        <xdr:cNvSpPr/>
      </xdr:nvSpPr>
      <xdr:spPr>
        <a:xfrm>
          <a:off x="1968500" y="165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66457</xdr:rowOff>
    </xdr:from>
    <xdr:ext cx="534377" cy="259045"/>
    <xdr:sp macro="" textlink="">
      <xdr:nvSpPr>
        <xdr:cNvPr id="266" name="テキスト ボックス 265"/>
        <xdr:cNvSpPr txBox="1"/>
      </xdr:nvSpPr>
      <xdr:spPr>
        <a:xfrm>
          <a:off x="1752111" y="163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66974</xdr:rowOff>
    </xdr:from>
    <xdr:to>
      <xdr:col>6</xdr:col>
      <xdr:colOff>38100</xdr:colOff>
      <xdr:row>97</xdr:row>
      <xdr:rowOff>168574</xdr:rowOff>
    </xdr:to>
    <xdr:sp macro="" textlink="">
      <xdr:nvSpPr>
        <xdr:cNvPr id="267" name="楕円 266"/>
        <xdr:cNvSpPr/>
      </xdr:nvSpPr>
      <xdr:spPr>
        <a:xfrm>
          <a:off x="1079500" y="166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13651</xdr:rowOff>
    </xdr:from>
    <xdr:ext cx="534377" cy="259045"/>
    <xdr:sp macro="" textlink="">
      <xdr:nvSpPr>
        <xdr:cNvPr id="268" name="テキスト ボックス 267"/>
        <xdr:cNvSpPr txBox="1"/>
      </xdr:nvSpPr>
      <xdr:spPr>
        <a:xfrm>
          <a:off x="863111" y="164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27096</xdr:rowOff>
    </xdr:from>
    <xdr:to>
      <xdr:col>55</xdr:col>
      <xdr:colOff>0</xdr:colOff>
      <xdr:row>37</xdr:row>
      <xdr:rowOff>43688</xdr:rowOff>
    </xdr:to>
    <xdr:cxnSp macro="">
      <xdr:nvCxnSpPr>
        <xdr:cNvPr id="295" name="直線コネクタ 294"/>
        <xdr:cNvCxnSpPr/>
      </xdr:nvCxnSpPr>
      <xdr:spPr>
        <a:xfrm flipV="1">
          <a:off x="9639300" y="6370746"/>
          <a:ext cx="8382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23329</xdr:rowOff>
    </xdr:from>
    <xdr:to>
      <xdr:col>50</xdr:col>
      <xdr:colOff>114300</xdr:colOff>
      <xdr:row>37</xdr:row>
      <xdr:rowOff>43688</xdr:rowOff>
    </xdr:to>
    <xdr:cxnSp macro="">
      <xdr:nvCxnSpPr>
        <xdr:cNvPr id="298" name="直線コネクタ 297"/>
        <xdr:cNvCxnSpPr/>
      </xdr:nvCxnSpPr>
      <xdr:spPr>
        <a:xfrm>
          <a:off x="8750300" y="6366979"/>
          <a:ext cx="889000" cy="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23329</xdr:rowOff>
    </xdr:from>
    <xdr:to>
      <xdr:col>45</xdr:col>
      <xdr:colOff>177800</xdr:colOff>
      <xdr:row>37</xdr:row>
      <xdr:rowOff>99064</xdr:rowOff>
    </xdr:to>
    <xdr:cxnSp macro="">
      <xdr:nvCxnSpPr>
        <xdr:cNvPr id="301" name="直線コネクタ 300"/>
        <xdr:cNvCxnSpPr/>
      </xdr:nvCxnSpPr>
      <xdr:spPr>
        <a:xfrm flipV="1">
          <a:off x="7861300" y="636697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97583</xdr:rowOff>
    </xdr:from>
    <xdr:to>
      <xdr:col>41</xdr:col>
      <xdr:colOff>50800</xdr:colOff>
      <xdr:row>37</xdr:row>
      <xdr:rowOff>99064</xdr:rowOff>
    </xdr:to>
    <xdr:cxnSp macro="">
      <xdr:nvCxnSpPr>
        <xdr:cNvPr id="304" name="直線コネクタ 303"/>
        <xdr:cNvCxnSpPr/>
      </xdr:nvCxnSpPr>
      <xdr:spPr>
        <a:xfrm>
          <a:off x="6972300" y="6441233"/>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147746</xdr:rowOff>
    </xdr:from>
    <xdr:to>
      <xdr:col>55</xdr:col>
      <xdr:colOff>50800</xdr:colOff>
      <xdr:row>37</xdr:row>
      <xdr:rowOff>77896</xdr:rowOff>
    </xdr:to>
    <xdr:sp macro="" textlink="">
      <xdr:nvSpPr>
        <xdr:cNvPr id="314" name="楕円 313"/>
        <xdr:cNvSpPr/>
      </xdr:nvSpPr>
      <xdr:spPr>
        <a:xfrm>
          <a:off x="10426700" y="63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62673</xdr:rowOff>
    </xdr:from>
    <xdr:ext cx="534377" cy="259045"/>
    <xdr:sp macro="" textlink="">
      <xdr:nvSpPr>
        <xdr:cNvPr id="315" name="補助費等該当値テキスト"/>
        <xdr:cNvSpPr txBox="1"/>
      </xdr:nvSpPr>
      <xdr:spPr>
        <a:xfrm>
          <a:off x="10528300" y="62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164338</xdr:rowOff>
    </xdr:from>
    <xdr:to>
      <xdr:col>50</xdr:col>
      <xdr:colOff>165100</xdr:colOff>
      <xdr:row>37</xdr:row>
      <xdr:rowOff>94488</xdr:rowOff>
    </xdr:to>
    <xdr:sp macro="" textlink="">
      <xdr:nvSpPr>
        <xdr:cNvPr id="316" name="楕円 315"/>
        <xdr:cNvSpPr/>
      </xdr:nvSpPr>
      <xdr:spPr>
        <a:xfrm>
          <a:off x="9588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85615</xdr:rowOff>
    </xdr:from>
    <xdr:ext cx="534377" cy="259045"/>
    <xdr:sp macro="" textlink="">
      <xdr:nvSpPr>
        <xdr:cNvPr id="317" name="テキスト ボックス 316"/>
        <xdr:cNvSpPr txBox="1"/>
      </xdr:nvSpPr>
      <xdr:spPr>
        <a:xfrm>
          <a:off x="9372111" y="64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143979</xdr:rowOff>
    </xdr:from>
    <xdr:to>
      <xdr:col>46</xdr:col>
      <xdr:colOff>38100</xdr:colOff>
      <xdr:row>37</xdr:row>
      <xdr:rowOff>74129</xdr:rowOff>
    </xdr:to>
    <xdr:sp macro="" textlink="">
      <xdr:nvSpPr>
        <xdr:cNvPr id="318" name="楕円 317"/>
        <xdr:cNvSpPr/>
      </xdr:nvSpPr>
      <xdr:spPr>
        <a:xfrm>
          <a:off x="8699500" y="6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65256</xdr:rowOff>
    </xdr:from>
    <xdr:ext cx="534377" cy="259045"/>
    <xdr:sp macro="" textlink="">
      <xdr:nvSpPr>
        <xdr:cNvPr id="319" name="テキスト ボックス 318"/>
        <xdr:cNvSpPr txBox="1"/>
      </xdr:nvSpPr>
      <xdr:spPr>
        <a:xfrm>
          <a:off x="8483111" y="64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48264</xdr:rowOff>
    </xdr:from>
    <xdr:to>
      <xdr:col>41</xdr:col>
      <xdr:colOff>101600</xdr:colOff>
      <xdr:row>37</xdr:row>
      <xdr:rowOff>149864</xdr:rowOff>
    </xdr:to>
    <xdr:sp macro="" textlink="">
      <xdr:nvSpPr>
        <xdr:cNvPr id="320" name="楕円 319"/>
        <xdr:cNvSpPr/>
      </xdr:nvSpPr>
      <xdr:spPr>
        <a:xfrm>
          <a:off x="7810500" y="63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140991</xdr:rowOff>
    </xdr:from>
    <xdr:ext cx="534377" cy="259045"/>
    <xdr:sp macro="" textlink="">
      <xdr:nvSpPr>
        <xdr:cNvPr id="321" name="テキスト ボックス 320"/>
        <xdr:cNvSpPr txBox="1"/>
      </xdr:nvSpPr>
      <xdr:spPr>
        <a:xfrm>
          <a:off x="7594111" y="64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46783</xdr:rowOff>
    </xdr:from>
    <xdr:to>
      <xdr:col>36</xdr:col>
      <xdr:colOff>165100</xdr:colOff>
      <xdr:row>37</xdr:row>
      <xdr:rowOff>148383</xdr:rowOff>
    </xdr:to>
    <xdr:sp macro="" textlink="">
      <xdr:nvSpPr>
        <xdr:cNvPr id="322" name="楕円 321"/>
        <xdr:cNvSpPr/>
      </xdr:nvSpPr>
      <xdr:spPr>
        <a:xfrm>
          <a:off x="6921500" y="63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139509</xdr:rowOff>
    </xdr:from>
    <xdr:ext cx="534377" cy="259045"/>
    <xdr:sp macro="" textlink="">
      <xdr:nvSpPr>
        <xdr:cNvPr id="323" name="テキスト ボックス 322"/>
        <xdr:cNvSpPr txBox="1"/>
      </xdr:nvSpPr>
      <xdr:spPr>
        <a:xfrm>
          <a:off x="6705111" y="64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97064</xdr:rowOff>
    </xdr:from>
    <xdr:to>
      <xdr:col>55</xdr:col>
      <xdr:colOff>0</xdr:colOff>
      <xdr:row>58</xdr:row>
      <xdr:rowOff>104401</xdr:rowOff>
    </xdr:to>
    <xdr:cxnSp macro="">
      <xdr:nvCxnSpPr>
        <xdr:cNvPr id="350" name="直線コネクタ 349"/>
        <xdr:cNvCxnSpPr/>
      </xdr:nvCxnSpPr>
      <xdr:spPr>
        <a:xfrm>
          <a:off x="9639300" y="10041164"/>
          <a:ext cx="8382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97064</xdr:rowOff>
    </xdr:from>
    <xdr:to>
      <xdr:col>50</xdr:col>
      <xdr:colOff>114300</xdr:colOff>
      <xdr:row>58</xdr:row>
      <xdr:rowOff>108089</xdr:rowOff>
    </xdr:to>
    <xdr:cxnSp macro="">
      <xdr:nvCxnSpPr>
        <xdr:cNvPr id="353" name="直線コネクタ 352"/>
        <xdr:cNvCxnSpPr/>
      </xdr:nvCxnSpPr>
      <xdr:spPr>
        <a:xfrm flipV="1">
          <a:off x="8750300" y="10041164"/>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90238</xdr:rowOff>
    </xdr:from>
    <xdr:to>
      <xdr:col>45</xdr:col>
      <xdr:colOff>177800</xdr:colOff>
      <xdr:row>58</xdr:row>
      <xdr:rowOff>108089</xdr:rowOff>
    </xdr:to>
    <xdr:cxnSp macro="">
      <xdr:nvCxnSpPr>
        <xdr:cNvPr id="356" name="直線コネクタ 355"/>
        <xdr:cNvCxnSpPr/>
      </xdr:nvCxnSpPr>
      <xdr:spPr>
        <a:xfrm>
          <a:off x="7861300" y="10034338"/>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90238</xdr:rowOff>
    </xdr:from>
    <xdr:to>
      <xdr:col>41</xdr:col>
      <xdr:colOff>50800</xdr:colOff>
      <xdr:row>58</xdr:row>
      <xdr:rowOff>106718</xdr:rowOff>
    </xdr:to>
    <xdr:cxnSp macro="">
      <xdr:nvCxnSpPr>
        <xdr:cNvPr id="359" name="直線コネクタ 358"/>
        <xdr:cNvCxnSpPr/>
      </xdr:nvCxnSpPr>
      <xdr:spPr>
        <a:xfrm flipV="1">
          <a:off x="6972300" y="10034338"/>
          <a:ext cx="889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53601</xdr:rowOff>
    </xdr:from>
    <xdr:to>
      <xdr:col>55</xdr:col>
      <xdr:colOff>50800</xdr:colOff>
      <xdr:row>58</xdr:row>
      <xdr:rowOff>155201</xdr:rowOff>
    </xdr:to>
    <xdr:sp macro="" textlink="">
      <xdr:nvSpPr>
        <xdr:cNvPr id="369" name="楕円 368"/>
        <xdr:cNvSpPr/>
      </xdr:nvSpPr>
      <xdr:spPr>
        <a:xfrm>
          <a:off x="10426700" y="99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46264</xdr:rowOff>
    </xdr:from>
    <xdr:to>
      <xdr:col>50</xdr:col>
      <xdr:colOff>165100</xdr:colOff>
      <xdr:row>58</xdr:row>
      <xdr:rowOff>147864</xdr:rowOff>
    </xdr:to>
    <xdr:sp macro="" textlink="">
      <xdr:nvSpPr>
        <xdr:cNvPr id="371" name="楕円 370"/>
        <xdr:cNvSpPr/>
      </xdr:nvSpPr>
      <xdr:spPr>
        <a:xfrm>
          <a:off x="9588500" y="999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164391</xdr:rowOff>
    </xdr:from>
    <xdr:ext cx="534377" cy="259045"/>
    <xdr:sp macro="" textlink="">
      <xdr:nvSpPr>
        <xdr:cNvPr id="372" name="テキスト ボックス 371"/>
        <xdr:cNvSpPr txBox="1"/>
      </xdr:nvSpPr>
      <xdr:spPr>
        <a:xfrm>
          <a:off x="9372111" y="97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57289</xdr:rowOff>
    </xdr:from>
    <xdr:to>
      <xdr:col>46</xdr:col>
      <xdr:colOff>38100</xdr:colOff>
      <xdr:row>58</xdr:row>
      <xdr:rowOff>158889</xdr:rowOff>
    </xdr:to>
    <xdr:sp macro="" textlink="">
      <xdr:nvSpPr>
        <xdr:cNvPr id="373" name="楕円 372"/>
        <xdr:cNvSpPr/>
      </xdr:nvSpPr>
      <xdr:spPr>
        <a:xfrm>
          <a:off x="8699500" y="100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150016</xdr:rowOff>
    </xdr:from>
    <xdr:ext cx="534377" cy="259045"/>
    <xdr:sp macro="" textlink="">
      <xdr:nvSpPr>
        <xdr:cNvPr id="374" name="テキスト ボックス 373"/>
        <xdr:cNvSpPr txBox="1"/>
      </xdr:nvSpPr>
      <xdr:spPr>
        <a:xfrm>
          <a:off x="8483111" y="1009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39438</xdr:rowOff>
    </xdr:from>
    <xdr:to>
      <xdr:col>41</xdr:col>
      <xdr:colOff>101600</xdr:colOff>
      <xdr:row>58</xdr:row>
      <xdr:rowOff>141038</xdr:rowOff>
    </xdr:to>
    <xdr:sp macro="" textlink="">
      <xdr:nvSpPr>
        <xdr:cNvPr id="375" name="楕円 374"/>
        <xdr:cNvSpPr/>
      </xdr:nvSpPr>
      <xdr:spPr>
        <a:xfrm>
          <a:off x="7810500" y="99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132165</xdr:rowOff>
    </xdr:from>
    <xdr:ext cx="599010" cy="259045"/>
    <xdr:sp macro="" textlink="">
      <xdr:nvSpPr>
        <xdr:cNvPr id="376" name="テキスト ボックス 375"/>
        <xdr:cNvSpPr txBox="1"/>
      </xdr:nvSpPr>
      <xdr:spPr>
        <a:xfrm>
          <a:off x="7561795" y="1007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55918</xdr:rowOff>
    </xdr:from>
    <xdr:to>
      <xdr:col>36</xdr:col>
      <xdr:colOff>165100</xdr:colOff>
      <xdr:row>58</xdr:row>
      <xdr:rowOff>157518</xdr:rowOff>
    </xdr:to>
    <xdr:sp macro="" textlink="">
      <xdr:nvSpPr>
        <xdr:cNvPr id="377" name="楕円 376"/>
        <xdr:cNvSpPr/>
      </xdr:nvSpPr>
      <xdr:spPr>
        <a:xfrm>
          <a:off x="6921500" y="100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148645</xdr:rowOff>
    </xdr:from>
    <xdr:ext cx="534377" cy="259045"/>
    <xdr:sp macro="" textlink="">
      <xdr:nvSpPr>
        <xdr:cNvPr id="378" name="テキスト ボックス 377"/>
        <xdr:cNvSpPr txBox="1"/>
      </xdr:nvSpPr>
      <xdr:spPr>
        <a:xfrm>
          <a:off x="6705111" y="1009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165077</xdr:rowOff>
    </xdr:from>
    <xdr:to>
      <xdr:col>55</xdr:col>
      <xdr:colOff>0</xdr:colOff>
      <xdr:row>79</xdr:row>
      <xdr:rowOff>485</xdr:rowOff>
    </xdr:to>
    <xdr:cxnSp macro="">
      <xdr:nvCxnSpPr>
        <xdr:cNvPr id="407" name="直線コネクタ 406"/>
        <xdr:cNvCxnSpPr/>
      </xdr:nvCxnSpPr>
      <xdr:spPr>
        <a:xfrm flipV="1">
          <a:off x="9639300" y="1353817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160550</xdr:rowOff>
    </xdr:from>
    <xdr:to>
      <xdr:col>50</xdr:col>
      <xdr:colOff>114300</xdr:colOff>
      <xdr:row>79</xdr:row>
      <xdr:rowOff>485</xdr:rowOff>
    </xdr:to>
    <xdr:cxnSp macro="">
      <xdr:nvCxnSpPr>
        <xdr:cNvPr id="410" name="直線コネクタ 409"/>
        <xdr:cNvCxnSpPr/>
      </xdr:nvCxnSpPr>
      <xdr:spPr>
        <a:xfrm>
          <a:off x="8750300" y="13533650"/>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120407</xdr:rowOff>
    </xdr:from>
    <xdr:to>
      <xdr:col>45</xdr:col>
      <xdr:colOff>177800</xdr:colOff>
      <xdr:row>78</xdr:row>
      <xdr:rowOff>160550</xdr:rowOff>
    </xdr:to>
    <xdr:cxnSp macro="">
      <xdr:nvCxnSpPr>
        <xdr:cNvPr id="413" name="直線コネクタ 412"/>
        <xdr:cNvCxnSpPr/>
      </xdr:nvCxnSpPr>
      <xdr:spPr>
        <a:xfrm>
          <a:off x="7861300" y="13493507"/>
          <a:ext cx="889000" cy="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114277</xdr:rowOff>
    </xdr:from>
    <xdr:to>
      <xdr:col>55</xdr:col>
      <xdr:colOff>50800</xdr:colOff>
      <xdr:row>79</xdr:row>
      <xdr:rowOff>44427</xdr:rowOff>
    </xdr:to>
    <xdr:sp macro="" textlink="">
      <xdr:nvSpPr>
        <xdr:cNvPr id="423" name="楕円 422"/>
        <xdr:cNvSpPr/>
      </xdr:nvSpPr>
      <xdr:spPr>
        <a:xfrm>
          <a:off x="10426700" y="134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73654</xdr:rowOff>
    </xdr:from>
    <xdr:ext cx="534377" cy="259045"/>
    <xdr:sp macro="" textlink="">
      <xdr:nvSpPr>
        <xdr:cNvPr id="424" name="普通建設事業費 （ うち新規整備　）該当値テキスト"/>
        <xdr:cNvSpPr txBox="1"/>
      </xdr:nvSpPr>
      <xdr:spPr>
        <a:xfrm>
          <a:off x="10528300" y="132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121135</xdr:rowOff>
    </xdr:from>
    <xdr:to>
      <xdr:col>50</xdr:col>
      <xdr:colOff>165100</xdr:colOff>
      <xdr:row>79</xdr:row>
      <xdr:rowOff>51285</xdr:rowOff>
    </xdr:to>
    <xdr:sp macro="" textlink="">
      <xdr:nvSpPr>
        <xdr:cNvPr id="425" name="楕円 424"/>
        <xdr:cNvSpPr/>
      </xdr:nvSpPr>
      <xdr:spPr>
        <a:xfrm>
          <a:off x="9588500" y="134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42412</xdr:rowOff>
    </xdr:from>
    <xdr:ext cx="534377" cy="259045"/>
    <xdr:sp macro="" textlink="">
      <xdr:nvSpPr>
        <xdr:cNvPr id="426" name="テキスト ボックス 425"/>
        <xdr:cNvSpPr txBox="1"/>
      </xdr:nvSpPr>
      <xdr:spPr>
        <a:xfrm>
          <a:off x="9372111" y="135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109750</xdr:rowOff>
    </xdr:from>
    <xdr:to>
      <xdr:col>46</xdr:col>
      <xdr:colOff>38100</xdr:colOff>
      <xdr:row>79</xdr:row>
      <xdr:rowOff>39900</xdr:rowOff>
    </xdr:to>
    <xdr:sp macro="" textlink="">
      <xdr:nvSpPr>
        <xdr:cNvPr id="427" name="楕円 426"/>
        <xdr:cNvSpPr/>
      </xdr:nvSpPr>
      <xdr:spPr>
        <a:xfrm>
          <a:off x="8699500" y="13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31027</xdr:rowOff>
    </xdr:from>
    <xdr:ext cx="534377" cy="259045"/>
    <xdr:sp macro="" textlink="">
      <xdr:nvSpPr>
        <xdr:cNvPr id="428" name="テキスト ボックス 427"/>
        <xdr:cNvSpPr txBox="1"/>
      </xdr:nvSpPr>
      <xdr:spPr>
        <a:xfrm>
          <a:off x="8483111" y="135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69607</xdr:rowOff>
    </xdr:from>
    <xdr:to>
      <xdr:col>41</xdr:col>
      <xdr:colOff>101600</xdr:colOff>
      <xdr:row>78</xdr:row>
      <xdr:rowOff>171207</xdr:rowOff>
    </xdr:to>
    <xdr:sp macro="" textlink="">
      <xdr:nvSpPr>
        <xdr:cNvPr id="429" name="楕円 428"/>
        <xdr:cNvSpPr/>
      </xdr:nvSpPr>
      <xdr:spPr>
        <a:xfrm>
          <a:off x="7810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162334</xdr:rowOff>
    </xdr:from>
    <xdr:ext cx="534377" cy="259045"/>
    <xdr:sp macro="" textlink="">
      <xdr:nvSpPr>
        <xdr:cNvPr id="430" name="テキスト ボックス 429"/>
        <xdr:cNvSpPr txBox="1"/>
      </xdr:nvSpPr>
      <xdr:spPr>
        <a:xfrm>
          <a:off x="7594111" y="135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91441</xdr:rowOff>
    </xdr:from>
    <xdr:to>
      <xdr:col>55</xdr:col>
      <xdr:colOff>0</xdr:colOff>
      <xdr:row>98</xdr:row>
      <xdr:rowOff>99834</xdr:rowOff>
    </xdr:to>
    <xdr:cxnSp macro="">
      <xdr:nvCxnSpPr>
        <xdr:cNvPr id="457" name="直線コネクタ 456"/>
        <xdr:cNvCxnSpPr/>
      </xdr:nvCxnSpPr>
      <xdr:spPr>
        <a:xfrm>
          <a:off x="9639300" y="16893541"/>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91441</xdr:rowOff>
    </xdr:from>
    <xdr:to>
      <xdr:col>50</xdr:col>
      <xdr:colOff>114300</xdr:colOff>
      <xdr:row>98</xdr:row>
      <xdr:rowOff>111108</xdr:rowOff>
    </xdr:to>
    <xdr:cxnSp macro="">
      <xdr:nvCxnSpPr>
        <xdr:cNvPr id="460" name="直線コネクタ 459"/>
        <xdr:cNvCxnSpPr/>
      </xdr:nvCxnSpPr>
      <xdr:spPr>
        <a:xfrm flipV="1">
          <a:off x="8750300" y="16893541"/>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105504</xdr:rowOff>
    </xdr:from>
    <xdr:to>
      <xdr:col>45</xdr:col>
      <xdr:colOff>177800</xdr:colOff>
      <xdr:row>98</xdr:row>
      <xdr:rowOff>111108</xdr:rowOff>
    </xdr:to>
    <xdr:cxnSp macro="">
      <xdr:nvCxnSpPr>
        <xdr:cNvPr id="463" name="直線コネクタ 462"/>
        <xdr:cNvCxnSpPr/>
      </xdr:nvCxnSpPr>
      <xdr:spPr>
        <a:xfrm>
          <a:off x="7861300" y="1690760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156286</xdr:rowOff>
    </xdr:from>
    <xdr:ext cx="534377" cy="259045"/>
    <xdr:sp macro="" textlink="">
      <xdr:nvSpPr>
        <xdr:cNvPr id="467" name="テキスト ボックス 466"/>
        <xdr:cNvSpPr txBox="1"/>
      </xdr:nvSpPr>
      <xdr:spPr>
        <a:xfrm>
          <a:off x="7594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49034</xdr:rowOff>
    </xdr:from>
    <xdr:to>
      <xdr:col>55</xdr:col>
      <xdr:colOff>50800</xdr:colOff>
      <xdr:row>98</xdr:row>
      <xdr:rowOff>150634</xdr:rowOff>
    </xdr:to>
    <xdr:sp macro="" textlink="">
      <xdr:nvSpPr>
        <xdr:cNvPr id="473" name="楕円 472"/>
        <xdr:cNvSpPr/>
      </xdr:nvSpPr>
      <xdr:spPr>
        <a:xfrm>
          <a:off x="10426700" y="16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40641</xdr:rowOff>
    </xdr:from>
    <xdr:to>
      <xdr:col>50</xdr:col>
      <xdr:colOff>165100</xdr:colOff>
      <xdr:row>98</xdr:row>
      <xdr:rowOff>142241</xdr:rowOff>
    </xdr:to>
    <xdr:sp macro="" textlink="">
      <xdr:nvSpPr>
        <xdr:cNvPr id="475" name="楕円 474"/>
        <xdr:cNvSpPr/>
      </xdr:nvSpPr>
      <xdr:spPr>
        <a:xfrm>
          <a:off x="9588500" y="168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158768</xdr:rowOff>
    </xdr:from>
    <xdr:ext cx="534377" cy="259045"/>
    <xdr:sp macro="" textlink="">
      <xdr:nvSpPr>
        <xdr:cNvPr id="476" name="テキスト ボックス 475"/>
        <xdr:cNvSpPr txBox="1"/>
      </xdr:nvSpPr>
      <xdr:spPr>
        <a:xfrm>
          <a:off x="9372111" y="166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60308</xdr:rowOff>
    </xdr:from>
    <xdr:to>
      <xdr:col>46</xdr:col>
      <xdr:colOff>38100</xdr:colOff>
      <xdr:row>98</xdr:row>
      <xdr:rowOff>161908</xdr:rowOff>
    </xdr:to>
    <xdr:sp macro="" textlink="">
      <xdr:nvSpPr>
        <xdr:cNvPr id="477" name="楕円 476"/>
        <xdr:cNvSpPr/>
      </xdr:nvSpPr>
      <xdr:spPr>
        <a:xfrm>
          <a:off x="8699500" y="1686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153035</xdr:rowOff>
    </xdr:from>
    <xdr:ext cx="534377" cy="259045"/>
    <xdr:sp macro="" textlink="">
      <xdr:nvSpPr>
        <xdr:cNvPr id="478" name="テキスト ボックス 477"/>
        <xdr:cNvSpPr txBox="1"/>
      </xdr:nvSpPr>
      <xdr:spPr>
        <a:xfrm>
          <a:off x="8483111" y="169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54704</xdr:rowOff>
    </xdr:from>
    <xdr:to>
      <xdr:col>41</xdr:col>
      <xdr:colOff>101600</xdr:colOff>
      <xdr:row>98</xdr:row>
      <xdr:rowOff>156304</xdr:rowOff>
    </xdr:to>
    <xdr:sp macro="" textlink="">
      <xdr:nvSpPr>
        <xdr:cNvPr id="479" name="楕円 478"/>
        <xdr:cNvSpPr/>
      </xdr:nvSpPr>
      <xdr:spPr>
        <a:xfrm>
          <a:off x="7810500" y="16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1381</xdr:rowOff>
    </xdr:from>
    <xdr:ext cx="534377" cy="259045"/>
    <xdr:sp macro="" textlink="">
      <xdr:nvSpPr>
        <xdr:cNvPr id="480" name="テキスト ボックス 479"/>
        <xdr:cNvSpPr txBox="1"/>
      </xdr:nvSpPr>
      <xdr:spPr>
        <a:xfrm>
          <a:off x="7594111" y="166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75790</xdr:rowOff>
    </xdr:from>
    <xdr:to>
      <xdr:col>85</xdr:col>
      <xdr:colOff>127000</xdr:colOff>
      <xdr:row>39</xdr:row>
      <xdr:rowOff>96462</xdr:rowOff>
    </xdr:to>
    <xdr:cxnSp macro="">
      <xdr:nvCxnSpPr>
        <xdr:cNvPr id="511" name="直線コネクタ 510"/>
        <xdr:cNvCxnSpPr/>
      </xdr:nvCxnSpPr>
      <xdr:spPr>
        <a:xfrm>
          <a:off x="15481300" y="6762340"/>
          <a:ext cx="8382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75790</xdr:rowOff>
    </xdr:from>
    <xdr:to>
      <xdr:col>81</xdr:col>
      <xdr:colOff>50800</xdr:colOff>
      <xdr:row>39</xdr:row>
      <xdr:rowOff>91106</xdr:rowOff>
    </xdr:to>
    <xdr:cxnSp macro="">
      <xdr:nvCxnSpPr>
        <xdr:cNvPr id="514" name="直線コネクタ 513"/>
        <xdr:cNvCxnSpPr/>
      </xdr:nvCxnSpPr>
      <xdr:spPr>
        <a:xfrm flipV="1">
          <a:off x="14592300" y="676234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75050</xdr:rowOff>
    </xdr:from>
    <xdr:to>
      <xdr:col>76</xdr:col>
      <xdr:colOff>114300</xdr:colOff>
      <xdr:row>39</xdr:row>
      <xdr:rowOff>91106</xdr:rowOff>
    </xdr:to>
    <xdr:cxnSp macro="">
      <xdr:nvCxnSpPr>
        <xdr:cNvPr id="517" name="直線コネクタ 516"/>
        <xdr:cNvCxnSpPr/>
      </xdr:nvCxnSpPr>
      <xdr:spPr>
        <a:xfrm>
          <a:off x="13703300" y="676160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38365</xdr:rowOff>
    </xdr:from>
    <xdr:to>
      <xdr:col>71</xdr:col>
      <xdr:colOff>177800</xdr:colOff>
      <xdr:row>39</xdr:row>
      <xdr:rowOff>75050</xdr:rowOff>
    </xdr:to>
    <xdr:cxnSp macro="">
      <xdr:nvCxnSpPr>
        <xdr:cNvPr id="520" name="直線コネクタ 519"/>
        <xdr:cNvCxnSpPr/>
      </xdr:nvCxnSpPr>
      <xdr:spPr>
        <a:xfrm>
          <a:off x="12814300" y="6724915"/>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45662</xdr:rowOff>
    </xdr:from>
    <xdr:to>
      <xdr:col>85</xdr:col>
      <xdr:colOff>177800</xdr:colOff>
      <xdr:row>39</xdr:row>
      <xdr:rowOff>147262</xdr:rowOff>
    </xdr:to>
    <xdr:sp macro="" textlink="">
      <xdr:nvSpPr>
        <xdr:cNvPr id="530" name="楕円 529"/>
        <xdr:cNvSpPr/>
      </xdr:nvSpPr>
      <xdr:spPr>
        <a:xfrm>
          <a:off x="162687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24990</xdr:rowOff>
    </xdr:from>
    <xdr:to>
      <xdr:col>81</xdr:col>
      <xdr:colOff>101600</xdr:colOff>
      <xdr:row>39</xdr:row>
      <xdr:rowOff>126590</xdr:rowOff>
    </xdr:to>
    <xdr:sp macro="" textlink="">
      <xdr:nvSpPr>
        <xdr:cNvPr id="532" name="楕円 531"/>
        <xdr:cNvSpPr/>
      </xdr:nvSpPr>
      <xdr:spPr>
        <a:xfrm>
          <a:off x="15430500" y="67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117717</xdr:rowOff>
    </xdr:from>
    <xdr:ext cx="469744" cy="259045"/>
    <xdr:sp macro="" textlink="">
      <xdr:nvSpPr>
        <xdr:cNvPr id="533" name="テキスト ボックス 532"/>
        <xdr:cNvSpPr txBox="1"/>
      </xdr:nvSpPr>
      <xdr:spPr>
        <a:xfrm>
          <a:off x="15246428" y="680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40306</xdr:rowOff>
    </xdr:from>
    <xdr:to>
      <xdr:col>76</xdr:col>
      <xdr:colOff>165100</xdr:colOff>
      <xdr:row>39</xdr:row>
      <xdr:rowOff>141906</xdr:rowOff>
    </xdr:to>
    <xdr:sp macro="" textlink="">
      <xdr:nvSpPr>
        <xdr:cNvPr id="534" name="楕円 533"/>
        <xdr:cNvSpPr/>
      </xdr:nvSpPr>
      <xdr:spPr>
        <a:xfrm>
          <a:off x="14541500" y="67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133033</xdr:rowOff>
    </xdr:from>
    <xdr:ext cx="378565" cy="259045"/>
    <xdr:sp macro="" textlink="">
      <xdr:nvSpPr>
        <xdr:cNvPr id="535" name="テキスト ボックス 534"/>
        <xdr:cNvSpPr txBox="1"/>
      </xdr:nvSpPr>
      <xdr:spPr>
        <a:xfrm>
          <a:off x="14403017" y="681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24250</xdr:rowOff>
    </xdr:from>
    <xdr:to>
      <xdr:col>72</xdr:col>
      <xdr:colOff>38100</xdr:colOff>
      <xdr:row>39</xdr:row>
      <xdr:rowOff>125850</xdr:rowOff>
    </xdr:to>
    <xdr:sp macro="" textlink="">
      <xdr:nvSpPr>
        <xdr:cNvPr id="536" name="楕円 535"/>
        <xdr:cNvSpPr/>
      </xdr:nvSpPr>
      <xdr:spPr>
        <a:xfrm>
          <a:off x="13652500" y="67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116977</xdr:rowOff>
    </xdr:from>
    <xdr:ext cx="469744" cy="259045"/>
    <xdr:sp macro="" textlink="">
      <xdr:nvSpPr>
        <xdr:cNvPr id="537" name="テキスト ボックス 536"/>
        <xdr:cNvSpPr txBox="1"/>
      </xdr:nvSpPr>
      <xdr:spPr>
        <a:xfrm>
          <a:off x="13468428" y="68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159015</xdr:rowOff>
    </xdr:from>
    <xdr:to>
      <xdr:col>67</xdr:col>
      <xdr:colOff>101600</xdr:colOff>
      <xdr:row>39</xdr:row>
      <xdr:rowOff>89165</xdr:rowOff>
    </xdr:to>
    <xdr:sp macro="" textlink="">
      <xdr:nvSpPr>
        <xdr:cNvPr id="538" name="楕円 537"/>
        <xdr:cNvSpPr/>
      </xdr:nvSpPr>
      <xdr:spPr>
        <a:xfrm>
          <a:off x="12763500" y="66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80292</xdr:rowOff>
    </xdr:from>
    <xdr:ext cx="469744" cy="259045"/>
    <xdr:sp macro="" textlink="">
      <xdr:nvSpPr>
        <xdr:cNvPr id="539" name="テキスト ボックス 538"/>
        <xdr:cNvSpPr txBox="1"/>
      </xdr:nvSpPr>
      <xdr:spPr>
        <a:xfrm>
          <a:off x="12579428" y="676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31770</xdr:rowOff>
    </xdr:from>
    <xdr:to>
      <xdr:col>85</xdr:col>
      <xdr:colOff>127000</xdr:colOff>
      <xdr:row>77</xdr:row>
      <xdr:rowOff>44748</xdr:rowOff>
    </xdr:to>
    <xdr:cxnSp macro="">
      <xdr:nvCxnSpPr>
        <xdr:cNvPr id="617" name="直線コネクタ 616"/>
        <xdr:cNvCxnSpPr/>
      </xdr:nvCxnSpPr>
      <xdr:spPr>
        <a:xfrm>
          <a:off x="15481300" y="13233420"/>
          <a:ext cx="8382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31770</xdr:rowOff>
    </xdr:from>
    <xdr:to>
      <xdr:col>81</xdr:col>
      <xdr:colOff>50800</xdr:colOff>
      <xdr:row>77</xdr:row>
      <xdr:rowOff>32403</xdr:rowOff>
    </xdr:to>
    <xdr:cxnSp macro="">
      <xdr:nvCxnSpPr>
        <xdr:cNvPr id="620" name="直線コネクタ 619"/>
        <xdr:cNvCxnSpPr/>
      </xdr:nvCxnSpPr>
      <xdr:spPr>
        <a:xfrm flipV="1">
          <a:off x="14592300" y="1323342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14663</xdr:rowOff>
    </xdr:from>
    <xdr:to>
      <xdr:col>76</xdr:col>
      <xdr:colOff>114300</xdr:colOff>
      <xdr:row>77</xdr:row>
      <xdr:rowOff>32403</xdr:rowOff>
    </xdr:to>
    <xdr:cxnSp macro="">
      <xdr:nvCxnSpPr>
        <xdr:cNvPr id="623" name="直線コネクタ 622"/>
        <xdr:cNvCxnSpPr/>
      </xdr:nvCxnSpPr>
      <xdr:spPr>
        <a:xfrm>
          <a:off x="13703300" y="1321631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14663</xdr:rowOff>
    </xdr:from>
    <xdr:to>
      <xdr:col>71</xdr:col>
      <xdr:colOff>177800</xdr:colOff>
      <xdr:row>77</xdr:row>
      <xdr:rowOff>25994</xdr:rowOff>
    </xdr:to>
    <xdr:cxnSp macro="">
      <xdr:nvCxnSpPr>
        <xdr:cNvPr id="626" name="直線コネクタ 625"/>
        <xdr:cNvCxnSpPr/>
      </xdr:nvCxnSpPr>
      <xdr:spPr>
        <a:xfrm flipV="1">
          <a:off x="12814300" y="13216313"/>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165398</xdr:rowOff>
    </xdr:from>
    <xdr:to>
      <xdr:col>85</xdr:col>
      <xdr:colOff>177800</xdr:colOff>
      <xdr:row>77</xdr:row>
      <xdr:rowOff>95548</xdr:rowOff>
    </xdr:to>
    <xdr:sp macro="" textlink="">
      <xdr:nvSpPr>
        <xdr:cNvPr id="636" name="楕円 635"/>
        <xdr:cNvSpPr/>
      </xdr:nvSpPr>
      <xdr:spPr>
        <a:xfrm>
          <a:off x="16268700" y="131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143825</xdr:rowOff>
    </xdr:from>
    <xdr:ext cx="534377" cy="259045"/>
    <xdr:sp macro="" textlink="">
      <xdr:nvSpPr>
        <xdr:cNvPr id="637" name="公債費該当値テキスト"/>
        <xdr:cNvSpPr txBox="1"/>
      </xdr:nvSpPr>
      <xdr:spPr>
        <a:xfrm>
          <a:off x="16370300" y="13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152420</xdr:rowOff>
    </xdr:from>
    <xdr:to>
      <xdr:col>81</xdr:col>
      <xdr:colOff>101600</xdr:colOff>
      <xdr:row>77</xdr:row>
      <xdr:rowOff>82570</xdr:rowOff>
    </xdr:to>
    <xdr:sp macro="" textlink="">
      <xdr:nvSpPr>
        <xdr:cNvPr id="638" name="楕円 637"/>
        <xdr:cNvSpPr/>
      </xdr:nvSpPr>
      <xdr:spPr>
        <a:xfrm>
          <a:off x="15430500" y="131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73697</xdr:rowOff>
    </xdr:from>
    <xdr:ext cx="534377" cy="259045"/>
    <xdr:sp macro="" textlink="">
      <xdr:nvSpPr>
        <xdr:cNvPr id="639" name="テキスト ボックス 638"/>
        <xdr:cNvSpPr txBox="1"/>
      </xdr:nvSpPr>
      <xdr:spPr>
        <a:xfrm>
          <a:off x="15214111" y="132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153053</xdr:rowOff>
    </xdr:from>
    <xdr:to>
      <xdr:col>76</xdr:col>
      <xdr:colOff>165100</xdr:colOff>
      <xdr:row>77</xdr:row>
      <xdr:rowOff>83203</xdr:rowOff>
    </xdr:to>
    <xdr:sp macro="" textlink="">
      <xdr:nvSpPr>
        <xdr:cNvPr id="640" name="楕円 639"/>
        <xdr:cNvSpPr/>
      </xdr:nvSpPr>
      <xdr:spPr>
        <a:xfrm>
          <a:off x="14541500" y="131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74330</xdr:rowOff>
    </xdr:from>
    <xdr:ext cx="534377" cy="259045"/>
    <xdr:sp macro="" textlink="">
      <xdr:nvSpPr>
        <xdr:cNvPr id="641" name="テキスト ボックス 640"/>
        <xdr:cNvSpPr txBox="1"/>
      </xdr:nvSpPr>
      <xdr:spPr>
        <a:xfrm>
          <a:off x="14325111" y="132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135313</xdr:rowOff>
    </xdr:from>
    <xdr:to>
      <xdr:col>72</xdr:col>
      <xdr:colOff>38100</xdr:colOff>
      <xdr:row>77</xdr:row>
      <xdr:rowOff>65463</xdr:rowOff>
    </xdr:to>
    <xdr:sp macro="" textlink="">
      <xdr:nvSpPr>
        <xdr:cNvPr id="642" name="楕円 641"/>
        <xdr:cNvSpPr/>
      </xdr:nvSpPr>
      <xdr:spPr>
        <a:xfrm>
          <a:off x="13652500" y="131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81990</xdr:rowOff>
    </xdr:from>
    <xdr:ext cx="534377" cy="259045"/>
    <xdr:sp macro="" textlink="">
      <xdr:nvSpPr>
        <xdr:cNvPr id="643" name="テキスト ボックス 642"/>
        <xdr:cNvSpPr txBox="1"/>
      </xdr:nvSpPr>
      <xdr:spPr>
        <a:xfrm>
          <a:off x="13436111" y="129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146644</xdr:rowOff>
    </xdr:from>
    <xdr:to>
      <xdr:col>67</xdr:col>
      <xdr:colOff>101600</xdr:colOff>
      <xdr:row>77</xdr:row>
      <xdr:rowOff>76794</xdr:rowOff>
    </xdr:to>
    <xdr:sp macro="" textlink="">
      <xdr:nvSpPr>
        <xdr:cNvPr id="644" name="楕円 643"/>
        <xdr:cNvSpPr/>
      </xdr:nvSpPr>
      <xdr:spPr>
        <a:xfrm>
          <a:off x="12763500" y="131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93322</xdr:rowOff>
    </xdr:from>
    <xdr:ext cx="534377" cy="259045"/>
    <xdr:sp macro="" textlink="">
      <xdr:nvSpPr>
        <xdr:cNvPr id="645" name="テキスト ボックス 644"/>
        <xdr:cNvSpPr txBox="1"/>
      </xdr:nvSpPr>
      <xdr:spPr>
        <a:xfrm>
          <a:off x="12547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125695</xdr:rowOff>
    </xdr:from>
    <xdr:to>
      <xdr:col>85</xdr:col>
      <xdr:colOff>127000</xdr:colOff>
      <xdr:row>98</xdr:row>
      <xdr:rowOff>161254</xdr:rowOff>
    </xdr:to>
    <xdr:cxnSp macro="">
      <xdr:nvCxnSpPr>
        <xdr:cNvPr id="674" name="直線コネクタ 673"/>
        <xdr:cNvCxnSpPr/>
      </xdr:nvCxnSpPr>
      <xdr:spPr>
        <a:xfrm flipV="1">
          <a:off x="15481300" y="16927795"/>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155854</xdr:rowOff>
    </xdr:from>
    <xdr:to>
      <xdr:col>81</xdr:col>
      <xdr:colOff>50800</xdr:colOff>
      <xdr:row>98</xdr:row>
      <xdr:rowOff>161254</xdr:rowOff>
    </xdr:to>
    <xdr:cxnSp macro="">
      <xdr:nvCxnSpPr>
        <xdr:cNvPr id="677" name="直線コネクタ 676"/>
        <xdr:cNvCxnSpPr/>
      </xdr:nvCxnSpPr>
      <xdr:spPr>
        <a:xfrm>
          <a:off x="14592300" y="16957954"/>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155854</xdr:rowOff>
    </xdr:from>
    <xdr:to>
      <xdr:col>76</xdr:col>
      <xdr:colOff>114300</xdr:colOff>
      <xdr:row>99</xdr:row>
      <xdr:rowOff>20752</xdr:rowOff>
    </xdr:to>
    <xdr:cxnSp macro="">
      <xdr:nvCxnSpPr>
        <xdr:cNvPr id="680" name="直線コネクタ 679"/>
        <xdr:cNvCxnSpPr/>
      </xdr:nvCxnSpPr>
      <xdr:spPr>
        <a:xfrm flipV="1">
          <a:off x="13703300" y="16957954"/>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156944</xdr:rowOff>
    </xdr:from>
    <xdr:to>
      <xdr:col>71</xdr:col>
      <xdr:colOff>177800</xdr:colOff>
      <xdr:row>99</xdr:row>
      <xdr:rowOff>20752</xdr:rowOff>
    </xdr:to>
    <xdr:cxnSp macro="">
      <xdr:nvCxnSpPr>
        <xdr:cNvPr id="683" name="直線コネクタ 682"/>
        <xdr:cNvCxnSpPr/>
      </xdr:nvCxnSpPr>
      <xdr:spPr>
        <a:xfrm>
          <a:off x="12814300" y="16959044"/>
          <a:ext cx="8890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74895</xdr:rowOff>
    </xdr:from>
    <xdr:to>
      <xdr:col>85</xdr:col>
      <xdr:colOff>177800</xdr:colOff>
      <xdr:row>99</xdr:row>
      <xdr:rowOff>5045</xdr:rowOff>
    </xdr:to>
    <xdr:sp macro="" textlink="">
      <xdr:nvSpPr>
        <xdr:cNvPr id="693" name="楕円 692"/>
        <xdr:cNvSpPr/>
      </xdr:nvSpPr>
      <xdr:spPr>
        <a:xfrm>
          <a:off x="162687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534377" cy="259045"/>
    <xdr:sp macro="" textlink="">
      <xdr:nvSpPr>
        <xdr:cNvPr id="694" name="積立金該当値テキスト"/>
        <xdr:cNvSpPr txBox="1"/>
      </xdr:nvSpPr>
      <xdr:spPr>
        <a:xfrm>
          <a:off x="16370300" y="16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110454</xdr:rowOff>
    </xdr:from>
    <xdr:to>
      <xdr:col>81</xdr:col>
      <xdr:colOff>101600</xdr:colOff>
      <xdr:row>99</xdr:row>
      <xdr:rowOff>40604</xdr:rowOff>
    </xdr:to>
    <xdr:sp macro="" textlink="">
      <xdr:nvSpPr>
        <xdr:cNvPr id="695" name="楕円 694"/>
        <xdr:cNvSpPr/>
      </xdr:nvSpPr>
      <xdr:spPr>
        <a:xfrm>
          <a:off x="15430500" y="169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31731</xdr:rowOff>
    </xdr:from>
    <xdr:ext cx="534377" cy="259045"/>
    <xdr:sp macro="" textlink="">
      <xdr:nvSpPr>
        <xdr:cNvPr id="696" name="テキスト ボックス 695"/>
        <xdr:cNvSpPr txBox="1"/>
      </xdr:nvSpPr>
      <xdr:spPr>
        <a:xfrm>
          <a:off x="15214111" y="170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105054</xdr:rowOff>
    </xdr:from>
    <xdr:to>
      <xdr:col>76</xdr:col>
      <xdr:colOff>165100</xdr:colOff>
      <xdr:row>99</xdr:row>
      <xdr:rowOff>35204</xdr:rowOff>
    </xdr:to>
    <xdr:sp macro="" textlink="">
      <xdr:nvSpPr>
        <xdr:cNvPr id="697" name="楕円 696"/>
        <xdr:cNvSpPr/>
      </xdr:nvSpPr>
      <xdr:spPr>
        <a:xfrm>
          <a:off x="14541500" y="169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26331</xdr:rowOff>
    </xdr:from>
    <xdr:ext cx="534377" cy="259045"/>
    <xdr:sp macro="" textlink="">
      <xdr:nvSpPr>
        <xdr:cNvPr id="698" name="テキスト ボックス 697"/>
        <xdr:cNvSpPr txBox="1"/>
      </xdr:nvSpPr>
      <xdr:spPr>
        <a:xfrm>
          <a:off x="14325111" y="169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141402</xdr:rowOff>
    </xdr:from>
    <xdr:to>
      <xdr:col>72</xdr:col>
      <xdr:colOff>38100</xdr:colOff>
      <xdr:row>99</xdr:row>
      <xdr:rowOff>71552</xdr:rowOff>
    </xdr:to>
    <xdr:sp macro="" textlink="">
      <xdr:nvSpPr>
        <xdr:cNvPr id="699" name="楕円 698"/>
        <xdr:cNvSpPr/>
      </xdr:nvSpPr>
      <xdr:spPr>
        <a:xfrm>
          <a:off x="13652500" y="169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62679</xdr:rowOff>
    </xdr:from>
    <xdr:ext cx="469744" cy="259045"/>
    <xdr:sp macro="" textlink="">
      <xdr:nvSpPr>
        <xdr:cNvPr id="700" name="テキスト ボックス 699"/>
        <xdr:cNvSpPr txBox="1"/>
      </xdr:nvSpPr>
      <xdr:spPr>
        <a:xfrm>
          <a:off x="13468428" y="170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106144</xdr:rowOff>
    </xdr:from>
    <xdr:to>
      <xdr:col>67</xdr:col>
      <xdr:colOff>101600</xdr:colOff>
      <xdr:row>99</xdr:row>
      <xdr:rowOff>36294</xdr:rowOff>
    </xdr:to>
    <xdr:sp macro="" textlink="">
      <xdr:nvSpPr>
        <xdr:cNvPr id="701" name="楕円 700"/>
        <xdr:cNvSpPr/>
      </xdr:nvSpPr>
      <xdr:spPr>
        <a:xfrm>
          <a:off x="12763500" y="169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27421</xdr:rowOff>
    </xdr:from>
    <xdr:ext cx="534377" cy="259045"/>
    <xdr:sp macro="" textlink="">
      <xdr:nvSpPr>
        <xdr:cNvPr id="702" name="テキスト ボックス 701"/>
        <xdr:cNvSpPr txBox="1"/>
      </xdr:nvSpPr>
      <xdr:spPr>
        <a:xfrm>
          <a:off x="12547111" y="1700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44124</xdr:rowOff>
    </xdr:from>
    <xdr:to>
      <xdr:col>116</xdr:col>
      <xdr:colOff>63500</xdr:colOff>
      <xdr:row>39</xdr:row>
      <xdr:rowOff>98770</xdr:rowOff>
    </xdr:to>
    <xdr:cxnSp macro="">
      <xdr:nvCxnSpPr>
        <xdr:cNvPr id="733" name="直線コネクタ 732"/>
        <xdr:cNvCxnSpPr/>
      </xdr:nvCxnSpPr>
      <xdr:spPr>
        <a:xfrm flipV="1">
          <a:off x="21323300" y="6559224"/>
          <a:ext cx="838200" cy="2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36" name="直線コネクタ 735"/>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39" name="直線コネクタ 738"/>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42" name="直線コネクタ 741"/>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164774</xdr:rowOff>
    </xdr:from>
    <xdr:to>
      <xdr:col>116</xdr:col>
      <xdr:colOff>114300</xdr:colOff>
      <xdr:row>38</xdr:row>
      <xdr:rowOff>94924</xdr:rowOff>
    </xdr:to>
    <xdr:sp macro="" textlink="">
      <xdr:nvSpPr>
        <xdr:cNvPr id="752" name="楕円 751"/>
        <xdr:cNvSpPr/>
      </xdr:nvSpPr>
      <xdr:spPr>
        <a:xfrm>
          <a:off x="22110700" y="650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143201</xdr:rowOff>
    </xdr:from>
    <xdr:ext cx="469744" cy="259045"/>
    <xdr:sp macro="" textlink="">
      <xdr:nvSpPr>
        <xdr:cNvPr id="753" name="投資及び出資金該当値テキスト"/>
        <xdr:cNvSpPr txBox="1"/>
      </xdr:nvSpPr>
      <xdr:spPr>
        <a:xfrm>
          <a:off x="22212300" y="64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54" name="楕円 753"/>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55" name="テキスト ボックス 754"/>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56" name="楕円 755"/>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57" name="テキスト ボックス 756"/>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58" name="楕円 757"/>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59" name="テキスト ボックス 758"/>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0" name="楕円 759"/>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1" name="テキスト ボックス 760"/>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65725</xdr:rowOff>
    </xdr:from>
    <xdr:to>
      <xdr:col>116</xdr:col>
      <xdr:colOff>63500</xdr:colOff>
      <xdr:row>58</xdr:row>
      <xdr:rowOff>78755</xdr:rowOff>
    </xdr:to>
    <xdr:cxnSp macro="">
      <xdr:nvCxnSpPr>
        <xdr:cNvPr id="788" name="直線コネクタ 787"/>
        <xdr:cNvCxnSpPr/>
      </xdr:nvCxnSpPr>
      <xdr:spPr>
        <a:xfrm>
          <a:off x="21323300" y="1000982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65725</xdr:rowOff>
    </xdr:from>
    <xdr:to>
      <xdr:col>111</xdr:col>
      <xdr:colOff>177800</xdr:colOff>
      <xdr:row>58</xdr:row>
      <xdr:rowOff>66891</xdr:rowOff>
    </xdr:to>
    <xdr:cxnSp macro="">
      <xdr:nvCxnSpPr>
        <xdr:cNvPr id="791" name="直線コネクタ 790"/>
        <xdr:cNvCxnSpPr/>
      </xdr:nvCxnSpPr>
      <xdr:spPr>
        <a:xfrm flipV="1">
          <a:off x="20434300" y="1000982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66891</xdr:rowOff>
    </xdr:from>
    <xdr:to>
      <xdr:col>107</xdr:col>
      <xdr:colOff>50800</xdr:colOff>
      <xdr:row>58</xdr:row>
      <xdr:rowOff>68194</xdr:rowOff>
    </xdr:to>
    <xdr:cxnSp macro="">
      <xdr:nvCxnSpPr>
        <xdr:cNvPr id="794" name="直線コネクタ 793"/>
        <xdr:cNvCxnSpPr/>
      </xdr:nvCxnSpPr>
      <xdr:spPr>
        <a:xfrm flipV="1">
          <a:off x="19545300" y="10010991"/>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68194</xdr:rowOff>
    </xdr:from>
    <xdr:to>
      <xdr:col>102</xdr:col>
      <xdr:colOff>114300</xdr:colOff>
      <xdr:row>58</xdr:row>
      <xdr:rowOff>69245</xdr:rowOff>
    </xdr:to>
    <xdr:cxnSp macro="">
      <xdr:nvCxnSpPr>
        <xdr:cNvPr id="797" name="直線コネクタ 796"/>
        <xdr:cNvCxnSpPr/>
      </xdr:nvCxnSpPr>
      <xdr:spPr>
        <a:xfrm flipV="1">
          <a:off x="18656300" y="1001229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27955</xdr:rowOff>
    </xdr:from>
    <xdr:to>
      <xdr:col>116</xdr:col>
      <xdr:colOff>114300</xdr:colOff>
      <xdr:row>58</xdr:row>
      <xdr:rowOff>129555</xdr:rowOff>
    </xdr:to>
    <xdr:sp macro="" textlink="">
      <xdr:nvSpPr>
        <xdr:cNvPr id="807" name="楕円 806"/>
        <xdr:cNvSpPr/>
      </xdr:nvSpPr>
      <xdr:spPr>
        <a:xfrm>
          <a:off x="22110700" y="99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08" name="貸付金該当値テキスト"/>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14925</xdr:rowOff>
    </xdr:from>
    <xdr:to>
      <xdr:col>112</xdr:col>
      <xdr:colOff>38100</xdr:colOff>
      <xdr:row>58</xdr:row>
      <xdr:rowOff>116525</xdr:rowOff>
    </xdr:to>
    <xdr:sp macro="" textlink="">
      <xdr:nvSpPr>
        <xdr:cNvPr id="809" name="楕円 808"/>
        <xdr:cNvSpPr/>
      </xdr:nvSpPr>
      <xdr:spPr>
        <a:xfrm>
          <a:off x="21272500" y="9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107652</xdr:rowOff>
    </xdr:from>
    <xdr:ext cx="469744" cy="259045"/>
    <xdr:sp macro="" textlink="">
      <xdr:nvSpPr>
        <xdr:cNvPr id="810" name="テキスト ボックス 809"/>
        <xdr:cNvSpPr txBox="1"/>
      </xdr:nvSpPr>
      <xdr:spPr>
        <a:xfrm>
          <a:off x="21088428" y="1005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16091</xdr:rowOff>
    </xdr:from>
    <xdr:to>
      <xdr:col>107</xdr:col>
      <xdr:colOff>101600</xdr:colOff>
      <xdr:row>58</xdr:row>
      <xdr:rowOff>117691</xdr:rowOff>
    </xdr:to>
    <xdr:sp macro="" textlink="">
      <xdr:nvSpPr>
        <xdr:cNvPr id="811" name="楕円 810"/>
        <xdr:cNvSpPr/>
      </xdr:nvSpPr>
      <xdr:spPr>
        <a:xfrm>
          <a:off x="20383500" y="9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108818</xdr:rowOff>
    </xdr:from>
    <xdr:ext cx="469744" cy="259045"/>
    <xdr:sp macro="" textlink="">
      <xdr:nvSpPr>
        <xdr:cNvPr id="812" name="テキスト ボックス 811"/>
        <xdr:cNvSpPr txBox="1"/>
      </xdr:nvSpPr>
      <xdr:spPr>
        <a:xfrm>
          <a:off x="20199428" y="100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17394</xdr:rowOff>
    </xdr:from>
    <xdr:to>
      <xdr:col>102</xdr:col>
      <xdr:colOff>165100</xdr:colOff>
      <xdr:row>58</xdr:row>
      <xdr:rowOff>118994</xdr:rowOff>
    </xdr:to>
    <xdr:sp macro="" textlink="">
      <xdr:nvSpPr>
        <xdr:cNvPr id="813" name="楕円 812"/>
        <xdr:cNvSpPr/>
      </xdr:nvSpPr>
      <xdr:spPr>
        <a:xfrm>
          <a:off x="19494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110121</xdr:rowOff>
    </xdr:from>
    <xdr:ext cx="469744" cy="259045"/>
    <xdr:sp macro="" textlink="">
      <xdr:nvSpPr>
        <xdr:cNvPr id="814" name="テキスト ボックス 813"/>
        <xdr:cNvSpPr txBox="1"/>
      </xdr:nvSpPr>
      <xdr:spPr>
        <a:xfrm>
          <a:off x="19310428" y="100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18445</xdr:rowOff>
    </xdr:from>
    <xdr:to>
      <xdr:col>98</xdr:col>
      <xdr:colOff>38100</xdr:colOff>
      <xdr:row>58</xdr:row>
      <xdr:rowOff>120045</xdr:rowOff>
    </xdr:to>
    <xdr:sp macro="" textlink="">
      <xdr:nvSpPr>
        <xdr:cNvPr id="815" name="楕円 814"/>
        <xdr:cNvSpPr/>
      </xdr:nvSpPr>
      <xdr:spPr>
        <a:xfrm>
          <a:off x="18605500" y="99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136572</xdr:rowOff>
    </xdr:from>
    <xdr:ext cx="469744" cy="259045"/>
    <xdr:sp macro="" textlink="">
      <xdr:nvSpPr>
        <xdr:cNvPr id="816" name="テキスト ボックス 815"/>
        <xdr:cNvSpPr txBox="1"/>
      </xdr:nvSpPr>
      <xdr:spPr>
        <a:xfrm>
          <a:off x="18421428" y="97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158114</xdr:rowOff>
    </xdr:from>
    <xdr:to>
      <xdr:col>116</xdr:col>
      <xdr:colOff>63500</xdr:colOff>
      <xdr:row>76</xdr:row>
      <xdr:rowOff>17450</xdr:rowOff>
    </xdr:to>
    <xdr:cxnSp macro="">
      <xdr:nvCxnSpPr>
        <xdr:cNvPr id="846" name="直線コネクタ 845"/>
        <xdr:cNvCxnSpPr/>
      </xdr:nvCxnSpPr>
      <xdr:spPr>
        <a:xfrm>
          <a:off x="21323300" y="13016864"/>
          <a:ext cx="8382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158114</xdr:rowOff>
    </xdr:from>
    <xdr:to>
      <xdr:col>111</xdr:col>
      <xdr:colOff>177800</xdr:colOff>
      <xdr:row>76</xdr:row>
      <xdr:rowOff>13297</xdr:rowOff>
    </xdr:to>
    <xdr:cxnSp macro="">
      <xdr:nvCxnSpPr>
        <xdr:cNvPr id="849" name="直線コネクタ 848"/>
        <xdr:cNvCxnSpPr/>
      </xdr:nvCxnSpPr>
      <xdr:spPr>
        <a:xfrm flipV="1">
          <a:off x="20434300" y="13016864"/>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13297</xdr:rowOff>
    </xdr:from>
    <xdr:to>
      <xdr:col>107</xdr:col>
      <xdr:colOff>50800</xdr:colOff>
      <xdr:row>76</xdr:row>
      <xdr:rowOff>69926</xdr:rowOff>
    </xdr:to>
    <xdr:cxnSp macro="">
      <xdr:nvCxnSpPr>
        <xdr:cNvPr id="852" name="直線コネクタ 851"/>
        <xdr:cNvCxnSpPr/>
      </xdr:nvCxnSpPr>
      <xdr:spPr>
        <a:xfrm flipV="1">
          <a:off x="19545300" y="13043497"/>
          <a:ext cx="889000" cy="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69926</xdr:rowOff>
    </xdr:from>
    <xdr:to>
      <xdr:col>102</xdr:col>
      <xdr:colOff>114300</xdr:colOff>
      <xdr:row>76</xdr:row>
      <xdr:rowOff>127445</xdr:rowOff>
    </xdr:to>
    <xdr:cxnSp macro="">
      <xdr:nvCxnSpPr>
        <xdr:cNvPr id="855" name="直線コネクタ 854"/>
        <xdr:cNvCxnSpPr/>
      </xdr:nvCxnSpPr>
      <xdr:spPr>
        <a:xfrm flipV="1">
          <a:off x="18656300" y="13100126"/>
          <a:ext cx="889000" cy="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57" name="テキスト ボックス 856"/>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138100</xdr:rowOff>
    </xdr:from>
    <xdr:to>
      <xdr:col>116</xdr:col>
      <xdr:colOff>114300</xdr:colOff>
      <xdr:row>76</xdr:row>
      <xdr:rowOff>68250</xdr:rowOff>
    </xdr:to>
    <xdr:sp macro="" textlink="">
      <xdr:nvSpPr>
        <xdr:cNvPr id="865" name="楕円 864"/>
        <xdr:cNvSpPr/>
      </xdr:nvSpPr>
      <xdr:spPr>
        <a:xfrm>
          <a:off x="22110700" y="129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160977</xdr:rowOff>
    </xdr:from>
    <xdr:ext cx="534377" cy="259045"/>
    <xdr:sp macro="" textlink="">
      <xdr:nvSpPr>
        <xdr:cNvPr id="866" name="繰出金該当値テキスト"/>
        <xdr:cNvSpPr txBox="1"/>
      </xdr:nvSpPr>
      <xdr:spPr>
        <a:xfrm>
          <a:off x="22212300" y="128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107315</xdr:rowOff>
    </xdr:from>
    <xdr:to>
      <xdr:col>112</xdr:col>
      <xdr:colOff>38100</xdr:colOff>
      <xdr:row>76</xdr:row>
      <xdr:rowOff>37464</xdr:rowOff>
    </xdr:to>
    <xdr:sp macro="" textlink="">
      <xdr:nvSpPr>
        <xdr:cNvPr id="867" name="楕円 866"/>
        <xdr:cNvSpPr/>
      </xdr:nvSpPr>
      <xdr:spPr>
        <a:xfrm>
          <a:off x="21272500" y="12966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53992</xdr:rowOff>
    </xdr:from>
    <xdr:ext cx="534377" cy="259045"/>
    <xdr:sp macro="" textlink="">
      <xdr:nvSpPr>
        <xdr:cNvPr id="868" name="テキスト ボックス 867"/>
        <xdr:cNvSpPr txBox="1"/>
      </xdr:nvSpPr>
      <xdr:spPr>
        <a:xfrm>
          <a:off x="21056111" y="127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133947</xdr:rowOff>
    </xdr:from>
    <xdr:to>
      <xdr:col>107</xdr:col>
      <xdr:colOff>101600</xdr:colOff>
      <xdr:row>76</xdr:row>
      <xdr:rowOff>64097</xdr:rowOff>
    </xdr:to>
    <xdr:sp macro="" textlink="">
      <xdr:nvSpPr>
        <xdr:cNvPr id="869" name="楕円 868"/>
        <xdr:cNvSpPr/>
      </xdr:nvSpPr>
      <xdr:spPr>
        <a:xfrm>
          <a:off x="20383500" y="129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80624</xdr:rowOff>
    </xdr:from>
    <xdr:ext cx="534377" cy="259045"/>
    <xdr:sp macro="" textlink="">
      <xdr:nvSpPr>
        <xdr:cNvPr id="870" name="テキスト ボックス 869"/>
        <xdr:cNvSpPr txBox="1"/>
      </xdr:nvSpPr>
      <xdr:spPr>
        <a:xfrm>
          <a:off x="20167111" y="127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19126</xdr:rowOff>
    </xdr:from>
    <xdr:to>
      <xdr:col>102</xdr:col>
      <xdr:colOff>165100</xdr:colOff>
      <xdr:row>76</xdr:row>
      <xdr:rowOff>120726</xdr:rowOff>
    </xdr:to>
    <xdr:sp macro="" textlink="">
      <xdr:nvSpPr>
        <xdr:cNvPr id="871" name="楕円 870"/>
        <xdr:cNvSpPr/>
      </xdr:nvSpPr>
      <xdr:spPr>
        <a:xfrm>
          <a:off x="19494500" y="130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137253</xdr:rowOff>
    </xdr:from>
    <xdr:ext cx="534377" cy="259045"/>
    <xdr:sp macro="" textlink="">
      <xdr:nvSpPr>
        <xdr:cNvPr id="872" name="テキスト ボックス 871"/>
        <xdr:cNvSpPr txBox="1"/>
      </xdr:nvSpPr>
      <xdr:spPr>
        <a:xfrm>
          <a:off x="19278111" y="128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76645</xdr:rowOff>
    </xdr:from>
    <xdr:to>
      <xdr:col>98</xdr:col>
      <xdr:colOff>38100</xdr:colOff>
      <xdr:row>77</xdr:row>
      <xdr:rowOff>6795</xdr:rowOff>
    </xdr:to>
    <xdr:sp macro="" textlink="">
      <xdr:nvSpPr>
        <xdr:cNvPr id="873" name="楕円 872"/>
        <xdr:cNvSpPr/>
      </xdr:nvSpPr>
      <xdr:spPr>
        <a:xfrm>
          <a:off x="18605500" y="131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23321</xdr:rowOff>
    </xdr:from>
    <xdr:ext cx="534377" cy="259045"/>
    <xdr:sp macro="" textlink="">
      <xdr:nvSpPr>
        <xdr:cNvPr id="874" name="テキスト ボックス 873"/>
        <xdr:cNvSpPr txBox="1"/>
      </xdr:nvSpPr>
      <xdr:spPr>
        <a:xfrm>
          <a:off x="18389111" y="128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では、住民一人当たり５３８，４３５円となっている。類似団体平均との比較で上位３項目は、人件費、繰出金、扶助費となっている。人件費は、住民一人当たり１０５，０６３円となっており、類似団体平均と比べて１８，１２７円高くなっている。これは、旧町村単位に公共施設（出張所５・小学校５・保育園３）を設置、また養護老人ホームを設置していることから職員数が多いことが要因となっている。繰出金は、住民一人当たり７２，６２６円となっており、類似団体平均と比べて１１，２５１円高くなっている。これは、５特別会計を設置しており、特別会計への繰出金が多いことが要因となっている。公共下水道事業などの公営企業債の償還はピークを徐々に過ぎているが管理経費等の増、国民健康保険や介護保険に対する繰出金増により増加傾向にある。扶助費は、住民一人当たり６４，６９８円となっており、類似団体平均と比べて３，４９６円高くなっている。これは、高齢化による老人福祉費、養護老人ホームを設置している老人施設費、旧町村単位に保育所を設置している児童福祉費、子育て支援の一環にとして乳幼児等医療費助成を中学３年生まで拡大していることによる福祉医療費助成が要因となっている。</a:t>
          </a:r>
        </a:p>
        <a:p>
          <a:r>
            <a:rPr kumimoji="1" lang="ja-JP" altLang="en-US" sz="1300">
              <a:latin typeface="ＭＳ Ｐゴシック" panose="020B0600070205080204" pitchFamily="50" charset="-128"/>
              <a:ea typeface="ＭＳ Ｐゴシック" panose="020B0600070205080204" pitchFamily="50" charset="-128"/>
            </a:rPr>
            <a:t>　限られた財源を有効に活用するため、第５次行政改革大綱に取り組み、経常経費の削減など行財政の効率化に努める。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岐阜県八百津町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11,252
11,150
128.79
6,398,905
6,058,472
264,110
3,771,480
3,205,053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149171</xdr:rowOff>
    </xdr:from>
    <xdr:to>
      <xdr:col>24</xdr:col>
      <xdr:colOff>63500</xdr:colOff>
      <xdr:row>37</xdr:row>
      <xdr:rowOff>164356</xdr:rowOff>
    </xdr:to>
    <xdr:cxnSp macro="">
      <xdr:nvCxnSpPr>
        <xdr:cNvPr id="63" name="直線コネクタ 62"/>
        <xdr:cNvCxnSpPr/>
      </xdr:nvCxnSpPr>
      <xdr:spPr>
        <a:xfrm flipV="1">
          <a:off x="3797300" y="6492821"/>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27360</xdr:rowOff>
    </xdr:from>
    <xdr:to>
      <xdr:col>19</xdr:col>
      <xdr:colOff>177800</xdr:colOff>
      <xdr:row>37</xdr:row>
      <xdr:rowOff>164356</xdr:rowOff>
    </xdr:to>
    <xdr:cxnSp macro="">
      <xdr:nvCxnSpPr>
        <xdr:cNvPr id="66" name="直線コネクタ 65"/>
        <xdr:cNvCxnSpPr/>
      </xdr:nvCxnSpPr>
      <xdr:spPr>
        <a:xfrm>
          <a:off x="2908300" y="6371010"/>
          <a:ext cx="889000" cy="1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27360</xdr:rowOff>
    </xdr:from>
    <xdr:to>
      <xdr:col>15</xdr:col>
      <xdr:colOff>50800</xdr:colOff>
      <xdr:row>37</xdr:row>
      <xdr:rowOff>101981</xdr:rowOff>
    </xdr:to>
    <xdr:cxnSp macro="">
      <xdr:nvCxnSpPr>
        <xdr:cNvPr id="69" name="直線コネクタ 68"/>
        <xdr:cNvCxnSpPr/>
      </xdr:nvCxnSpPr>
      <xdr:spPr>
        <a:xfrm flipV="1">
          <a:off x="2019300" y="6371010"/>
          <a:ext cx="889000" cy="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101981</xdr:rowOff>
    </xdr:from>
    <xdr:to>
      <xdr:col>10</xdr:col>
      <xdr:colOff>114300</xdr:colOff>
      <xdr:row>37</xdr:row>
      <xdr:rowOff>142313</xdr:rowOff>
    </xdr:to>
    <xdr:cxnSp macro="">
      <xdr:nvCxnSpPr>
        <xdr:cNvPr id="72" name="直線コネクタ 71"/>
        <xdr:cNvCxnSpPr/>
      </xdr:nvCxnSpPr>
      <xdr:spPr>
        <a:xfrm flipV="1">
          <a:off x="1130300" y="6445631"/>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98371</xdr:rowOff>
    </xdr:from>
    <xdr:to>
      <xdr:col>24</xdr:col>
      <xdr:colOff>114300</xdr:colOff>
      <xdr:row>38</xdr:row>
      <xdr:rowOff>28521</xdr:rowOff>
    </xdr:to>
    <xdr:sp macro="" textlink="">
      <xdr:nvSpPr>
        <xdr:cNvPr id="82" name="楕円 81"/>
        <xdr:cNvSpPr/>
      </xdr:nvSpPr>
      <xdr:spPr>
        <a:xfrm>
          <a:off x="45847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76798</xdr:rowOff>
    </xdr:from>
    <xdr:ext cx="469744" cy="259045"/>
    <xdr:sp macro="" textlink="">
      <xdr:nvSpPr>
        <xdr:cNvPr id="83" name="議会費該当値テキスト"/>
        <xdr:cNvSpPr txBox="1"/>
      </xdr:nvSpPr>
      <xdr:spPr>
        <a:xfrm>
          <a:off x="4686300"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113556</xdr:rowOff>
    </xdr:from>
    <xdr:to>
      <xdr:col>20</xdr:col>
      <xdr:colOff>38100</xdr:colOff>
      <xdr:row>38</xdr:row>
      <xdr:rowOff>43706</xdr:rowOff>
    </xdr:to>
    <xdr:sp macro="" textlink="">
      <xdr:nvSpPr>
        <xdr:cNvPr id="84" name="楕円 83"/>
        <xdr:cNvSpPr/>
      </xdr:nvSpPr>
      <xdr:spPr>
        <a:xfrm>
          <a:off x="3746500" y="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34833</xdr:rowOff>
    </xdr:from>
    <xdr:ext cx="469744" cy="259045"/>
    <xdr:sp macro="" textlink="">
      <xdr:nvSpPr>
        <xdr:cNvPr id="85" name="テキスト ボックス 84"/>
        <xdr:cNvSpPr txBox="1"/>
      </xdr:nvSpPr>
      <xdr:spPr>
        <a:xfrm>
          <a:off x="3562428" y="65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148010</xdr:rowOff>
    </xdr:from>
    <xdr:to>
      <xdr:col>15</xdr:col>
      <xdr:colOff>101600</xdr:colOff>
      <xdr:row>37</xdr:row>
      <xdr:rowOff>78160</xdr:rowOff>
    </xdr:to>
    <xdr:sp macro="" textlink="">
      <xdr:nvSpPr>
        <xdr:cNvPr id="86" name="楕円 85"/>
        <xdr:cNvSpPr/>
      </xdr:nvSpPr>
      <xdr:spPr>
        <a:xfrm>
          <a:off x="28575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69287</xdr:rowOff>
    </xdr:from>
    <xdr:ext cx="469744" cy="259045"/>
    <xdr:sp macro="" textlink="">
      <xdr:nvSpPr>
        <xdr:cNvPr id="87" name="テキスト ボックス 86"/>
        <xdr:cNvSpPr txBox="1"/>
      </xdr:nvSpPr>
      <xdr:spPr>
        <a:xfrm>
          <a:off x="2673428" y="641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51181</xdr:rowOff>
    </xdr:from>
    <xdr:to>
      <xdr:col>10</xdr:col>
      <xdr:colOff>165100</xdr:colOff>
      <xdr:row>37</xdr:row>
      <xdr:rowOff>152781</xdr:rowOff>
    </xdr:to>
    <xdr:sp macro="" textlink="">
      <xdr:nvSpPr>
        <xdr:cNvPr id="88" name="楕円 87"/>
        <xdr:cNvSpPr/>
      </xdr:nvSpPr>
      <xdr:spPr>
        <a:xfrm>
          <a:off x="1968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143908</xdr:rowOff>
    </xdr:from>
    <xdr:ext cx="469744" cy="259045"/>
    <xdr:sp macro="" textlink="">
      <xdr:nvSpPr>
        <xdr:cNvPr id="89" name="テキスト ボックス 88"/>
        <xdr:cNvSpPr txBox="1"/>
      </xdr:nvSpPr>
      <xdr:spPr>
        <a:xfrm>
          <a:off x="1784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91513</xdr:rowOff>
    </xdr:from>
    <xdr:to>
      <xdr:col>6</xdr:col>
      <xdr:colOff>38100</xdr:colOff>
      <xdr:row>38</xdr:row>
      <xdr:rowOff>21662</xdr:rowOff>
    </xdr:to>
    <xdr:sp macro="" textlink="">
      <xdr:nvSpPr>
        <xdr:cNvPr id="90" name="楕円 89"/>
        <xdr:cNvSpPr/>
      </xdr:nvSpPr>
      <xdr:spPr>
        <a:xfrm>
          <a:off x="1079500" y="6435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12789</xdr:rowOff>
    </xdr:from>
    <xdr:ext cx="469744" cy="259045"/>
    <xdr:sp macro="" textlink="">
      <xdr:nvSpPr>
        <xdr:cNvPr id="91" name="テキスト ボックス 90"/>
        <xdr:cNvSpPr txBox="1"/>
      </xdr:nvSpPr>
      <xdr:spPr>
        <a:xfrm>
          <a:off x="895428" y="652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77671</xdr:rowOff>
    </xdr:from>
    <xdr:to>
      <xdr:col>24</xdr:col>
      <xdr:colOff>63500</xdr:colOff>
      <xdr:row>57</xdr:row>
      <xdr:rowOff>109933</xdr:rowOff>
    </xdr:to>
    <xdr:cxnSp macro="">
      <xdr:nvCxnSpPr>
        <xdr:cNvPr id="122" name="直線コネクタ 121"/>
        <xdr:cNvCxnSpPr/>
      </xdr:nvCxnSpPr>
      <xdr:spPr>
        <a:xfrm flipV="1">
          <a:off x="3797300" y="9850321"/>
          <a:ext cx="838200" cy="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109933</xdr:rowOff>
    </xdr:from>
    <xdr:to>
      <xdr:col>19</xdr:col>
      <xdr:colOff>177800</xdr:colOff>
      <xdr:row>57</xdr:row>
      <xdr:rowOff>122072</xdr:rowOff>
    </xdr:to>
    <xdr:cxnSp macro="">
      <xdr:nvCxnSpPr>
        <xdr:cNvPr id="125" name="直線コネクタ 124"/>
        <xdr:cNvCxnSpPr/>
      </xdr:nvCxnSpPr>
      <xdr:spPr>
        <a:xfrm flipV="1">
          <a:off x="2908300" y="988258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122072</xdr:rowOff>
    </xdr:from>
    <xdr:to>
      <xdr:col>15</xdr:col>
      <xdr:colOff>50800</xdr:colOff>
      <xdr:row>58</xdr:row>
      <xdr:rowOff>43567</xdr:rowOff>
    </xdr:to>
    <xdr:cxnSp macro="">
      <xdr:nvCxnSpPr>
        <xdr:cNvPr id="128" name="直線コネクタ 127"/>
        <xdr:cNvCxnSpPr/>
      </xdr:nvCxnSpPr>
      <xdr:spPr>
        <a:xfrm flipV="1">
          <a:off x="2019300" y="9894722"/>
          <a:ext cx="889000" cy="9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40399</xdr:rowOff>
    </xdr:from>
    <xdr:to>
      <xdr:col>10</xdr:col>
      <xdr:colOff>114300</xdr:colOff>
      <xdr:row>58</xdr:row>
      <xdr:rowOff>43567</xdr:rowOff>
    </xdr:to>
    <xdr:cxnSp macro="">
      <xdr:nvCxnSpPr>
        <xdr:cNvPr id="131" name="直線コネクタ 130"/>
        <xdr:cNvCxnSpPr/>
      </xdr:nvCxnSpPr>
      <xdr:spPr>
        <a:xfrm>
          <a:off x="1130300" y="9984499"/>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26871</xdr:rowOff>
    </xdr:from>
    <xdr:to>
      <xdr:col>24</xdr:col>
      <xdr:colOff>114300</xdr:colOff>
      <xdr:row>57</xdr:row>
      <xdr:rowOff>128471</xdr:rowOff>
    </xdr:to>
    <xdr:sp macro="" textlink="">
      <xdr:nvSpPr>
        <xdr:cNvPr id="141" name="楕円 140"/>
        <xdr:cNvSpPr/>
      </xdr:nvSpPr>
      <xdr:spPr>
        <a:xfrm>
          <a:off x="4584700" y="9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49748</xdr:rowOff>
    </xdr:from>
    <xdr:ext cx="599010" cy="259045"/>
    <xdr:sp macro="" textlink="">
      <xdr:nvSpPr>
        <xdr:cNvPr id="142" name="総務費該当値テキスト"/>
        <xdr:cNvSpPr txBox="1"/>
      </xdr:nvSpPr>
      <xdr:spPr>
        <a:xfrm>
          <a:off x="4686300" y="965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59133</xdr:rowOff>
    </xdr:from>
    <xdr:to>
      <xdr:col>20</xdr:col>
      <xdr:colOff>38100</xdr:colOff>
      <xdr:row>57</xdr:row>
      <xdr:rowOff>160733</xdr:rowOff>
    </xdr:to>
    <xdr:sp macro="" textlink="">
      <xdr:nvSpPr>
        <xdr:cNvPr id="143" name="楕円 142"/>
        <xdr:cNvSpPr/>
      </xdr:nvSpPr>
      <xdr:spPr>
        <a:xfrm>
          <a:off x="3746500" y="98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5810</xdr:rowOff>
    </xdr:from>
    <xdr:ext cx="599010" cy="259045"/>
    <xdr:sp macro="" textlink="">
      <xdr:nvSpPr>
        <xdr:cNvPr id="144" name="テキスト ボックス 143"/>
        <xdr:cNvSpPr txBox="1"/>
      </xdr:nvSpPr>
      <xdr:spPr>
        <a:xfrm>
          <a:off x="3497795" y="960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71272</xdr:rowOff>
    </xdr:from>
    <xdr:to>
      <xdr:col>15</xdr:col>
      <xdr:colOff>101600</xdr:colOff>
      <xdr:row>58</xdr:row>
      <xdr:rowOff>1422</xdr:rowOff>
    </xdr:to>
    <xdr:sp macro="" textlink="">
      <xdr:nvSpPr>
        <xdr:cNvPr id="145" name="楕円 144"/>
        <xdr:cNvSpPr/>
      </xdr:nvSpPr>
      <xdr:spPr>
        <a:xfrm>
          <a:off x="2857500" y="98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163999</xdr:rowOff>
    </xdr:from>
    <xdr:ext cx="534377" cy="259045"/>
    <xdr:sp macro="" textlink="">
      <xdr:nvSpPr>
        <xdr:cNvPr id="146" name="テキスト ボックス 145"/>
        <xdr:cNvSpPr txBox="1"/>
      </xdr:nvSpPr>
      <xdr:spPr>
        <a:xfrm>
          <a:off x="2641111" y="99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164217</xdr:rowOff>
    </xdr:from>
    <xdr:to>
      <xdr:col>10</xdr:col>
      <xdr:colOff>165100</xdr:colOff>
      <xdr:row>58</xdr:row>
      <xdr:rowOff>94367</xdr:rowOff>
    </xdr:to>
    <xdr:sp macro="" textlink="">
      <xdr:nvSpPr>
        <xdr:cNvPr id="147" name="楕円 146"/>
        <xdr:cNvSpPr/>
      </xdr:nvSpPr>
      <xdr:spPr>
        <a:xfrm>
          <a:off x="1968500" y="9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85494</xdr:rowOff>
    </xdr:from>
    <xdr:ext cx="534377" cy="259045"/>
    <xdr:sp macro="" textlink="">
      <xdr:nvSpPr>
        <xdr:cNvPr id="148" name="テキスト ボックス 147"/>
        <xdr:cNvSpPr txBox="1"/>
      </xdr:nvSpPr>
      <xdr:spPr>
        <a:xfrm>
          <a:off x="1752111" y="100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161049</xdr:rowOff>
    </xdr:from>
    <xdr:to>
      <xdr:col>6</xdr:col>
      <xdr:colOff>38100</xdr:colOff>
      <xdr:row>58</xdr:row>
      <xdr:rowOff>91199</xdr:rowOff>
    </xdr:to>
    <xdr:sp macro="" textlink="">
      <xdr:nvSpPr>
        <xdr:cNvPr id="149" name="楕円 148"/>
        <xdr:cNvSpPr/>
      </xdr:nvSpPr>
      <xdr:spPr>
        <a:xfrm>
          <a:off x="1079500" y="9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82326</xdr:rowOff>
    </xdr:from>
    <xdr:ext cx="534377" cy="259045"/>
    <xdr:sp macro="" textlink="">
      <xdr:nvSpPr>
        <xdr:cNvPr id="150" name="テキスト ボックス 149"/>
        <xdr:cNvSpPr txBox="1"/>
      </xdr:nvSpPr>
      <xdr:spPr>
        <a:xfrm>
          <a:off x="863111" y="100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68286</xdr:rowOff>
    </xdr:from>
    <xdr:to>
      <xdr:col>24</xdr:col>
      <xdr:colOff>63500</xdr:colOff>
      <xdr:row>77</xdr:row>
      <xdr:rowOff>101254</xdr:rowOff>
    </xdr:to>
    <xdr:cxnSp macro="">
      <xdr:nvCxnSpPr>
        <xdr:cNvPr id="178" name="直線コネクタ 177"/>
        <xdr:cNvCxnSpPr/>
      </xdr:nvCxnSpPr>
      <xdr:spPr>
        <a:xfrm flipV="1">
          <a:off x="3797300" y="13269936"/>
          <a:ext cx="8382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101254</xdr:rowOff>
    </xdr:from>
    <xdr:to>
      <xdr:col>19</xdr:col>
      <xdr:colOff>177800</xdr:colOff>
      <xdr:row>77</xdr:row>
      <xdr:rowOff>135260</xdr:rowOff>
    </xdr:to>
    <xdr:cxnSp macro="">
      <xdr:nvCxnSpPr>
        <xdr:cNvPr id="181" name="直線コネクタ 180"/>
        <xdr:cNvCxnSpPr/>
      </xdr:nvCxnSpPr>
      <xdr:spPr>
        <a:xfrm flipV="1">
          <a:off x="2908300" y="13302904"/>
          <a:ext cx="889000" cy="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107426</xdr:rowOff>
    </xdr:from>
    <xdr:to>
      <xdr:col>15</xdr:col>
      <xdr:colOff>50800</xdr:colOff>
      <xdr:row>77</xdr:row>
      <xdr:rowOff>135260</xdr:rowOff>
    </xdr:to>
    <xdr:cxnSp macro="">
      <xdr:nvCxnSpPr>
        <xdr:cNvPr id="184" name="直線コネクタ 183"/>
        <xdr:cNvCxnSpPr/>
      </xdr:nvCxnSpPr>
      <xdr:spPr>
        <a:xfrm>
          <a:off x="2019300" y="13309076"/>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107426</xdr:rowOff>
    </xdr:from>
    <xdr:to>
      <xdr:col>10</xdr:col>
      <xdr:colOff>114300</xdr:colOff>
      <xdr:row>78</xdr:row>
      <xdr:rowOff>12027</xdr:rowOff>
    </xdr:to>
    <xdr:cxnSp macro="">
      <xdr:nvCxnSpPr>
        <xdr:cNvPr id="187" name="直線コネクタ 186"/>
        <xdr:cNvCxnSpPr/>
      </xdr:nvCxnSpPr>
      <xdr:spPr>
        <a:xfrm flipV="1">
          <a:off x="1130300" y="13309076"/>
          <a:ext cx="889000" cy="7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17486</xdr:rowOff>
    </xdr:from>
    <xdr:to>
      <xdr:col>24</xdr:col>
      <xdr:colOff>114300</xdr:colOff>
      <xdr:row>77</xdr:row>
      <xdr:rowOff>119086</xdr:rowOff>
    </xdr:to>
    <xdr:sp macro="" textlink="">
      <xdr:nvSpPr>
        <xdr:cNvPr id="197" name="楕円 196"/>
        <xdr:cNvSpPr/>
      </xdr:nvSpPr>
      <xdr:spPr>
        <a:xfrm>
          <a:off x="4584700" y="13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40363</xdr:rowOff>
    </xdr:from>
    <xdr:ext cx="599010" cy="259045"/>
    <xdr:sp macro="" textlink="">
      <xdr:nvSpPr>
        <xdr:cNvPr id="198" name="民生費該当値テキスト"/>
        <xdr:cNvSpPr txBox="1"/>
      </xdr:nvSpPr>
      <xdr:spPr>
        <a:xfrm>
          <a:off x="4686300" y="1307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50454</xdr:rowOff>
    </xdr:from>
    <xdr:to>
      <xdr:col>20</xdr:col>
      <xdr:colOff>38100</xdr:colOff>
      <xdr:row>77</xdr:row>
      <xdr:rowOff>152054</xdr:rowOff>
    </xdr:to>
    <xdr:sp macro="" textlink="">
      <xdr:nvSpPr>
        <xdr:cNvPr id="199" name="楕円 198"/>
        <xdr:cNvSpPr/>
      </xdr:nvSpPr>
      <xdr:spPr>
        <a:xfrm>
          <a:off x="3746500" y="132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168581</xdr:rowOff>
    </xdr:from>
    <xdr:ext cx="599010" cy="259045"/>
    <xdr:sp macro="" textlink="">
      <xdr:nvSpPr>
        <xdr:cNvPr id="200" name="テキスト ボックス 199"/>
        <xdr:cNvSpPr txBox="1"/>
      </xdr:nvSpPr>
      <xdr:spPr>
        <a:xfrm>
          <a:off x="3497795" y="130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84460</xdr:rowOff>
    </xdr:from>
    <xdr:to>
      <xdr:col>15</xdr:col>
      <xdr:colOff>101600</xdr:colOff>
      <xdr:row>78</xdr:row>
      <xdr:rowOff>14610</xdr:rowOff>
    </xdr:to>
    <xdr:sp macro="" textlink="">
      <xdr:nvSpPr>
        <xdr:cNvPr id="201" name="楕円 200"/>
        <xdr:cNvSpPr/>
      </xdr:nvSpPr>
      <xdr:spPr>
        <a:xfrm>
          <a:off x="2857500" y="132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5737</xdr:rowOff>
    </xdr:from>
    <xdr:ext cx="599010" cy="259045"/>
    <xdr:sp macro="" textlink="">
      <xdr:nvSpPr>
        <xdr:cNvPr id="202" name="テキスト ボックス 201"/>
        <xdr:cNvSpPr txBox="1"/>
      </xdr:nvSpPr>
      <xdr:spPr>
        <a:xfrm>
          <a:off x="2608795" y="1337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56626</xdr:rowOff>
    </xdr:from>
    <xdr:to>
      <xdr:col>10</xdr:col>
      <xdr:colOff>165100</xdr:colOff>
      <xdr:row>77</xdr:row>
      <xdr:rowOff>158226</xdr:rowOff>
    </xdr:to>
    <xdr:sp macro="" textlink="">
      <xdr:nvSpPr>
        <xdr:cNvPr id="203" name="楕円 202"/>
        <xdr:cNvSpPr/>
      </xdr:nvSpPr>
      <xdr:spPr>
        <a:xfrm>
          <a:off x="1968500" y="132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149353</xdr:rowOff>
    </xdr:from>
    <xdr:ext cx="599010" cy="259045"/>
    <xdr:sp macro="" textlink="">
      <xdr:nvSpPr>
        <xdr:cNvPr id="204" name="テキスト ボックス 203"/>
        <xdr:cNvSpPr txBox="1"/>
      </xdr:nvSpPr>
      <xdr:spPr>
        <a:xfrm>
          <a:off x="1719795" y="1335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132677</xdr:rowOff>
    </xdr:from>
    <xdr:to>
      <xdr:col>6</xdr:col>
      <xdr:colOff>38100</xdr:colOff>
      <xdr:row>78</xdr:row>
      <xdr:rowOff>62827</xdr:rowOff>
    </xdr:to>
    <xdr:sp macro="" textlink="">
      <xdr:nvSpPr>
        <xdr:cNvPr id="205" name="楕円 204"/>
        <xdr:cNvSpPr/>
      </xdr:nvSpPr>
      <xdr:spPr>
        <a:xfrm>
          <a:off x="1079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53954</xdr:rowOff>
    </xdr:from>
    <xdr:ext cx="599010" cy="259045"/>
    <xdr:sp macro="" textlink="">
      <xdr:nvSpPr>
        <xdr:cNvPr id="206" name="テキスト ボックス 205"/>
        <xdr:cNvSpPr txBox="1"/>
      </xdr:nvSpPr>
      <xdr:spPr>
        <a:xfrm>
          <a:off x="830795" y="1342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143173</xdr:rowOff>
    </xdr:from>
    <xdr:to>
      <xdr:col>24</xdr:col>
      <xdr:colOff>63500</xdr:colOff>
      <xdr:row>97</xdr:row>
      <xdr:rowOff>147146</xdr:rowOff>
    </xdr:to>
    <xdr:cxnSp macro="">
      <xdr:nvCxnSpPr>
        <xdr:cNvPr id="237" name="直線コネクタ 236"/>
        <xdr:cNvCxnSpPr/>
      </xdr:nvCxnSpPr>
      <xdr:spPr>
        <a:xfrm flipV="1">
          <a:off x="3797300" y="16773823"/>
          <a:ext cx="8382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140626</xdr:rowOff>
    </xdr:from>
    <xdr:to>
      <xdr:col>19</xdr:col>
      <xdr:colOff>177800</xdr:colOff>
      <xdr:row>97</xdr:row>
      <xdr:rowOff>147146</xdr:rowOff>
    </xdr:to>
    <xdr:cxnSp macro="">
      <xdr:nvCxnSpPr>
        <xdr:cNvPr id="240" name="直線コネクタ 239"/>
        <xdr:cNvCxnSpPr/>
      </xdr:nvCxnSpPr>
      <xdr:spPr>
        <a:xfrm>
          <a:off x="2908300" y="16771276"/>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136457</xdr:rowOff>
    </xdr:from>
    <xdr:to>
      <xdr:col>15</xdr:col>
      <xdr:colOff>50800</xdr:colOff>
      <xdr:row>97</xdr:row>
      <xdr:rowOff>140626</xdr:rowOff>
    </xdr:to>
    <xdr:cxnSp macro="">
      <xdr:nvCxnSpPr>
        <xdr:cNvPr id="243" name="直線コネクタ 242"/>
        <xdr:cNvCxnSpPr/>
      </xdr:nvCxnSpPr>
      <xdr:spPr>
        <a:xfrm>
          <a:off x="2019300" y="16767107"/>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136457</xdr:rowOff>
    </xdr:from>
    <xdr:to>
      <xdr:col>10</xdr:col>
      <xdr:colOff>114300</xdr:colOff>
      <xdr:row>97</xdr:row>
      <xdr:rowOff>151456</xdr:rowOff>
    </xdr:to>
    <xdr:cxnSp macro="">
      <xdr:nvCxnSpPr>
        <xdr:cNvPr id="246" name="直線コネクタ 245"/>
        <xdr:cNvCxnSpPr/>
      </xdr:nvCxnSpPr>
      <xdr:spPr>
        <a:xfrm flipV="1">
          <a:off x="1130300" y="16767107"/>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92373</xdr:rowOff>
    </xdr:from>
    <xdr:to>
      <xdr:col>24</xdr:col>
      <xdr:colOff>114300</xdr:colOff>
      <xdr:row>98</xdr:row>
      <xdr:rowOff>22523</xdr:rowOff>
    </xdr:to>
    <xdr:sp macro="" textlink="">
      <xdr:nvSpPr>
        <xdr:cNvPr id="256" name="楕円 255"/>
        <xdr:cNvSpPr/>
      </xdr:nvSpPr>
      <xdr:spPr>
        <a:xfrm>
          <a:off x="4584700" y="167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7300</xdr:rowOff>
    </xdr:from>
    <xdr:ext cx="534377" cy="259045"/>
    <xdr:sp macro="" textlink="">
      <xdr:nvSpPr>
        <xdr:cNvPr id="257" name="衛生費該当値テキスト"/>
        <xdr:cNvSpPr txBox="1"/>
      </xdr:nvSpPr>
      <xdr:spPr>
        <a:xfrm>
          <a:off x="4686300" y="166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96346</xdr:rowOff>
    </xdr:from>
    <xdr:to>
      <xdr:col>20</xdr:col>
      <xdr:colOff>38100</xdr:colOff>
      <xdr:row>98</xdr:row>
      <xdr:rowOff>26496</xdr:rowOff>
    </xdr:to>
    <xdr:sp macro="" textlink="">
      <xdr:nvSpPr>
        <xdr:cNvPr id="258" name="楕円 257"/>
        <xdr:cNvSpPr/>
      </xdr:nvSpPr>
      <xdr:spPr>
        <a:xfrm>
          <a:off x="3746500" y="167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17623</xdr:rowOff>
    </xdr:from>
    <xdr:ext cx="534377" cy="259045"/>
    <xdr:sp macro="" textlink="">
      <xdr:nvSpPr>
        <xdr:cNvPr id="259" name="テキスト ボックス 258"/>
        <xdr:cNvSpPr txBox="1"/>
      </xdr:nvSpPr>
      <xdr:spPr>
        <a:xfrm>
          <a:off x="3530111" y="168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89826</xdr:rowOff>
    </xdr:from>
    <xdr:to>
      <xdr:col>15</xdr:col>
      <xdr:colOff>101600</xdr:colOff>
      <xdr:row>98</xdr:row>
      <xdr:rowOff>19976</xdr:rowOff>
    </xdr:to>
    <xdr:sp macro="" textlink="">
      <xdr:nvSpPr>
        <xdr:cNvPr id="260" name="楕円 259"/>
        <xdr:cNvSpPr/>
      </xdr:nvSpPr>
      <xdr:spPr>
        <a:xfrm>
          <a:off x="2857500" y="167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11103</xdr:rowOff>
    </xdr:from>
    <xdr:ext cx="534377" cy="259045"/>
    <xdr:sp macro="" textlink="">
      <xdr:nvSpPr>
        <xdr:cNvPr id="261" name="テキスト ボックス 260"/>
        <xdr:cNvSpPr txBox="1"/>
      </xdr:nvSpPr>
      <xdr:spPr>
        <a:xfrm>
          <a:off x="2641111" y="1681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85657</xdr:rowOff>
    </xdr:from>
    <xdr:to>
      <xdr:col>10</xdr:col>
      <xdr:colOff>165100</xdr:colOff>
      <xdr:row>98</xdr:row>
      <xdr:rowOff>15807</xdr:rowOff>
    </xdr:to>
    <xdr:sp macro="" textlink="">
      <xdr:nvSpPr>
        <xdr:cNvPr id="262" name="楕円 261"/>
        <xdr:cNvSpPr/>
      </xdr:nvSpPr>
      <xdr:spPr>
        <a:xfrm>
          <a:off x="1968500" y="16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6934</xdr:rowOff>
    </xdr:from>
    <xdr:ext cx="534377" cy="259045"/>
    <xdr:sp macro="" textlink="">
      <xdr:nvSpPr>
        <xdr:cNvPr id="263" name="テキスト ボックス 262"/>
        <xdr:cNvSpPr txBox="1"/>
      </xdr:nvSpPr>
      <xdr:spPr>
        <a:xfrm>
          <a:off x="1752111" y="168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100656</xdr:rowOff>
    </xdr:from>
    <xdr:to>
      <xdr:col>6</xdr:col>
      <xdr:colOff>38100</xdr:colOff>
      <xdr:row>98</xdr:row>
      <xdr:rowOff>30806</xdr:rowOff>
    </xdr:to>
    <xdr:sp macro="" textlink="">
      <xdr:nvSpPr>
        <xdr:cNvPr id="264" name="楕円 263"/>
        <xdr:cNvSpPr/>
      </xdr:nvSpPr>
      <xdr:spPr>
        <a:xfrm>
          <a:off x="1079500" y="167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21933</xdr:rowOff>
    </xdr:from>
    <xdr:ext cx="534377" cy="259045"/>
    <xdr:sp macro="" textlink="">
      <xdr:nvSpPr>
        <xdr:cNvPr id="265" name="テキスト ボックス 264"/>
        <xdr:cNvSpPr txBox="1"/>
      </xdr:nvSpPr>
      <xdr:spPr>
        <a:xfrm>
          <a:off x="863111" y="168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148844</xdr:rowOff>
    </xdr:from>
    <xdr:to>
      <xdr:col>55</xdr:col>
      <xdr:colOff>0</xdr:colOff>
      <xdr:row>37</xdr:row>
      <xdr:rowOff>151130</xdr:rowOff>
    </xdr:to>
    <xdr:cxnSp macro="">
      <xdr:nvCxnSpPr>
        <xdr:cNvPr id="292" name="直線コネクタ 291"/>
        <xdr:cNvCxnSpPr/>
      </xdr:nvCxnSpPr>
      <xdr:spPr>
        <a:xfrm flipV="1">
          <a:off x="9639300" y="6492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151130</xdr:rowOff>
    </xdr:from>
    <xdr:to>
      <xdr:col>50</xdr:col>
      <xdr:colOff>114300</xdr:colOff>
      <xdr:row>37</xdr:row>
      <xdr:rowOff>153873</xdr:rowOff>
    </xdr:to>
    <xdr:cxnSp macro="">
      <xdr:nvCxnSpPr>
        <xdr:cNvPr id="295" name="直線コネクタ 294"/>
        <xdr:cNvCxnSpPr/>
      </xdr:nvCxnSpPr>
      <xdr:spPr>
        <a:xfrm flipV="1">
          <a:off x="8750300" y="649478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153873</xdr:rowOff>
    </xdr:from>
    <xdr:to>
      <xdr:col>45</xdr:col>
      <xdr:colOff>177800</xdr:colOff>
      <xdr:row>37</xdr:row>
      <xdr:rowOff>156616</xdr:rowOff>
    </xdr:to>
    <xdr:cxnSp macro="">
      <xdr:nvCxnSpPr>
        <xdr:cNvPr id="298" name="直線コネクタ 297"/>
        <xdr:cNvCxnSpPr/>
      </xdr:nvCxnSpPr>
      <xdr:spPr>
        <a:xfrm flipV="1">
          <a:off x="7861300" y="64975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156616</xdr:rowOff>
    </xdr:from>
    <xdr:to>
      <xdr:col>41</xdr:col>
      <xdr:colOff>50800</xdr:colOff>
      <xdr:row>37</xdr:row>
      <xdr:rowOff>158903</xdr:rowOff>
    </xdr:to>
    <xdr:cxnSp macro="">
      <xdr:nvCxnSpPr>
        <xdr:cNvPr id="301" name="直線コネクタ 300"/>
        <xdr:cNvCxnSpPr/>
      </xdr:nvCxnSpPr>
      <xdr:spPr>
        <a:xfrm flipV="1">
          <a:off x="6972300" y="650026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98044</xdr:rowOff>
    </xdr:from>
    <xdr:to>
      <xdr:col>55</xdr:col>
      <xdr:colOff>50800</xdr:colOff>
      <xdr:row>38</xdr:row>
      <xdr:rowOff>28194</xdr:rowOff>
    </xdr:to>
    <xdr:sp macro="" textlink="">
      <xdr:nvSpPr>
        <xdr:cNvPr id="311" name="楕円 310"/>
        <xdr:cNvSpPr/>
      </xdr:nvSpPr>
      <xdr:spPr>
        <a:xfrm>
          <a:off x="10426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76471</xdr:rowOff>
    </xdr:from>
    <xdr:ext cx="378565" cy="259045"/>
    <xdr:sp macro="" textlink="">
      <xdr:nvSpPr>
        <xdr:cNvPr id="312" name="労働費該当値テキスト"/>
        <xdr:cNvSpPr txBox="1"/>
      </xdr:nvSpPr>
      <xdr:spPr>
        <a:xfrm>
          <a:off x="10528300"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100330</xdr:rowOff>
    </xdr:from>
    <xdr:to>
      <xdr:col>50</xdr:col>
      <xdr:colOff>165100</xdr:colOff>
      <xdr:row>38</xdr:row>
      <xdr:rowOff>30480</xdr:rowOff>
    </xdr:to>
    <xdr:sp macro="" textlink="">
      <xdr:nvSpPr>
        <xdr:cNvPr id="313" name="楕円 312"/>
        <xdr:cNvSpPr/>
      </xdr:nvSpPr>
      <xdr:spPr>
        <a:xfrm>
          <a:off x="9588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21607</xdr:rowOff>
    </xdr:from>
    <xdr:ext cx="378565" cy="259045"/>
    <xdr:sp macro="" textlink="">
      <xdr:nvSpPr>
        <xdr:cNvPr id="314" name="テキスト ボックス 313"/>
        <xdr:cNvSpPr txBox="1"/>
      </xdr:nvSpPr>
      <xdr:spPr>
        <a:xfrm>
          <a:off x="9450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103073</xdr:rowOff>
    </xdr:from>
    <xdr:to>
      <xdr:col>46</xdr:col>
      <xdr:colOff>38100</xdr:colOff>
      <xdr:row>38</xdr:row>
      <xdr:rowOff>33223</xdr:rowOff>
    </xdr:to>
    <xdr:sp macro="" textlink="">
      <xdr:nvSpPr>
        <xdr:cNvPr id="315" name="楕円 314"/>
        <xdr:cNvSpPr/>
      </xdr:nvSpPr>
      <xdr:spPr>
        <a:xfrm>
          <a:off x="8699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24351</xdr:rowOff>
    </xdr:from>
    <xdr:ext cx="378565" cy="259045"/>
    <xdr:sp macro="" textlink="">
      <xdr:nvSpPr>
        <xdr:cNvPr id="316" name="テキスト ボックス 315"/>
        <xdr:cNvSpPr txBox="1"/>
      </xdr:nvSpPr>
      <xdr:spPr>
        <a:xfrm>
          <a:off x="8561017" y="65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105816</xdr:rowOff>
    </xdr:from>
    <xdr:to>
      <xdr:col>41</xdr:col>
      <xdr:colOff>101600</xdr:colOff>
      <xdr:row>38</xdr:row>
      <xdr:rowOff>35967</xdr:rowOff>
    </xdr:to>
    <xdr:sp macro="" textlink="">
      <xdr:nvSpPr>
        <xdr:cNvPr id="317" name="楕円 316"/>
        <xdr:cNvSpPr/>
      </xdr:nvSpPr>
      <xdr:spPr>
        <a:xfrm>
          <a:off x="7810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27093</xdr:rowOff>
    </xdr:from>
    <xdr:ext cx="378565" cy="259045"/>
    <xdr:sp macro="" textlink="">
      <xdr:nvSpPr>
        <xdr:cNvPr id="318" name="テキスト ボックス 317"/>
        <xdr:cNvSpPr txBox="1"/>
      </xdr:nvSpPr>
      <xdr:spPr>
        <a:xfrm>
          <a:off x="7672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108102</xdr:rowOff>
    </xdr:from>
    <xdr:to>
      <xdr:col>36</xdr:col>
      <xdr:colOff>165100</xdr:colOff>
      <xdr:row>38</xdr:row>
      <xdr:rowOff>38252</xdr:rowOff>
    </xdr:to>
    <xdr:sp macro="" textlink="">
      <xdr:nvSpPr>
        <xdr:cNvPr id="319" name="楕円 318"/>
        <xdr:cNvSpPr/>
      </xdr:nvSpPr>
      <xdr:spPr>
        <a:xfrm>
          <a:off x="6921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29380</xdr:rowOff>
    </xdr:from>
    <xdr:ext cx="378565" cy="259045"/>
    <xdr:sp macro="" textlink="">
      <xdr:nvSpPr>
        <xdr:cNvPr id="320" name="テキスト ボックス 319"/>
        <xdr:cNvSpPr txBox="1"/>
      </xdr:nvSpPr>
      <xdr:spPr>
        <a:xfrm>
          <a:off x="6783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161885</xdr:rowOff>
    </xdr:from>
    <xdr:to>
      <xdr:col>55</xdr:col>
      <xdr:colOff>0</xdr:colOff>
      <xdr:row>56</xdr:row>
      <xdr:rowOff>164063</xdr:rowOff>
    </xdr:to>
    <xdr:cxnSp macro="">
      <xdr:nvCxnSpPr>
        <xdr:cNvPr id="345" name="直線コネクタ 344"/>
        <xdr:cNvCxnSpPr/>
      </xdr:nvCxnSpPr>
      <xdr:spPr>
        <a:xfrm>
          <a:off x="9639300" y="976308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161885</xdr:rowOff>
    </xdr:from>
    <xdr:to>
      <xdr:col>50</xdr:col>
      <xdr:colOff>114300</xdr:colOff>
      <xdr:row>57</xdr:row>
      <xdr:rowOff>20079</xdr:rowOff>
    </xdr:to>
    <xdr:cxnSp macro="">
      <xdr:nvCxnSpPr>
        <xdr:cNvPr id="348" name="直線コネクタ 347"/>
        <xdr:cNvCxnSpPr/>
      </xdr:nvCxnSpPr>
      <xdr:spPr>
        <a:xfrm flipV="1">
          <a:off x="8750300" y="9763085"/>
          <a:ext cx="8890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20079</xdr:rowOff>
    </xdr:from>
    <xdr:to>
      <xdr:col>45</xdr:col>
      <xdr:colOff>177800</xdr:colOff>
      <xdr:row>57</xdr:row>
      <xdr:rowOff>26800</xdr:rowOff>
    </xdr:to>
    <xdr:cxnSp macro="">
      <xdr:nvCxnSpPr>
        <xdr:cNvPr id="351" name="直線コネクタ 350"/>
        <xdr:cNvCxnSpPr/>
      </xdr:nvCxnSpPr>
      <xdr:spPr>
        <a:xfrm flipV="1">
          <a:off x="7861300" y="979272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159268</xdr:rowOff>
    </xdr:from>
    <xdr:to>
      <xdr:col>41</xdr:col>
      <xdr:colOff>50800</xdr:colOff>
      <xdr:row>57</xdr:row>
      <xdr:rowOff>26800</xdr:rowOff>
    </xdr:to>
    <xdr:cxnSp macro="">
      <xdr:nvCxnSpPr>
        <xdr:cNvPr id="354" name="直線コネクタ 353"/>
        <xdr:cNvCxnSpPr/>
      </xdr:nvCxnSpPr>
      <xdr:spPr>
        <a:xfrm>
          <a:off x="6972300" y="9760468"/>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56400</xdr:rowOff>
    </xdr:from>
    <xdr:ext cx="534377" cy="259045"/>
    <xdr:sp macro="" textlink="">
      <xdr:nvSpPr>
        <xdr:cNvPr id="358" name="テキスト ボックス 357"/>
        <xdr:cNvSpPr txBox="1"/>
      </xdr:nvSpPr>
      <xdr:spPr>
        <a:xfrm>
          <a:off x="6705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113263</xdr:rowOff>
    </xdr:from>
    <xdr:to>
      <xdr:col>55</xdr:col>
      <xdr:colOff>50800</xdr:colOff>
      <xdr:row>57</xdr:row>
      <xdr:rowOff>43413</xdr:rowOff>
    </xdr:to>
    <xdr:sp macro="" textlink="">
      <xdr:nvSpPr>
        <xdr:cNvPr id="364" name="楕円 363"/>
        <xdr:cNvSpPr/>
      </xdr:nvSpPr>
      <xdr:spPr>
        <a:xfrm>
          <a:off x="10426700" y="97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136140</xdr:rowOff>
    </xdr:from>
    <xdr:ext cx="534377" cy="259045"/>
    <xdr:sp macro="" textlink="">
      <xdr:nvSpPr>
        <xdr:cNvPr id="365" name="農林水産業費該当値テキスト"/>
        <xdr:cNvSpPr txBox="1"/>
      </xdr:nvSpPr>
      <xdr:spPr>
        <a:xfrm>
          <a:off x="10528300" y="95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111085</xdr:rowOff>
    </xdr:from>
    <xdr:to>
      <xdr:col>50</xdr:col>
      <xdr:colOff>165100</xdr:colOff>
      <xdr:row>57</xdr:row>
      <xdr:rowOff>41235</xdr:rowOff>
    </xdr:to>
    <xdr:sp macro="" textlink="">
      <xdr:nvSpPr>
        <xdr:cNvPr id="366" name="楕円 365"/>
        <xdr:cNvSpPr/>
      </xdr:nvSpPr>
      <xdr:spPr>
        <a:xfrm>
          <a:off x="9588500" y="97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57762</xdr:rowOff>
    </xdr:from>
    <xdr:ext cx="534377" cy="259045"/>
    <xdr:sp macro="" textlink="">
      <xdr:nvSpPr>
        <xdr:cNvPr id="367" name="テキスト ボックス 366"/>
        <xdr:cNvSpPr txBox="1"/>
      </xdr:nvSpPr>
      <xdr:spPr>
        <a:xfrm>
          <a:off x="9372111" y="948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140729</xdr:rowOff>
    </xdr:from>
    <xdr:to>
      <xdr:col>46</xdr:col>
      <xdr:colOff>38100</xdr:colOff>
      <xdr:row>57</xdr:row>
      <xdr:rowOff>70879</xdr:rowOff>
    </xdr:to>
    <xdr:sp macro="" textlink="">
      <xdr:nvSpPr>
        <xdr:cNvPr id="368" name="楕円 367"/>
        <xdr:cNvSpPr/>
      </xdr:nvSpPr>
      <xdr:spPr>
        <a:xfrm>
          <a:off x="8699500" y="97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62006</xdr:rowOff>
    </xdr:from>
    <xdr:ext cx="534377" cy="259045"/>
    <xdr:sp macro="" textlink="">
      <xdr:nvSpPr>
        <xdr:cNvPr id="369" name="テキスト ボックス 368"/>
        <xdr:cNvSpPr txBox="1"/>
      </xdr:nvSpPr>
      <xdr:spPr>
        <a:xfrm>
          <a:off x="8483111" y="98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147450</xdr:rowOff>
    </xdr:from>
    <xdr:to>
      <xdr:col>41</xdr:col>
      <xdr:colOff>101600</xdr:colOff>
      <xdr:row>57</xdr:row>
      <xdr:rowOff>77600</xdr:rowOff>
    </xdr:to>
    <xdr:sp macro="" textlink="">
      <xdr:nvSpPr>
        <xdr:cNvPr id="370" name="楕円 369"/>
        <xdr:cNvSpPr/>
      </xdr:nvSpPr>
      <xdr:spPr>
        <a:xfrm>
          <a:off x="7810500" y="97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68727</xdr:rowOff>
    </xdr:from>
    <xdr:ext cx="534377" cy="259045"/>
    <xdr:sp macro="" textlink="">
      <xdr:nvSpPr>
        <xdr:cNvPr id="371" name="テキスト ボックス 370"/>
        <xdr:cNvSpPr txBox="1"/>
      </xdr:nvSpPr>
      <xdr:spPr>
        <a:xfrm>
          <a:off x="7594111" y="98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108468</xdr:rowOff>
    </xdr:from>
    <xdr:to>
      <xdr:col>36</xdr:col>
      <xdr:colOff>165100</xdr:colOff>
      <xdr:row>57</xdr:row>
      <xdr:rowOff>38618</xdr:rowOff>
    </xdr:to>
    <xdr:sp macro="" textlink="">
      <xdr:nvSpPr>
        <xdr:cNvPr id="372" name="楕円 371"/>
        <xdr:cNvSpPr/>
      </xdr:nvSpPr>
      <xdr:spPr>
        <a:xfrm>
          <a:off x="6921500" y="970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55145</xdr:rowOff>
    </xdr:from>
    <xdr:ext cx="534377" cy="259045"/>
    <xdr:sp macro="" textlink="">
      <xdr:nvSpPr>
        <xdr:cNvPr id="373" name="テキスト ボックス 372"/>
        <xdr:cNvSpPr txBox="1"/>
      </xdr:nvSpPr>
      <xdr:spPr>
        <a:xfrm>
          <a:off x="6705111" y="948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55790</xdr:rowOff>
    </xdr:from>
    <xdr:to>
      <xdr:col>55</xdr:col>
      <xdr:colOff>0</xdr:colOff>
      <xdr:row>78</xdr:row>
      <xdr:rowOff>56668</xdr:rowOff>
    </xdr:to>
    <xdr:cxnSp macro="">
      <xdr:nvCxnSpPr>
        <xdr:cNvPr id="402" name="直線コネクタ 401"/>
        <xdr:cNvCxnSpPr/>
      </xdr:nvCxnSpPr>
      <xdr:spPr>
        <a:xfrm>
          <a:off x="9639300" y="13428890"/>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55790</xdr:rowOff>
    </xdr:from>
    <xdr:to>
      <xdr:col>50</xdr:col>
      <xdr:colOff>114300</xdr:colOff>
      <xdr:row>78</xdr:row>
      <xdr:rowOff>66866</xdr:rowOff>
    </xdr:to>
    <xdr:cxnSp macro="">
      <xdr:nvCxnSpPr>
        <xdr:cNvPr id="405" name="直線コネクタ 404"/>
        <xdr:cNvCxnSpPr/>
      </xdr:nvCxnSpPr>
      <xdr:spPr>
        <a:xfrm flipV="1">
          <a:off x="8750300" y="13428890"/>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66866</xdr:rowOff>
    </xdr:from>
    <xdr:to>
      <xdr:col>45</xdr:col>
      <xdr:colOff>177800</xdr:colOff>
      <xdr:row>78</xdr:row>
      <xdr:rowOff>109589</xdr:rowOff>
    </xdr:to>
    <xdr:cxnSp macro="">
      <xdr:nvCxnSpPr>
        <xdr:cNvPr id="408" name="直線コネクタ 407"/>
        <xdr:cNvCxnSpPr/>
      </xdr:nvCxnSpPr>
      <xdr:spPr>
        <a:xfrm flipV="1">
          <a:off x="7861300" y="13439966"/>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109589</xdr:rowOff>
    </xdr:from>
    <xdr:to>
      <xdr:col>41</xdr:col>
      <xdr:colOff>50800</xdr:colOff>
      <xdr:row>78</xdr:row>
      <xdr:rowOff>117221</xdr:rowOff>
    </xdr:to>
    <xdr:cxnSp macro="">
      <xdr:nvCxnSpPr>
        <xdr:cNvPr id="411" name="直線コネクタ 410"/>
        <xdr:cNvCxnSpPr/>
      </xdr:nvCxnSpPr>
      <xdr:spPr>
        <a:xfrm flipV="1">
          <a:off x="6972300" y="13482689"/>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5868</xdr:rowOff>
    </xdr:from>
    <xdr:to>
      <xdr:col>55</xdr:col>
      <xdr:colOff>50800</xdr:colOff>
      <xdr:row>78</xdr:row>
      <xdr:rowOff>107468</xdr:rowOff>
    </xdr:to>
    <xdr:sp macro="" textlink="">
      <xdr:nvSpPr>
        <xdr:cNvPr id="421" name="楕円 420"/>
        <xdr:cNvSpPr/>
      </xdr:nvSpPr>
      <xdr:spPr>
        <a:xfrm>
          <a:off x="10426700" y="133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155745</xdr:rowOff>
    </xdr:from>
    <xdr:ext cx="534377" cy="259045"/>
    <xdr:sp macro="" textlink="">
      <xdr:nvSpPr>
        <xdr:cNvPr id="422" name="商工費該当値テキスト"/>
        <xdr:cNvSpPr txBox="1"/>
      </xdr:nvSpPr>
      <xdr:spPr>
        <a:xfrm>
          <a:off x="10528300" y="133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4990</xdr:rowOff>
    </xdr:from>
    <xdr:to>
      <xdr:col>50</xdr:col>
      <xdr:colOff>165100</xdr:colOff>
      <xdr:row>78</xdr:row>
      <xdr:rowOff>106590</xdr:rowOff>
    </xdr:to>
    <xdr:sp macro="" textlink="">
      <xdr:nvSpPr>
        <xdr:cNvPr id="423" name="楕円 422"/>
        <xdr:cNvSpPr/>
      </xdr:nvSpPr>
      <xdr:spPr>
        <a:xfrm>
          <a:off x="9588500" y="133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97717</xdr:rowOff>
    </xdr:from>
    <xdr:ext cx="534377" cy="259045"/>
    <xdr:sp macro="" textlink="">
      <xdr:nvSpPr>
        <xdr:cNvPr id="424" name="テキスト ボックス 423"/>
        <xdr:cNvSpPr txBox="1"/>
      </xdr:nvSpPr>
      <xdr:spPr>
        <a:xfrm>
          <a:off x="9372111" y="134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16066</xdr:rowOff>
    </xdr:from>
    <xdr:to>
      <xdr:col>46</xdr:col>
      <xdr:colOff>38100</xdr:colOff>
      <xdr:row>78</xdr:row>
      <xdr:rowOff>117666</xdr:rowOff>
    </xdr:to>
    <xdr:sp macro="" textlink="">
      <xdr:nvSpPr>
        <xdr:cNvPr id="425" name="楕円 424"/>
        <xdr:cNvSpPr/>
      </xdr:nvSpPr>
      <xdr:spPr>
        <a:xfrm>
          <a:off x="8699500" y="133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108793</xdr:rowOff>
    </xdr:from>
    <xdr:ext cx="534377" cy="259045"/>
    <xdr:sp macro="" textlink="">
      <xdr:nvSpPr>
        <xdr:cNvPr id="426" name="テキスト ボックス 425"/>
        <xdr:cNvSpPr txBox="1"/>
      </xdr:nvSpPr>
      <xdr:spPr>
        <a:xfrm>
          <a:off x="8483111" y="13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58789</xdr:rowOff>
    </xdr:from>
    <xdr:to>
      <xdr:col>41</xdr:col>
      <xdr:colOff>101600</xdr:colOff>
      <xdr:row>78</xdr:row>
      <xdr:rowOff>160389</xdr:rowOff>
    </xdr:to>
    <xdr:sp macro="" textlink="">
      <xdr:nvSpPr>
        <xdr:cNvPr id="427" name="楕円 426"/>
        <xdr:cNvSpPr/>
      </xdr:nvSpPr>
      <xdr:spPr>
        <a:xfrm>
          <a:off x="7810500" y="13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151516</xdr:rowOff>
    </xdr:from>
    <xdr:ext cx="469744" cy="259045"/>
    <xdr:sp macro="" textlink="">
      <xdr:nvSpPr>
        <xdr:cNvPr id="428" name="テキスト ボックス 427"/>
        <xdr:cNvSpPr txBox="1"/>
      </xdr:nvSpPr>
      <xdr:spPr>
        <a:xfrm>
          <a:off x="7626428" y="135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66421</xdr:rowOff>
    </xdr:from>
    <xdr:to>
      <xdr:col>36</xdr:col>
      <xdr:colOff>165100</xdr:colOff>
      <xdr:row>78</xdr:row>
      <xdr:rowOff>168021</xdr:rowOff>
    </xdr:to>
    <xdr:sp macro="" textlink="">
      <xdr:nvSpPr>
        <xdr:cNvPr id="429" name="楕円 428"/>
        <xdr:cNvSpPr/>
      </xdr:nvSpPr>
      <xdr:spPr>
        <a:xfrm>
          <a:off x="6921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159148</xdr:rowOff>
    </xdr:from>
    <xdr:ext cx="469744" cy="259045"/>
    <xdr:sp macro="" textlink="">
      <xdr:nvSpPr>
        <xdr:cNvPr id="430" name="テキスト ボックス 429"/>
        <xdr:cNvSpPr txBox="1"/>
      </xdr:nvSpPr>
      <xdr:spPr>
        <a:xfrm>
          <a:off x="6737428" y="135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156522</xdr:rowOff>
    </xdr:from>
    <xdr:to>
      <xdr:col>55</xdr:col>
      <xdr:colOff>0</xdr:colOff>
      <xdr:row>97</xdr:row>
      <xdr:rowOff>158578</xdr:rowOff>
    </xdr:to>
    <xdr:cxnSp macro="">
      <xdr:nvCxnSpPr>
        <xdr:cNvPr id="455" name="直線コネクタ 454"/>
        <xdr:cNvCxnSpPr/>
      </xdr:nvCxnSpPr>
      <xdr:spPr>
        <a:xfrm>
          <a:off x="9639300" y="16787172"/>
          <a:ext cx="8382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155963</xdr:rowOff>
    </xdr:from>
    <xdr:to>
      <xdr:col>50</xdr:col>
      <xdr:colOff>114300</xdr:colOff>
      <xdr:row>97</xdr:row>
      <xdr:rowOff>156522</xdr:rowOff>
    </xdr:to>
    <xdr:cxnSp macro="">
      <xdr:nvCxnSpPr>
        <xdr:cNvPr id="458" name="直線コネクタ 457"/>
        <xdr:cNvCxnSpPr/>
      </xdr:nvCxnSpPr>
      <xdr:spPr>
        <a:xfrm>
          <a:off x="8750300" y="16786613"/>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155321</xdr:rowOff>
    </xdr:from>
    <xdr:to>
      <xdr:col>45</xdr:col>
      <xdr:colOff>177800</xdr:colOff>
      <xdr:row>97</xdr:row>
      <xdr:rowOff>155963</xdr:rowOff>
    </xdr:to>
    <xdr:cxnSp macro="">
      <xdr:nvCxnSpPr>
        <xdr:cNvPr id="461" name="直線コネクタ 460"/>
        <xdr:cNvCxnSpPr/>
      </xdr:nvCxnSpPr>
      <xdr:spPr>
        <a:xfrm>
          <a:off x="7861300" y="1678597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155321</xdr:rowOff>
    </xdr:from>
    <xdr:to>
      <xdr:col>41</xdr:col>
      <xdr:colOff>50800</xdr:colOff>
      <xdr:row>97</xdr:row>
      <xdr:rowOff>160102</xdr:rowOff>
    </xdr:to>
    <xdr:cxnSp macro="">
      <xdr:nvCxnSpPr>
        <xdr:cNvPr id="464" name="直線コネクタ 463"/>
        <xdr:cNvCxnSpPr/>
      </xdr:nvCxnSpPr>
      <xdr:spPr>
        <a:xfrm flipV="1">
          <a:off x="6972300" y="16785971"/>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107778</xdr:rowOff>
    </xdr:from>
    <xdr:to>
      <xdr:col>55</xdr:col>
      <xdr:colOff>50800</xdr:colOff>
      <xdr:row>98</xdr:row>
      <xdr:rowOff>37928</xdr:rowOff>
    </xdr:to>
    <xdr:sp macro="" textlink="">
      <xdr:nvSpPr>
        <xdr:cNvPr id="474" name="楕円 473"/>
        <xdr:cNvSpPr/>
      </xdr:nvSpPr>
      <xdr:spPr>
        <a:xfrm>
          <a:off x="10426700" y="167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67155</xdr:rowOff>
    </xdr:from>
    <xdr:ext cx="534377" cy="259045"/>
    <xdr:sp macro="" textlink="">
      <xdr:nvSpPr>
        <xdr:cNvPr id="475" name="土木費該当値テキスト"/>
        <xdr:cNvSpPr txBox="1"/>
      </xdr:nvSpPr>
      <xdr:spPr>
        <a:xfrm>
          <a:off x="10528300" y="165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105722</xdr:rowOff>
    </xdr:from>
    <xdr:to>
      <xdr:col>50</xdr:col>
      <xdr:colOff>165100</xdr:colOff>
      <xdr:row>98</xdr:row>
      <xdr:rowOff>35872</xdr:rowOff>
    </xdr:to>
    <xdr:sp macro="" textlink="">
      <xdr:nvSpPr>
        <xdr:cNvPr id="476" name="楕円 475"/>
        <xdr:cNvSpPr/>
      </xdr:nvSpPr>
      <xdr:spPr>
        <a:xfrm>
          <a:off x="9588500" y="167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52399</xdr:rowOff>
    </xdr:from>
    <xdr:ext cx="534377" cy="259045"/>
    <xdr:sp macro="" textlink="">
      <xdr:nvSpPr>
        <xdr:cNvPr id="477" name="テキスト ボックス 476"/>
        <xdr:cNvSpPr txBox="1"/>
      </xdr:nvSpPr>
      <xdr:spPr>
        <a:xfrm>
          <a:off x="9372111" y="165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105163</xdr:rowOff>
    </xdr:from>
    <xdr:to>
      <xdr:col>46</xdr:col>
      <xdr:colOff>38100</xdr:colOff>
      <xdr:row>98</xdr:row>
      <xdr:rowOff>35313</xdr:rowOff>
    </xdr:to>
    <xdr:sp macro="" textlink="">
      <xdr:nvSpPr>
        <xdr:cNvPr id="478" name="楕円 477"/>
        <xdr:cNvSpPr/>
      </xdr:nvSpPr>
      <xdr:spPr>
        <a:xfrm>
          <a:off x="8699500" y="167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26440</xdr:rowOff>
    </xdr:from>
    <xdr:ext cx="534377" cy="259045"/>
    <xdr:sp macro="" textlink="">
      <xdr:nvSpPr>
        <xdr:cNvPr id="479" name="テキスト ボックス 478"/>
        <xdr:cNvSpPr txBox="1"/>
      </xdr:nvSpPr>
      <xdr:spPr>
        <a:xfrm>
          <a:off x="8483111" y="168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104521</xdr:rowOff>
    </xdr:from>
    <xdr:to>
      <xdr:col>41</xdr:col>
      <xdr:colOff>101600</xdr:colOff>
      <xdr:row>98</xdr:row>
      <xdr:rowOff>34671</xdr:rowOff>
    </xdr:to>
    <xdr:sp macro="" textlink="">
      <xdr:nvSpPr>
        <xdr:cNvPr id="480" name="楕円 479"/>
        <xdr:cNvSpPr/>
      </xdr:nvSpPr>
      <xdr:spPr>
        <a:xfrm>
          <a:off x="7810500" y="167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25798</xdr:rowOff>
    </xdr:from>
    <xdr:ext cx="534377" cy="259045"/>
    <xdr:sp macro="" textlink="">
      <xdr:nvSpPr>
        <xdr:cNvPr id="481" name="テキスト ボックス 480"/>
        <xdr:cNvSpPr txBox="1"/>
      </xdr:nvSpPr>
      <xdr:spPr>
        <a:xfrm>
          <a:off x="7594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109302</xdr:rowOff>
    </xdr:from>
    <xdr:to>
      <xdr:col>36</xdr:col>
      <xdr:colOff>165100</xdr:colOff>
      <xdr:row>98</xdr:row>
      <xdr:rowOff>39452</xdr:rowOff>
    </xdr:to>
    <xdr:sp macro="" textlink="">
      <xdr:nvSpPr>
        <xdr:cNvPr id="482" name="楕円 481"/>
        <xdr:cNvSpPr/>
      </xdr:nvSpPr>
      <xdr:spPr>
        <a:xfrm>
          <a:off x="6921500" y="167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55979</xdr:rowOff>
    </xdr:from>
    <xdr:ext cx="534377" cy="259045"/>
    <xdr:sp macro="" textlink="">
      <xdr:nvSpPr>
        <xdr:cNvPr id="483" name="テキスト ボックス 482"/>
        <xdr:cNvSpPr txBox="1"/>
      </xdr:nvSpPr>
      <xdr:spPr>
        <a:xfrm>
          <a:off x="6705111" y="165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26772</xdr:rowOff>
    </xdr:from>
    <xdr:to>
      <xdr:col>85</xdr:col>
      <xdr:colOff>127000</xdr:colOff>
      <xdr:row>37</xdr:row>
      <xdr:rowOff>76819</xdr:rowOff>
    </xdr:to>
    <xdr:cxnSp macro="">
      <xdr:nvCxnSpPr>
        <xdr:cNvPr id="514" name="直線コネクタ 513"/>
        <xdr:cNvCxnSpPr/>
      </xdr:nvCxnSpPr>
      <xdr:spPr>
        <a:xfrm>
          <a:off x="15481300" y="6370422"/>
          <a:ext cx="8382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26772</xdr:rowOff>
    </xdr:from>
    <xdr:to>
      <xdr:col>81</xdr:col>
      <xdr:colOff>50800</xdr:colOff>
      <xdr:row>37</xdr:row>
      <xdr:rowOff>88085</xdr:rowOff>
    </xdr:to>
    <xdr:cxnSp macro="">
      <xdr:nvCxnSpPr>
        <xdr:cNvPr id="517" name="直線コネクタ 516"/>
        <xdr:cNvCxnSpPr/>
      </xdr:nvCxnSpPr>
      <xdr:spPr>
        <a:xfrm flipV="1">
          <a:off x="14592300" y="6370422"/>
          <a:ext cx="8890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88085</xdr:rowOff>
    </xdr:from>
    <xdr:to>
      <xdr:col>76</xdr:col>
      <xdr:colOff>114300</xdr:colOff>
      <xdr:row>37</xdr:row>
      <xdr:rowOff>119567</xdr:rowOff>
    </xdr:to>
    <xdr:cxnSp macro="">
      <xdr:nvCxnSpPr>
        <xdr:cNvPr id="520" name="直線コネクタ 519"/>
        <xdr:cNvCxnSpPr/>
      </xdr:nvCxnSpPr>
      <xdr:spPr>
        <a:xfrm flipV="1">
          <a:off x="13703300" y="6431735"/>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165940</xdr:rowOff>
    </xdr:from>
    <xdr:to>
      <xdr:col>71</xdr:col>
      <xdr:colOff>177800</xdr:colOff>
      <xdr:row>37</xdr:row>
      <xdr:rowOff>119567</xdr:rowOff>
    </xdr:to>
    <xdr:cxnSp macro="">
      <xdr:nvCxnSpPr>
        <xdr:cNvPr id="523" name="直線コネクタ 522"/>
        <xdr:cNvCxnSpPr/>
      </xdr:nvCxnSpPr>
      <xdr:spPr>
        <a:xfrm>
          <a:off x="12814300" y="6338140"/>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83884</xdr:rowOff>
    </xdr:from>
    <xdr:ext cx="534377" cy="259045"/>
    <xdr:sp macro="" textlink="">
      <xdr:nvSpPr>
        <xdr:cNvPr id="527" name="テキスト ボックス 526"/>
        <xdr:cNvSpPr txBox="1"/>
      </xdr:nvSpPr>
      <xdr:spPr>
        <a:xfrm>
          <a:off x="12547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26019</xdr:rowOff>
    </xdr:from>
    <xdr:to>
      <xdr:col>85</xdr:col>
      <xdr:colOff>177800</xdr:colOff>
      <xdr:row>37</xdr:row>
      <xdr:rowOff>127619</xdr:rowOff>
    </xdr:to>
    <xdr:sp macro="" textlink="">
      <xdr:nvSpPr>
        <xdr:cNvPr id="533" name="楕円 532"/>
        <xdr:cNvSpPr/>
      </xdr:nvSpPr>
      <xdr:spPr>
        <a:xfrm>
          <a:off x="16268700" y="63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4446</xdr:rowOff>
    </xdr:from>
    <xdr:ext cx="534377" cy="259045"/>
    <xdr:sp macro="" textlink="">
      <xdr:nvSpPr>
        <xdr:cNvPr id="534" name="消防費該当値テキスト"/>
        <xdr:cNvSpPr txBox="1"/>
      </xdr:nvSpPr>
      <xdr:spPr>
        <a:xfrm>
          <a:off x="16370300" y="634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147422</xdr:rowOff>
    </xdr:from>
    <xdr:to>
      <xdr:col>81</xdr:col>
      <xdr:colOff>101600</xdr:colOff>
      <xdr:row>37</xdr:row>
      <xdr:rowOff>77572</xdr:rowOff>
    </xdr:to>
    <xdr:sp macro="" textlink="">
      <xdr:nvSpPr>
        <xdr:cNvPr id="535" name="楕円 534"/>
        <xdr:cNvSpPr/>
      </xdr:nvSpPr>
      <xdr:spPr>
        <a:xfrm>
          <a:off x="15430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68699</xdr:rowOff>
    </xdr:from>
    <xdr:ext cx="534377" cy="259045"/>
    <xdr:sp macro="" textlink="">
      <xdr:nvSpPr>
        <xdr:cNvPr id="536" name="テキスト ボックス 535"/>
        <xdr:cNvSpPr txBox="1"/>
      </xdr:nvSpPr>
      <xdr:spPr>
        <a:xfrm>
          <a:off x="15214111" y="64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37285</xdr:rowOff>
    </xdr:from>
    <xdr:to>
      <xdr:col>76</xdr:col>
      <xdr:colOff>165100</xdr:colOff>
      <xdr:row>37</xdr:row>
      <xdr:rowOff>138885</xdr:rowOff>
    </xdr:to>
    <xdr:sp macro="" textlink="">
      <xdr:nvSpPr>
        <xdr:cNvPr id="537" name="楕円 536"/>
        <xdr:cNvSpPr/>
      </xdr:nvSpPr>
      <xdr:spPr>
        <a:xfrm>
          <a:off x="14541500" y="63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130012</xdr:rowOff>
    </xdr:from>
    <xdr:ext cx="534377" cy="259045"/>
    <xdr:sp macro="" textlink="">
      <xdr:nvSpPr>
        <xdr:cNvPr id="538" name="テキスト ボックス 537"/>
        <xdr:cNvSpPr txBox="1"/>
      </xdr:nvSpPr>
      <xdr:spPr>
        <a:xfrm>
          <a:off x="14325111" y="647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68767</xdr:rowOff>
    </xdr:from>
    <xdr:to>
      <xdr:col>72</xdr:col>
      <xdr:colOff>38100</xdr:colOff>
      <xdr:row>37</xdr:row>
      <xdr:rowOff>170366</xdr:rowOff>
    </xdr:to>
    <xdr:sp macro="" textlink="">
      <xdr:nvSpPr>
        <xdr:cNvPr id="539" name="楕円 538"/>
        <xdr:cNvSpPr/>
      </xdr:nvSpPr>
      <xdr:spPr>
        <a:xfrm>
          <a:off x="13652500" y="6412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161494</xdr:rowOff>
    </xdr:from>
    <xdr:ext cx="534377" cy="259045"/>
    <xdr:sp macro="" textlink="">
      <xdr:nvSpPr>
        <xdr:cNvPr id="540" name="テキスト ボックス 539"/>
        <xdr:cNvSpPr txBox="1"/>
      </xdr:nvSpPr>
      <xdr:spPr>
        <a:xfrm>
          <a:off x="13436111" y="65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115140</xdr:rowOff>
    </xdr:from>
    <xdr:to>
      <xdr:col>67</xdr:col>
      <xdr:colOff>101600</xdr:colOff>
      <xdr:row>37</xdr:row>
      <xdr:rowOff>45290</xdr:rowOff>
    </xdr:to>
    <xdr:sp macro="" textlink="">
      <xdr:nvSpPr>
        <xdr:cNvPr id="541" name="楕円 540"/>
        <xdr:cNvSpPr/>
      </xdr:nvSpPr>
      <xdr:spPr>
        <a:xfrm>
          <a:off x="12763500" y="62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61817</xdr:rowOff>
    </xdr:from>
    <xdr:ext cx="534377" cy="259045"/>
    <xdr:sp macro="" textlink="">
      <xdr:nvSpPr>
        <xdr:cNvPr id="542" name="テキスト ボックス 541"/>
        <xdr:cNvSpPr txBox="1"/>
      </xdr:nvSpPr>
      <xdr:spPr>
        <a:xfrm>
          <a:off x="12547111" y="60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51994</xdr:rowOff>
    </xdr:from>
    <xdr:to>
      <xdr:col>85</xdr:col>
      <xdr:colOff>127000</xdr:colOff>
      <xdr:row>57</xdr:row>
      <xdr:rowOff>38519</xdr:rowOff>
    </xdr:to>
    <xdr:cxnSp macro="">
      <xdr:nvCxnSpPr>
        <xdr:cNvPr id="572" name="直線コネクタ 571"/>
        <xdr:cNvCxnSpPr/>
      </xdr:nvCxnSpPr>
      <xdr:spPr>
        <a:xfrm>
          <a:off x="15481300" y="9653194"/>
          <a:ext cx="838200" cy="15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51994</xdr:rowOff>
    </xdr:from>
    <xdr:to>
      <xdr:col>81</xdr:col>
      <xdr:colOff>50800</xdr:colOff>
      <xdr:row>56</xdr:row>
      <xdr:rowOff>158038</xdr:rowOff>
    </xdr:to>
    <xdr:cxnSp macro="">
      <xdr:nvCxnSpPr>
        <xdr:cNvPr id="575" name="直線コネクタ 574"/>
        <xdr:cNvCxnSpPr/>
      </xdr:nvCxnSpPr>
      <xdr:spPr>
        <a:xfrm flipV="1">
          <a:off x="14592300" y="9653194"/>
          <a:ext cx="889000" cy="1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8852</xdr:rowOff>
    </xdr:from>
    <xdr:to>
      <xdr:col>76</xdr:col>
      <xdr:colOff>114300</xdr:colOff>
      <xdr:row>56</xdr:row>
      <xdr:rowOff>158038</xdr:rowOff>
    </xdr:to>
    <xdr:cxnSp macro="">
      <xdr:nvCxnSpPr>
        <xdr:cNvPr id="578" name="直線コネクタ 577"/>
        <xdr:cNvCxnSpPr/>
      </xdr:nvCxnSpPr>
      <xdr:spPr>
        <a:xfrm>
          <a:off x="13703300" y="9438602"/>
          <a:ext cx="889000" cy="3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8852</xdr:rowOff>
    </xdr:from>
    <xdr:to>
      <xdr:col>71</xdr:col>
      <xdr:colOff>177800</xdr:colOff>
      <xdr:row>57</xdr:row>
      <xdr:rowOff>103581</xdr:rowOff>
    </xdr:to>
    <xdr:cxnSp macro="">
      <xdr:nvCxnSpPr>
        <xdr:cNvPr id="581" name="直線コネクタ 580"/>
        <xdr:cNvCxnSpPr/>
      </xdr:nvCxnSpPr>
      <xdr:spPr>
        <a:xfrm flipV="1">
          <a:off x="12814300" y="9438602"/>
          <a:ext cx="889000" cy="4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161891</xdr:rowOff>
    </xdr:from>
    <xdr:ext cx="534377" cy="259045"/>
    <xdr:sp macro="" textlink="">
      <xdr:nvSpPr>
        <xdr:cNvPr id="583" name="テキスト ボックス 582"/>
        <xdr:cNvSpPr txBox="1"/>
      </xdr:nvSpPr>
      <xdr:spPr>
        <a:xfrm>
          <a:off x="13436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159169</xdr:rowOff>
    </xdr:from>
    <xdr:to>
      <xdr:col>85</xdr:col>
      <xdr:colOff>177800</xdr:colOff>
      <xdr:row>57</xdr:row>
      <xdr:rowOff>89319</xdr:rowOff>
    </xdr:to>
    <xdr:sp macro="" textlink="">
      <xdr:nvSpPr>
        <xdr:cNvPr id="591" name="楕円 590"/>
        <xdr:cNvSpPr/>
      </xdr:nvSpPr>
      <xdr:spPr>
        <a:xfrm>
          <a:off x="16268700" y="97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10596</xdr:rowOff>
    </xdr:from>
    <xdr:ext cx="534377" cy="259045"/>
    <xdr:sp macro="" textlink="">
      <xdr:nvSpPr>
        <xdr:cNvPr id="592" name="教育費該当値テキスト"/>
        <xdr:cNvSpPr txBox="1"/>
      </xdr:nvSpPr>
      <xdr:spPr>
        <a:xfrm>
          <a:off x="16370300" y="96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1194</xdr:rowOff>
    </xdr:from>
    <xdr:to>
      <xdr:col>81</xdr:col>
      <xdr:colOff>101600</xdr:colOff>
      <xdr:row>56</xdr:row>
      <xdr:rowOff>102794</xdr:rowOff>
    </xdr:to>
    <xdr:sp macro="" textlink="">
      <xdr:nvSpPr>
        <xdr:cNvPr id="593" name="楕円 592"/>
        <xdr:cNvSpPr/>
      </xdr:nvSpPr>
      <xdr:spPr>
        <a:xfrm>
          <a:off x="15430500" y="96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119321</xdr:rowOff>
    </xdr:from>
    <xdr:ext cx="534377" cy="259045"/>
    <xdr:sp macro="" textlink="">
      <xdr:nvSpPr>
        <xdr:cNvPr id="594" name="テキスト ボックス 593"/>
        <xdr:cNvSpPr txBox="1"/>
      </xdr:nvSpPr>
      <xdr:spPr>
        <a:xfrm>
          <a:off x="15214111" y="93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107238</xdr:rowOff>
    </xdr:from>
    <xdr:to>
      <xdr:col>76</xdr:col>
      <xdr:colOff>165100</xdr:colOff>
      <xdr:row>57</xdr:row>
      <xdr:rowOff>37388</xdr:rowOff>
    </xdr:to>
    <xdr:sp macro="" textlink="">
      <xdr:nvSpPr>
        <xdr:cNvPr id="595" name="楕円 594"/>
        <xdr:cNvSpPr/>
      </xdr:nvSpPr>
      <xdr:spPr>
        <a:xfrm>
          <a:off x="14541500" y="97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28515</xdr:rowOff>
    </xdr:from>
    <xdr:ext cx="534377" cy="259045"/>
    <xdr:sp macro="" textlink="">
      <xdr:nvSpPr>
        <xdr:cNvPr id="596" name="テキスト ボックス 595"/>
        <xdr:cNvSpPr txBox="1"/>
      </xdr:nvSpPr>
      <xdr:spPr>
        <a:xfrm>
          <a:off x="14325111" y="980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129502</xdr:rowOff>
    </xdr:from>
    <xdr:to>
      <xdr:col>72</xdr:col>
      <xdr:colOff>38100</xdr:colOff>
      <xdr:row>55</xdr:row>
      <xdr:rowOff>59652</xdr:rowOff>
    </xdr:to>
    <xdr:sp macro="" textlink="">
      <xdr:nvSpPr>
        <xdr:cNvPr id="597" name="楕円 596"/>
        <xdr:cNvSpPr/>
      </xdr:nvSpPr>
      <xdr:spPr>
        <a:xfrm>
          <a:off x="13652500" y="9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76179</xdr:rowOff>
    </xdr:from>
    <xdr:ext cx="534377" cy="259045"/>
    <xdr:sp macro="" textlink="">
      <xdr:nvSpPr>
        <xdr:cNvPr id="598" name="テキスト ボックス 597"/>
        <xdr:cNvSpPr txBox="1"/>
      </xdr:nvSpPr>
      <xdr:spPr>
        <a:xfrm>
          <a:off x="13436111" y="91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52781</xdr:rowOff>
    </xdr:from>
    <xdr:to>
      <xdr:col>67</xdr:col>
      <xdr:colOff>101600</xdr:colOff>
      <xdr:row>57</xdr:row>
      <xdr:rowOff>154381</xdr:rowOff>
    </xdr:to>
    <xdr:sp macro="" textlink="">
      <xdr:nvSpPr>
        <xdr:cNvPr id="599" name="楕円 598"/>
        <xdr:cNvSpPr/>
      </xdr:nvSpPr>
      <xdr:spPr>
        <a:xfrm>
          <a:off x="12763500" y="9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145508</xdr:rowOff>
    </xdr:from>
    <xdr:ext cx="534377" cy="259045"/>
    <xdr:sp macro="" textlink="">
      <xdr:nvSpPr>
        <xdr:cNvPr id="600" name="テキスト ボックス 599"/>
        <xdr:cNvSpPr txBox="1"/>
      </xdr:nvSpPr>
      <xdr:spPr>
        <a:xfrm>
          <a:off x="12547111" y="99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75791</xdr:rowOff>
    </xdr:from>
    <xdr:to>
      <xdr:col>85</xdr:col>
      <xdr:colOff>127000</xdr:colOff>
      <xdr:row>79</xdr:row>
      <xdr:rowOff>96462</xdr:rowOff>
    </xdr:to>
    <xdr:cxnSp macro="">
      <xdr:nvCxnSpPr>
        <xdr:cNvPr id="631" name="直線コネクタ 630"/>
        <xdr:cNvCxnSpPr/>
      </xdr:nvCxnSpPr>
      <xdr:spPr>
        <a:xfrm>
          <a:off x="15481300" y="13620341"/>
          <a:ext cx="8382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75791</xdr:rowOff>
    </xdr:from>
    <xdr:to>
      <xdr:col>81</xdr:col>
      <xdr:colOff>50800</xdr:colOff>
      <xdr:row>79</xdr:row>
      <xdr:rowOff>91106</xdr:rowOff>
    </xdr:to>
    <xdr:cxnSp macro="">
      <xdr:nvCxnSpPr>
        <xdr:cNvPr id="634" name="直線コネクタ 633"/>
        <xdr:cNvCxnSpPr/>
      </xdr:nvCxnSpPr>
      <xdr:spPr>
        <a:xfrm flipV="1">
          <a:off x="14592300" y="13620341"/>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75050</xdr:rowOff>
    </xdr:from>
    <xdr:to>
      <xdr:col>76</xdr:col>
      <xdr:colOff>114300</xdr:colOff>
      <xdr:row>79</xdr:row>
      <xdr:rowOff>91106</xdr:rowOff>
    </xdr:to>
    <xdr:cxnSp macro="">
      <xdr:nvCxnSpPr>
        <xdr:cNvPr id="637" name="直線コネクタ 636"/>
        <xdr:cNvCxnSpPr/>
      </xdr:nvCxnSpPr>
      <xdr:spPr>
        <a:xfrm>
          <a:off x="13703300" y="1361960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38365</xdr:rowOff>
    </xdr:from>
    <xdr:to>
      <xdr:col>71</xdr:col>
      <xdr:colOff>177800</xdr:colOff>
      <xdr:row>79</xdr:row>
      <xdr:rowOff>75050</xdr:rowOff>
    </xdr:to>
    <xdr:cxnSp macro="">
      <xdr:nvCxnSpPr>
        <xdr:cNvPr id="640" name="直線コネクタ 639"/>
        <xdr:cNvCxnSpPr/>
      </xdr:nvCxnSpPr>
      <xdr:spPr>
        <a:xfrm>
          <a:off x="12814300" y="13582915"/>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45662</xdr:rowOff>
    </xdr:from>
    <xdr:to>
      <xdr:col>85</xdr:col>
      <xdr:colOff>177800</xdr:colOff>
      <xdr:row>79</xdr:row>
      <xdr:rowOff>147262</xdr:rowOff>
    </xdr:to>
    <xdr:sp macro="" textlink="">
      <xdr:nvSpPr>
        <xdr:cNvPr id="650" name="楕円 649"/>
        <xdr:cNvSpPr/>
      </xdr:nvSpPr>
      <xdr:spPr>
        <a:xfrm>
          <a:off x="16268700" y="135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1"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24991</xdr:rowOff>
    </xdr:from>
    <xdr:to>
      <xdr:col>81</xdr:col>
      <xdr:colOff>101600</xdr:colOff>
      <xdr:row>79</xdr:row>
      <xdr:rowOff>126591</xdr:rowOff>
    </xdr:to>
    <xdr:sp macro="" textlink="">
      <xdr:nvSpPr>
        <xdr:cNvPr id="652" name="楕円 651"/>
        <xdr:cNvSpPr/>
      </xdr:nvSpPr>
      <xdr:spPr>
        <a:xfrm>
          <a:off x="15430500" y="135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117718</xdr:rowOff>
    </xdr:from>
    <xdr:ext cx="469744" cy="259045"/>
    <xdr:sp macro="" textlink="">
      <xdr:nvSpPr>
        <xdr:cNvPr id="653" name="テキスト ボックス 652"/>
        <xdr:cNvSpPr txBox="1"/>
      </xdr:nvSpPr>
      <xdr:spPr>
        <a:xfrm>
          <a:off x="15246428" y="1366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40306</xdr:rowOff>
    </xdr:from>
    <xdr:to>
      <xdr:col>76</xdr:col>
      <xdr:colOff>165100</xdr:colOff>
      <xdr:row>79</xdr:row>
      <xdr:rowOff>141906</xdr:rowOff>
    </xdr:to>
    <xdr:sp macro="" textlink="">
      <xdr:nvSpPr>
        <xdr:cNvPr id="654" name="楕円 653"/>
        <xdr:cNvSpPr/>
      </xdr:nvSpPr>
      <xdr:spPr>
        <a:xfrm>
          <a:off x="14541500" y="135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133033</xdr:rowOff>
    </xdr:from>
    <xdr:ext cx="378565" cy="259045"/>
    <xdr:sp macro="" textlink="">
      <xdr:nvSpPr>
        <xdr:cNvPr id="655" name="テキスト ボックス 654"/>
        <xdr:cNvSpPr txBox="1"/>
      </xdr:nvSpPr>
      <xdr:spPr>
        <a:xfrm>
          <a:off x="14403017" y="1367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24250</xdr:rowOff>
    </xdr:from>
    <xdr:to>
      <xdr:col>72</xdr:col>
      <xdr:colOff>38100</xdr:colOff>
      <xdr:row>79</xdr:row>
      <xdr:rowOff>125850</xdr:rowOff>
    </xdr:to>
    <xdr:sp macro="" textlink="">
      <xdr:nvSpPr>
        <xdr:cNvPr id="656" name="楕円 655"/>
        <xdr:cNvSpPr/>
      </xdr:nvSpPr>
      <xdr:spPr>
        <a:xfrm>
          <a:off x="13652500" y="135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116977</xdr:rowOff>
    </xdr:from>
    <xdr:ext cx="469744" cy="259045"/>
    <xdr:sp macro="" textlink="">
      <xdr:nvSpPr>
        <xdr:cNvPr id="657" name="テキスト ボックス 656"/>
        <xdr:cNvSpPr txBox="1"/>
      </xdr:nvSpPr>
      <xdr:spPr>
        <a:xfrm>
          <a:off x="13468428" y="136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159015</xdr:rowOff>
    </xdr:from>
    <xdr:to>
      <xdr:col>67</xdr:col>
      <xdr:colOff>101600</xdr:colOff>
      <xdr:row>79</xdr:row>
      <xdr:rowOff>89165</xdr:rowOff>
    </xdr:to>
    <xdr:sp macro="" textlink="">
      <xdr:nvSpPr>
        <xdr:cNvPr id="658" name="楕円 657"/>
        <xdr:cNvSpPr/>
      </xdr:nvSpPr>
      <xdr:spPr>
        <a:xfrm>
          <a:off x="127635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80292</xdr:rowOff>
    </xdr:from>
    <xdr:ext cx="469744" cy="259045"/>
    <xdr:sp macro="" textlink="">
      <xdr:nvSpPr>
        <xdr:cNvPr id="659" name="テキスト ボックス 658"/>
        <xdr:cNvSpPr txBox="1"/>
      </xdr:nvSpPr>
      <xdr:spPr>
        <a:xfrm>
          <a:off x="12579428" y="1362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31770</xdr:rowOff>
    </xdr:from>
    <xdr:to>
      <xdr:col>85</xdr:col>
      <xdr:colOff>127000</xdr:colOff>
      <xdr:row>97</xdr:row>
      <xdr:rowOff>44748</xdr:rowOff>
    </xdr:to>
    <xdr:cxnSp macro="">
      <xdr:nvCxnSpPr>
        <xdr:cNvPr id="688" name="直線コネクタ 687"/>
        <xdr:cNvCxnSpPr/>
      </xdr:nvCxnSpPr>
      <xdr:spPr>
        <a:xfrm>
          <a:off x="15481300" y="16662420"/>
          <a:ext cx="8382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31770</xdr:rowOff>
    </xdr:from>
    <xdr:to>
      <xdr:col>81</xdr:col>
      <xdr:colOff>50800</xdr:colOff>
      <xdr:row>97</xdr:row>
      <xdr:rowOff>32403</xdr:rowOff>
    </xdr:to>
    <xdr:cxnSp macro="">
      <xdr:nvCxnSpPr>
        <xdr:cNvPr id="691" name="直線コネクタ 690"/>
        <xdr:cNvCxnSpPr/>
      </xdr:nvCxnSpPr>
      <xdr:spPr>
        <a:xfrm flipV="1">
          <a:off x="14592300" y="16662420"/>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14663</xdr:rowOff>
    </xdr:from>
    <xdr:to>
      <xdr:col>76</xdr:col>
      <xdr:colOff>114300</xdr:colOff>
      <xdr:row>97</xdr:row>
      <xdr:rowOff>32403</xdr:rowOff>
    </xdr:to>
    <xdr:cxnSp macro="">
      <xdr:nvCxnSpPr>
        <xdr:cNvPr id="694" name="直線コネクタ 693"/>
        <xdr:cNvCxnSpPr/>
      </xdr:nvCxnSpPr>
      <xdr:spPr>
        <a:xfrm>
          <a:off x="13703300" y="1664531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14663</xdr:rowOff>
    </xdr:from>
    <xdr:to>
      <xdr:col>71</xdr:col>
      <xdr:colOff>177800</xdr:colOff>
      <xdr:row>97</xdr:row>
      <xdr:rowOff>25994</xdr:rowOff>
    </xdr:to>
    <xdr:cxnSp macro="">
      <xdr:nvCxnSpPr>
        <xdr:cNvPr id="697" name="直線コネクタ 696"/>
        <xdr:cNvCxnSpPr/>
      </xdr:nvCxnSpPr>
      <xdr:spPr>
        <a:xfrm flipV="1">
          <a:off x="12814300" y="16645313"/>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9" name="テキスト ボックス 698"/>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165398</xdr:rowOff>
    </xdr:from>
    <xdr:to>
      <xdr:col>85</xdr:col>
      <xdr:colOff>177800</xdr:colOff>
      <xdr:row>97</xdr:row>
      <xdr:rowOff>95548</xdr:rowOff>
    </xdr:to>
    <xdr:sp macro="" textlink="">
      <xdr:nvSpPr>
        <xdr:cNvPr id="707" name="楕円 706"/>
        <xdr:cNvSpPr/>
      </xdr:nvSpPr>
      <xdr:spPr>
        <a:xfrm>
          <a:off x="16268700" y="166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143825</xdr:rowOff>
    </xdr:from>
    <xdr:ext cx="534377" cy="259045"/>
    <xdr:sp macro="" textlink="">
      <xdr:nvSpPr>
        <xdr:cNvPr id="708" name="公債費該当値テキスト"/>
        <xdr:cNvSpPr txBox="1"/>
      </xdr:nvSpPr>
      <xdr:spPr>
        <a:xfrm>
          <a:off x="16370300" y="166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152420</xdr:rowOff>
    </xdr:from>
    <xdr:to>
      <xdr:col>81</xdr:col>
      <xdr:colOff>101600</xdr:colOff>
      <xdr:row>97</xdr:row>
      <xdr:rowOff>82570</xdr:rowOff>
    </xdr:to>
    <xdr:sp macro="" textlink="">
      <xdr:nvSpPr>
        <xdr:cNvPr id="709" name="楕円 708"/>
        <xdr:cNvSpPr/>
      </xdr:nvSpPr>
      <xdr:spPr>
        <a:xfrm>
          <a:off x="15430500" y="1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73697</xdr:rowOff>
    </xdr:from>
    <xdr:ext cx="534377" cy="259045"/>
    <xdr:sp macro="" textlink="">
      <xdr:nvSpPr>
        <xdr:cNvPr id="710" name="テキスト ボックス 709"/>
        <xdr:cNvSpPr txBox="1"/>
      </xdr:nvSpPr>
      <xdr:spPr>
        <a:xfrm>
          <a:off x="15214111" y="167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153053</xdr:rowOff>
    </xdr:from>
    <xdr:to>
      <xdr:col>76</xdr:col>
      <xdr:colOff>165100</xdr:colOff>
      <xdr:row>97</xdr:row>
      <xdr:rowOff>83203</xdr:rowOff>
    </xdr:to>
    <xdr:sp macro="" textlink="">
      <xdr:nvSpPr>
        <xdr:cNvPr id="711" name="楕円 710"/>
        <xdr:cNvSpPr/>
      </xdr:nvSpPr>
      <xdr:spPr>
        <a:xfrm>
          <a:off x="14541500" y="166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74330</xdr:rowOff>
    </xdr:from>
    <xdr:ext cx="534377" cy="259045"/>
    <xdr:sp macro="" textlink="">
      <xdr:nvSpPr>
        <xdr:cNvPr id="712" name="テキスト ボックス 711"/>
        <xdr:cNvSpPr txBox="1"/>
      </xdr:nvSpPr>
      <xdr:spPr>
        <a:xfrm>
          <a:off x="14325111" y="167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135313</xdr:rowOff>
    </xdr:from>
    <xdr:to>
      <xdr:col>72</xdr:col>
      <xdr:colOff>38100</xdr:colOff>
      <xdr:row>97</xdr:row>
      <xdr:rowOff>65463</xdr:rowOff>
    </xdr:to>
    <xdr:sp macro="" textlink="">
      <xdr:nvSpPr>
        <xdr:cNvPr id="713" name="楕円 712"/>
        <xdr:cNvSpPr/>
      </xdr:nvSpPr>
      <xdr:spPr>
        <a:xfrm>
          <a:off x="13652500" y="16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81990</xdr:rowOff>
    </xdr:from>
    <xdr:ext cx="534377" cy="259045"/>
    <xdr:sp macro="" textlink="">
      <xdr:nvSpPr>
        <xdr:cNvPr id="714" name="テキスト ボックス 713"/>
        <xdr:cNvSpPr txBox="1"/>
      </xdr:nvSpPr>
      <xdr:spPr>
        <a:xfrm>
          <a:off x="13436111" y="16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146644</xdr:rowOff>
    </xdr:from>
    <xdr:to>
      <xdr:col>67</xdr:col>
      <xdr:colOff>101600</xdr:colOff>
      <xdr:row>97</xdr:row>
      <xdr:rowOff>76794</xdr:rowOff>
    </xdr:to>
    <xdr:sp macro="" textlink="">
      <xdr:nvSpPr>
        <xdr:cNvPr id="715" name="楕円 714"/>
        <xdr:cNvSpPr/>
      </xdr:nvSpPr>
      <xdr:spPr>
        <a:xfrm>
          <a:off x="12763500" y="166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93321</xdr:rowOff>
    </xdr:from>
    <xdr:ext cx="534377" cy="259045"/>
    <xdr:sp macro="" textlink="">
      <xdr:nvSpPr>
        <xdr:cNvPr id="716" name="テキスト ボックス 715"/>
        <xdr:cNvSpPr txBox="1"/>
      </xdr:nvSpPr>
      <xdr:spPr>
        <a:xfrm>
          <a:off x="12547111" y="163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では、住民一人当たり５３８，４３５円となっている。前年度に比べ増加額上位２項目は教育費、民生費となっている。総務費は、住民一人当たり１１１，４９４円となっており、前年度より９，８７９円増加している。これは、庁舎建設基金積立金、財政調整基金積立金の増などが要因となっている。民生費は、住民一人当たり１５３，１２０円となっており、前年度より７，２１１円増加している。これは、老朽化した保育所の建替事業の増などが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半数以上の項目において、類似団体平均額を下回っているものの、限られた財源を有効に活用するため、第５次行政改革大綱に取り組み、経常経費の削減など行財政の効率化に努める。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平成２２年度に剰余金を７１百万円積み立てた以降は、基金の取崩しを行わず、運用利子を積み立てている。なお、平成２９年度は解散した土地開発公社の余剰金６３百万円積み立てた。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５年間で概ね標準財政規模比で６％～１０％台を推移して黒字を確保している。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大きくバランスを損ねることなく、概ね標準財政規模比で▲１％～１％台を推移している。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税収が伸び悩み一般財源の確保が難しくなると見込まれる中、歳出の削減により財政調整基金の取り崩しを極力避け、歳入歳出のバランスを考慮し健全な財政運営に努め引き続き黒字を確保していく。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岐阜県八百津町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一般会計及び特別会計の全会計が、黒字であり赤字比率はない。</a:t>
          </a:r>
        </a:p>
        <a:p>
          <a:r>
            <a:rPr kumimoji="1" lang="ja-JP" altLang="en-US" sz="1400">
              <a:latin typeface="ＭＳ ゴシック" pitchFamily="49" charset="-128"/>
              <a:ea typeface="ＭＳ ゴシック" pitchFamily="49" charset="-128"/>
            </a:rPr>
            <a:t>　○今後の対応</a:t>
          </a:r>
        </a:p>
        <a:p>
          <a:r>
            <a:rPr kumimoji="1" lang="ja-JP" altLang="en-US" sz="1400">
              <a:latin typeface="ＭＳ ゴシック" pitchFamily="49" charset="-128"/>
              <a:ea typeface="ＭＳ ゴシック" pitchFamily="49" charset="-128"/>
            </a:rPr>
            <a:t>　今後、税収及び普通交付税の伸びが見込めないと予想されるので、各会計で適正な財政運営、企業経営を行っていく。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34" sqref="W34:AK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6398905</v>
      </c>
      <c r="BO4" s="410"/>
      <c r="BP4" s="410"/>
      <c r="BQ4" s="410"/>
      <c r="BR4" s="410"/>
      <c r="BS4" s="410"/>
      <c r="BT4" s="410"/>
      <c r="BU4" s="411"/>
      <c r="BV4" s="409">
        <v>6482248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6058472</v>
      </c>
      <c r="BO5" s="447"/>
      <c r="BP5" s="447"/>
      <c r="BQ5" s="447"/>
      <c r="BR5" s="447"/>
      <c r="BS5" s="447"/>
      <c r="BT5" s="447"/>
      <c r="BU5" s="448"/>
      <c r="BV5" s="446">
        <v>6221047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89.3</v>
      </c>
      <c r="CU5" s="444"/>
      <c r="CV5" s="444"/>
      <c r="CW5" s="444"/>
      <c r="CX5" s="444"/>
      <c r="CY5" s="444"/>
      <c r="CZ5" s="444"/>
      <c r="DA5" s="445"/>
      <c r="DB5" s="443">
        <v>90.3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340433</v>
      </c>
      <c r="BO6" s="447"/>
      <c r="BP6" s="447"/>
      <c r="BQ6" s="447"/>
      <c r="BR6" s="447"/>
      <c r="BS6" s="447"/>
      <c r="BT6" s="447"/>
      <c r="BU6" s="448"/>
      <c r="BV6" s="446">
        <v>261201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94.2</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76323</v>
      </c>
      <c r="BO7" s="447"/>
      <c r="BP7" s="447"/>
      <c r="BQ7" s="447"/>
      <c r="BR7" s="447"/>
      <c r="BS7" s="447"/>
      <c r="BT7" s="447"/>
      <c r="BU7" s="448"/>
      <c r="BV7" s="446">
        <v>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3771480</v>
      </c>
      <c r="CU7" s="447"/>
      <c r="CV7" s="447"/>
      <c r="CW7" s="447"/>
      <c r="CX7" s="447"/>
      <c r="CY7" s="447"/>
      <c r="CZ7" s="447"/>
      <c r="DA7" s="448"/>
      <c r="DB7" s="446">
        <v>3859597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264110</v>
      </c>
      <c r="BO8" s="447"/>
      <c r="BP8" s="447"/>
      <c r="BQ8" s="447"/>
      <c r="BR8" s="447"/>
      <c r="BS8" s="447"/>
      <c r="BT8" s="447"/>
      <c r="BU8" s="448"/>
      <c r="BV8" s="446">
        <v>261200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v>
      </c>
      <c r="CU8" s="487"/>
      <c r="CV8" s="487"/>
      <c r="CW8" s="487"/>
      <c r="CX8" s="487"/>
      <c r="CY8" s="487"/>
      <c r="CZ8" s="487"/>
      <c r="DA8" s="488"/>
      <c r="DB8" s="486">
        <v>0.4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11027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2910</v>
      </c>
      <c r="BO9" s="447"/>
      <c r="BP9" s="447"/>
      <c r="BQ9" s="447"/>
      <c r="BR9" s="447"/>
      <c r="BS9" s="447"/>
      <c r="BT9" s="447"/>
      <c r="BU9" s="448"/>
      <c r="BV9" s="446">
        <v>-74336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9.8000000000000007</v>
      </c>
      <c r="CU9" s="444"/>
      <c r="CV9" s="444"/>
      <c r="CW9" s="444"/>
      <c r="CX9" s="444"/>
      <c r="CY9" s="444"/>
      <c r="CZ9" s="444"/>
      <c r="DA9" s="445"/>
      <c r="DB9" s="443">
        <v>10.7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12045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63185</v>
      </c>
      <c r="BO10" s="447"/>
      <c r="BP10" s="447"/>
      <c r="BQ10" s="447"/>
      <c r="BR10" s="447"/>
      <c r="BS10" s="447"/>
      <c r="BT10" s="447"/>
      <c r="BU10" s="448"/>
      <c r="BV10" s="446">
        <v>395</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11252</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11150</v>
      </c>
      <c r="S13" s="528"/>
      <c r="T13" s="528"/>
      <c r="U13" s="528"/>
      <c r="V13" s="529"/>
      <c r="W13" s="462" t="s">
        <v>136</v>
      </c>
      <c r="X13" s="463"/>
      <c r="Y13" s="463"/>
      <c r="Z13" s="463"/>
      <c r="AA13" s="463"/>
      <c r="AB13" s="453"/>
      <c r="AC13" s="497">
        <v>177</v>
      </c>
      <c r="AD13" s="498"/>
      <c r="AE13" s="498"/>
      <c r="AF13" s="498"/>
      <c r="AG13" s="537"/>
      <c r="AH13" s="497">
        <v>182</v>
      </c>
      <c r="AI13" s="498"/>
      <c r="AJ13" s="498"/>
      <c r="AK13" s="498"/>
      <c r="AL13" s="499"/>
      <c r="AM13" s="475" t="s">
        <v>137</v>
      </c>
      <c r="AN13" s="476"/>
      <c r="AO13" s="476"/>
      <c r="AP13" s="476"/>
      <c r="AQ13" s="476"/>
      <c r="AR13" s="476"/>
      <c r="AS13" s="476"/>
      <c r="AT13" s="477"/>
      <c r="AU13" s="478" t="s">
        <v>110</v>
      </c>
      <c r="AV13" s="479"/>
      <c r="AW13" s="479"/>
      <c r="AX13" s="479"/>
      <c r="AY13" s="480" t="s">
        <v>138</v>
      </c>
      <c r="AZ13" s="481"/>
      <c r="BA13" s="481"/>
      <c r="BB13" s="481"/>
      <c r="BC13" s="481"/>
      <c r="BD13" s="481"/>
      <c r="BE13" s="481"/>
      <c r="BF13" s="481"/>
      <c r="BG13" s="481"/>
      <c r="BH13" s="481"/>
      <c r="BI13" s="481"/>
      <c r="BJ13" s="481"/>
      <c r="BK13" s="481"/>
      <c r="BL13" s="481"/>
      <c r="BM13" s="482"/>
      <c r="BN13" s="446">
        <v>66095</v>
      </c>
      <c r="BO13" s="447"/>
      <c r="BP13" s="447"/>
      <c r="BQ13" s="447"/>
      <c r="BR13" s="447"/>
      <c r="BS13" s="447"/>
      <c r="BT13" s="447"/>
      <c r="BU13" s="448"/>
      <c r="BV13" s="446">
        <v>-73941</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8.6999999999999993</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11435</v>
      </c>
      <c r="S14" s="528"/>
      <c r="T14" s="528"/>
      <c r="U14" s="528"/>
      <c r="V14" s="529"/>
      <c r="W14" s="436"/>
      <c r="X14" s="437"/>
      <c r="Y14" s="437"/>
      <c r="Z14" s="437"/>
      <c r="AA14" s="437"/>
      <c r="AB14" s="426"/>
      <c r="AC14" s="530">
        <v>3.4</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142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11349</v>
      </c>
      <c r="S15" s="528"/>
      <c r="T15" s="528"/>
      <c r="U15" s="528"/>
      <c r="V15" s="529"/>
      <c r="W15" s="462" t="s">
        <v>144</v>
      </c>
      <c r="X15" s="463"/>
      <c r="Y15" s="463"/>
      <c r="Z15" s="463"/>
      <c r="AA15" s="463"/>
      <c r="AB15" s="453"/>
      <c r="AC15" s="497">
        <v>2247</v>
      </c>
      <c r="AD15" s="498"/>
      <c r="AE15" s="498"/>
      <c r="AF15" s="498"/>
      <c r="AG15" s="537"/>
      <c r="AH15" s="497">
        <v>2444</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1294063</v>
      </c>
      <c r="BO15" s="410"/>
      <c r="BP15" s="410"/>
      <c r="BQ15" s="410"/>
      <c r="BR15" s="410"/>
      <c r="BS15" s="410"/>
      <c r="BT15" s="410"/>
      <c r="BU15" s="411"/>
      <c r="BV15" s="409">
        <v>1319249</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42.5</v>
      </c>
      <c r="AD16" s="531"/>
      <c r="AE16" s="531"/>
      <c r="AF16" s="531"/>
      <c r="AG16" s="532"/>
      <c r="AH16" s="530">
        <v>43</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3234607</v>
      </c>
      <c r="BO16" s="447"/>
      <c r="BP16" s="447"/>
      <c r="BQ16" s="447"/>
      <c r="BR16" s="447"/>
      <c r="BS16" s="447"/>
      <c r="BT16" s="447"/>
      <c r="BU16" s="448"/>
      <c r="BV16" s="446">
        <v>3293242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2858</v>
      </c>
      <c r="AD17" s="498"/>
      <c r="AE17" s="498"/>
      <c r="AF17" s="498"/>
      <c r="AG17" s="537"/>
      <c r="AH17" s="497">
        <v>3064</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1628112</v>
      </c>
      <c r="BO17" s="447"/>
      <c r="BP17" s="447"/>
      <c r="BQ17" s="447"/>
      <c r="BR17" s="447"/>
      <c r="BS17" s="447"/>
      <c r="BT17" s="447"/>
      <c r="BU17" s="448"/>
      <c r="BV17" s="446">
        <v>1681671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128.79</v>
      </c>
      <c r="M18" s="559"/>
      <c r="N18" s="559"/>
      <c r="O18" s="559"/>
      <c r="P18" s="559"/>
      <c r="Q18" s="559"/>
      <c r="R18" s="560"/>
      <c r="S18" s="560"/>
      <c r="T18" s="560"/>
      <c r="U18" s="560"/>
      <c r="V18" s="561"/>
      <c r="W18" s="464"/>
      <c r="X18" s="465"/>
      <c r="Y18" s="465"/>
      <c r="Z18" s="465"/>
      <c r="AA18" s="465"/>
      <c r="AB18" s="456"/>
      <c r="AC18" s="562">
        <v>54.1</v>
      </c>
      <c r="AD18" s="563"/>
      <c r="AE18" s="563"/>
      <c r="AF18" s="563"/>
      <c r="AG18" s="564"/>
      <c r="AH18" s="562">
        <v>53.8</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3532975</v>
      </c>
      <c r="BO18" s="447"/>
      <c r="BP18" s="447"/>
      <c r="BQ18" s="447"/>
      <c r="BR18" s="447"/>
      <c r="BS18" s="447"/>
      <c r="BT18" s="447"/>
      <c r="BU18" s="448"/>
      <c r="BV18" s="446">
        <v>3522646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86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4963509</v>
      </c>
      <c r="BO19" s="447"/>
      <c r="BP19" s="447"/>
      <c r="BQ19" s="447"/>
      <c r="BR19" s="447"/>
      <c r="BS19" s="447"/>
      <c r="BT19" s="447"/>
      <c r="BU19" s="448"/>
      <c r="BV19" s="446">
        <v>4812990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3892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3205053</v>
      </c>
      <c r="BO23" s="447"/>
      <c r="BP23" s="447"/>
      <c r="BQ23" s="447"/>
      <c r="BR23" s="447"/>
      <c r="BS23" s="447"/>
      <c r="BT23" s="447"/>
      <c r="BU23" s="448"/>
      <c r="BV23" s="446">
        <v>3313864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6950</v>
      </c>
      <c r="R24" s="498"/>
      <c r="S24" s="498"/>
      <c r="T24" s="498"/>
      <c r="U24" s="498"/>
      <c r="V24" s="537"/>
      <c r="W24" s="596"/>
      <c r="X24" s="584"/>
      <c r="Y24" s="585"/>
      <c r="Z24" s="496" t="s">
        <v>168</v>
      </c>
      <c r="AA24" s="476"/>
      <c r="AB24" s="476"/>
      <c r="AC24" s="476"/>
      <c r="AD24" s="476"/>
      <c r="AE24" s="476"/>
      <c r="AF24" s="476"/>
      <c r="AG24" s="477"/>
      <c r="AH24" s="497">
        <v>150</v>
      </c>
      <c r="AI24" s="498"/>
      <c r="AJ24" s="498"/>
      <c r="AK24" s="498"/>
      <c r="AL24" s="537"/>
      <c r="AM24" s="497">
        <v>430050</v>
      </c>
      <c r="AN24" s="498"/>
      <c r="AO24" s="498"/>
      <c r="AP24" s="498"/>
      <c r="AQ24" s="498"/>
      <c r="AR24" s="537"/>
      <c r="AS24" s="497">
        <v>2867</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2286178</v>
      </c>
      <c r="BO24" s="447"/>
      <c r="BP24" s="447"/>
      <c r="BQ24" s="447"/>
      <c r="BR24" s="447"/>
      <c r="BS24" s="447"/>
      <c r="BT24" s="447"/>
      <c r="BU24" s="448"/>
      <c r="BV24" s="446">
        <v>2151269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1</v>
      </c>
      <c r="M25" s="498"/>
      <c r="N25" s="498"/>
      <c r="O25" s="498"/>
      <c r="P25" s="537"/>
      <c r="Q25" s="497">
        <v>5700</v>
      </c>
      <c r="R25" s="498"/>
      <c r="S25" s="498"/>
      <c r="T25" s="498"/>
      <c r="U25" s="498"/>
      <c r="V25" s="537"/>
      <c r="W25" s="596"/>
      <c r="X25" s="584"/>
      <c r="Y25" s="585"/>
      <c r="Z25" s="496" t="s">
        <v>171</v>
      </c>
      <c r="AA25" s="476"/>
      <c r="AB25" s="476"/>
      <c r="AC25" s="476"/>
      <c r="AD25" s="476"/>
      <c r="AE25" s="476"/>
      <c r="AF25" s="476"/>
      <c r="AG25" s="477"/>
      <c r="AH25" s="497" t="s">
        <v>124</v>
      </c>
      <c r="AI25" s="498"/>
      <c r="AJ25" s="498"/>
      <c r="AK25" s="498"/>
      <c r="AL25" s="537"/>
      <c r="AM25" s="497" t="s">
        <v>142</v>
      </c>
      <c r="AN25" s="498"/>
      <c r="AO25" s="498"/>
      <c r="AP25" s="498"/>
      <c r="AQ25" s="498"/>
      <c r="AR25" s="537"/>
      <c r="AS25" s="497" t="s">
        <v>172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10956</v>
      </c>
      <c r="BO25" s="410"/>
      <c r="BP25" s="410"/>
      <c r="BQ25" s="410"/>
      <c r="BR25" s="410"/>
      <c r="BS25" s="410"/>
      <c r="BT25" s="410"/>
      <c r="BU25" s="411"/>
      <c r="BV25" s="409">
        <v>10081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174</v>
      </c>
      <c r="F26" s="476"/>
      <c r="G26" s="476"/>
      <c r="H26" s="476"/>
      <c r="I26" s="476"/>
      <c r="J26" s="476"/>
      <c r="K26" s="477"/>
      <c r="L26" s="497">
        <v>1</v>
      </c>
      <c r="M26" s="498"/>
      <c r="N26" s="498"/>
      <c r="O26" s="498"/>
      <c r="P26" s="537"/>
      <c r="Q26" s="497">
        <v>5300</v>
      </c>
      <c r="R26" s="498"/>
      <c r="S26" s="498"/>
      <c r="T26" s="498"/>
      <c r="U26" s="498"/>
      <c r="V26" s="537"/>
      <c r="W26" s="596"/>
      <c r="X26" s="584"/>
      <c r="Y26" s="585"/>
      <c r="Z26" s="496" t="s">
        <v>175</v>
      </c>
      <c r="AA26" s="606"/>
      <c r="AB26" s="606"/>
      <c r="AC26" s="606"/>
      <c r="AD26" s="606"/>
      <c r="AE26" s="606"/>
      <c r="AF26" s="606"/>
      <c r="AG26" s="607"/>
      <c r="AH26" s="497" t="s">
        <v>142</v>
      </c>
      <c r="AI26" s="498"/>
      <c r="AJ26" s="498"/>
      <c r="AK26" s="498"/>
      <c r="AL26" s="537"/>
      <c r="AM26" s="497" t="s">
        <v>172</v>
      </c>
      <c r="AN26" s="498"/>
      <c r="AO26" s="498"/>
      <c r="AP26" s="498"/>
      <c r="AQ26" s="498"/>
      <c r="AR26" s="537"/>
      <c r="AS26" s="497" t="s">
        <v>172</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142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177</v>
      </c>
      <c r="F27" s="476"/>
      <c r="G27" s="476"/>
      <c r="H27" s="476"/>
      <c r="I27" s="476"/>
      <c r="J27" s="476"/>
      <c r="K27" s="477"/>
      <c r="L27" s="497">
        <v>1</v>
      </c>
      <c r="M27" s="498"/>
      <c r="N27" s="498"/>
      <c r="O27" s="498"/>
      <c r="P27" s="537"/>
      <c r="Q27" s="497">
        <v>3000</v>
      </c>
      <c r="R27" s="498"/>
      <c r="S27" s="498"/>
      <c r="T27" s="498"/>
      <c r="U27" s="498"/>
      <c r="V27" s="537"/>
      <c r="W27" s="596"/>
      <c r="X27" s="584"/>
      <c r="Y27" s="585"/>
      <c r="Z27" s="496" t="s">
        <v>178</v>
      </c>
      <c r="AA27" s="476"/>
      <c r="AB27" s="476"/>
      <c r="AC27" s="476"/>
      <c r="AD27" s="476"/>
      <c r="AE27" s="476"/>
      <c r="AF27" s="476"/>
      <c r="AG27" s="477"/>
      <c r="AH27" s="497" t="s">
        <v>142</v>
      </c>
      <c r="AI27" s="498"/>
      <c r="AJ27" s="498"/>
      <c r="AK27" s="498"/>
      <c r="AL27" s="537"/>
      <c r="AM27" s="497" t="s">
        <v>172</v>
      </c>
      <c r="AN27" s="498"/>
      <c r="AO27" s="498"/>
      <c r="AP27" s="498"/>
      <c r="AQ27" s="498"/>
      <c r="AR27" s="537"/>
      <c r="AS27" s="497" t="s">
        <v>124</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266876</v>
      </c>
      <c r="BO27" s="620"/>
      <c r="BP27" s="620"/>
      <c r="BQ27" s="620"/>
      <c r="BR27" s="620"/>
      <c r="BS27" s="620"/>
      <c r="BT27" s="620"/>
      <c r="BU27" s="621"/>
      <c r="BV27" s="619">
        <v>266876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180</v>
      </c>
      <c r="F28" s="476"/>
      <c r="G28" s="476"/>
      <c r="H28" s="476"/>
      <c r="I28" s="476"/>
      <c r="J28" s="476"/>
      <c r="K28" s="477"/>
      <c r="L28" s="497">
        <v>1</v>
      </c>
      <c r="M28" s="498"/>
      <c r="N28" s="498"/>
      <c r="O28" s="498"/>
      <c r="P28" s="537"/>
      <c r="Q28" s="497">
        <v>2300</v>
      </c>
      <c r="R28" s="498"/>
      <c r="S28" s="498"/>
      <c r="T28" s="498"/>
      <c r="U28" s="498"/>
      <c r="V28" s="537"/>
      <c r="W28" s="596"/>
      <c r="X28" s="584"/>
      <c r="Y28" s="585"/>
      <c r="Z28" s="496" t="s">
        <v>181</v>
      </c>
      <c r="AA28" s="476"/>
      <c r="AB28" s="476"/>
      <c r="AC28" s="476"/>
      <c r="AD28" s="476"/>
      <c r="AE28" s="476"/>
      <c r="AF28" s="476"/>
      <c r="AG28" s="477"/>
      <c r="AH28" s="497" t="s">
        <v>172</v>
      </c>
      <c r="AI28" s="498"/>
      <c r="AJ28" s="498"/>
      <c r="AK28" s="498"/>
      <c r="AL28" s="537"/>
      <c r="AM28" s="497" t="s">
        <v>172</v>
      </c>
      <c r="AN28" s="498"/>
      <c r="AO28" s="498"/>
      <c r="AP28" s="498"/>
      <c r="AQ28" s="498"/>
      <c r="AR28" s="537"/>
      <c r="AS28" s="497" t="s">
        <v>142</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835715</v>
      </c>
      <c r="BO28" s="410"/>
      <c r="BP28" s="410"/>
      <c r="BQ28" s="410"/>
      <c r="BR28" s="410"/>
      <c r="BS28" s="410"/>
      <c r="BT28" s="410"/>
      <c r="BU28" s="411"/>
      <c r="BV28" s="409">
        <v>772530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8</v>
      </c>
      <c r="M29" s="498"/>
      <c r="N29" s="498"/>
      <c r="O29" s="498"/>
      <c r="P29" s="537"/>
      <c r="Q29" s="497">
        <v>2200</v>
      </c>
      <c r="R29" s="498"/>
      <c r="S29" s="498"/>
      <c r="T29" s="498"/>
      <c r="U29" s="498"/>
      <c r="V29" s="537"/>
      <c r="W29" s="597"/>
      <c r="X29" s="598"/>
      <c r="Y29" s="599"/>
      <c r="Z29" s="496" t="s">
        <v>184</v>
      </c>
      <c r="AA29" s="476"/>
      <c r="AB29" s="476"/>
      <c r="AC29" s="476"/>
      <c r="AD29" s="476"/>
      <c r="AE29" s="476"/>
      <c r="AF29" s="476"/>
      <c r="AG29" s="477"/>
      <c r="AH29" s="497">
        <v>150</v>
      </c>
      <c r="AI29" s="498"/>
      <c r="AJ29" s="498"/>
      <c r="AK29" s="498"/>
      <c r="AL29" s="537"/>
      <c r="AM29" s="497">
        <v>430050</v>
      </c>
      <c r="AN29" s="498"/>
      <c r="AO29" s="498"/>
      <c r="AP29" s="498"/>
      <c r="AQ29" s="498"/>
      <c r="AR29" s="537"/>
      <c r="AS29" s="497">
        <v>2867</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74816</v>
      </c>
      <c r="BO29" s="447"/>
      <c r="BP29" s="447"/>
      <c r="BQ29" s="447"/>
      <c r="BR29" s="447"/>
      <c r="BS29" s="447"/>
      <c r="BT29" s="447"/>
      <c r="BU29" s="448"/>
      <c r="BV29" s="446">
        <v>74798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95.4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1088069</v>
      </c>
      <c r="BO30" s="620"/>
      <c r="BP30" s="620"/>
      <c r="BQ30" s="620"/>
      <c r="BR30" s="620"/>
      <c r="BS30" s="620"/>
      <c r="BT30" s="620"/>
      <c r="BU30" s="621"/>
      <c r="BV30" s="619">
        <v>1101419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197</v>
      </c>
      <c r="AN33" s="470"/>
      <c r="AO33" s="435" t="s">
        <v>196</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195</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可茂衛生施設利用組合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岐阜県市町村会館組合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岐阜県市町村職員退職手当組合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可茂消防事務組合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岐阜県地域児童発達支援センター組合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中濃地域農業共済組合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岐阜県後期高齢者医療広域連合（一般会計）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岐阜県後期高齢者医療広域連合（特別会計）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可茂公設地方卸売市場組合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Xx0Fpw/rOndON/23SzbXhs9AyWsWs1V6MhQBT9G+z8qkH51wXVQ6gRmc/tAQprUxpIxCFQJ+4TirARYm1O8rw==" saltValue="oWYjQpTY0l2iDaQF97uj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562</v>
      </c>
      <c r="D34" s="1224"/>
      <c r="E34" s="1225"/>
      <c r="F34" s="32">
        <v>17.03</v>
      </c>
      <c r="G34" s="33">
        <v>9.11</v>
      </c>
      <c r="H34" s="33">
        <v>9.31</v>
      </c>
      <c r="I34" s="33">
        <v>12.27</v>
      </c>
      <c r="J34" s="34">
        <v>13.63</v>
      </c>
      <c r="K34" s="22"/>
      <c r="L34" s="22"/>
      <c r="M34" s="22"/>
      <c r="N34" s="22"/>
      <c r="O34" s="22"/>
      <c r="P34" s="22"/>
    </row>
    <row r="35" spans="1:16" ht="39" customHeight="1" x14ac:dyDescent="0.15">
      <c r="A35" s="22"/>
      <c r="B35" s="35"/>
      <c r="C35" s="1218" t="s">
        <v>563</v>
      </c>
      <c r="D35" s="1219"/>
      <c r="E35" s="1220"/>
      <c r="F35" s="36">
        <v>9.27</v>
      </c>
      <c r="G35" s="37">
        <v>7.66</v>
      </c>
      <c r="H35" s="37">
        <v>8.56</v>
      </c>
      <c r="I35" s="37">
        <v>5.85</v>
      </c>
      <c r="J35" s="38">
        <v>7</v>
      </c>
      <c r="K35" s="22"/>
      <c r="L35" s="22"/>
      <c r="M35" s="22"/>
      <c r="N35" s="22"/>
      <c r="O35" s="22"/>
      <c r="P35" s="22"/>
    </row>
    <row r="36" spans="1:16" ht="39" customHeight="1" x14ac:dyDescent="0.15">
      <c r="A36" s="22"/>
      <c r="B36" s="35"/>
      <c r="C36" s="1218" t="s">
        <v>564</v>
      </c>
      <c r="D36" s="1219"/>
      <c r="E36" s="1220"/>
      <c r="F36" s="36">
        <v>0.84</v>
      </c>
      <c r="G36" s="37">
        <v>0.97</v>
      </c>
      <c r="H36" s="37">
        <v>1.56</v>
      </c>
      <c r="I36" s="37">
        <v>1.47</v>
      </c>
      <c r="J36" s="38">
        <v>3.34</v>
      </c>
      <c r="K36" s="22"/>
      <c r="L36" s="22"/>
      <c r="M36" s="22"/>
      <c r="N36" s="22"/>
      <c r="O36" s="22"/>
      <c r="P36" s="22"/>
    </row>
    <row r="37" spans="1:16" ht="39" customHeight="1" x14ac:dyDescent="0.15">
      <c r="A37" s="22"/>
      <c r="B37" s="35"/>
      <c r="C37" s="1218" t="s">
        <v>565</v>
      </c>
      <c r="D37" s="1219"/>
      <c r="E37" s="1220"/>
      <c r="F37" s="36">
        <v>0.15</v>
      </c>
      <c r="G37" s="37">
        <v>0.19</v>
      </c>
      <c r="H37" s="37">
        <v>1.44</v>
      </c>
      <c r="I37" s="37">
        <v>1.01</v>
      </c>
      <c r="J37" s="38">
        <v>1.37</v>
      </c>
      <c r="K37" s="22"/>
      <c r="L37" s="22"/>
      <c r="M37" s="22"/>
      <c r="N37" s="22"/>
      <c r="O37" s="22"/>
      <c r="P37" s="22"/>
    </row>
    <row r="38" spans="1:16" ht="39" customHeight="1" x14ac:dyDescent="0.15">
      <c r="A38" s="22"/>
      <c r="B38" s="35"/>
      <c r="C38" s="1218" t="s">
        <v>566</v>
      </c>
      <c r="D38" s="1219"/>
      <c r="E38" s="1220"/>
      <c r="F38" s="36">
        <v>0.09</v>
      </c>
      <c r="G38" s="37">
        <v>0.1</v>
      </c>
      <c r="H38" s="37">
        <v>0.1</v>
      </c>
      <c r="I38" s="37">
        <v>0.1</v>
      </c>
      <c r="J38" s="38">
        <v>0.1</v>
      </c>
      <c r="K38" s="22"/>
      <c r="L38" s="22"/>
      <c r="M38" s="22"/>
      <c r="N38" s="22"/>
      <c r="O38" s="22"/>
      <c r="P38" s="22"/>
    </row>
    <row r="39" spans="1:16" ht="39" customHeight="1" x14ac:dyDescent="0.15">
      <c r="A39" s="22"/>
      <c r="B39" s="35"/>
      <c r="C39" s="1218" t="s">
        <v>567</v>
      </c>
      <c r="D39" s="1219"/>
      <c r="E39" s="1220"/>
      <c r="F39" s="36">
        <v>0.01</v>
      </c>
      <c r="G39" s="37">
        <v>0.01</v>
      </c>
      <c r="H39" s="37">
        <v>0.01</v>
      </c>
      <c r="I39" s="37">
        <v>0.01</v>
      </c>
      <c r="J39" s="38">
        <v>0.01</v>
      </c>
      <c r="K39" s="22"/>
      <c r="L39" s="22"/>
      <c r="M39" s="22"/>
      <c r="N39" s="22"/>
      <c r="O39" s="22"/>
      <c r="P39" s="22"/>
    </row>
    <row r="40" spans="1:16" ht="39" customHeight="1" x14ac:dyDescent="0.15">
      <c r="A40" s="22"/>
      <c r="B40" s="35"/>
      <c r="C40" s="1218" t="s">
        <v>568</v>
      </c>
      <c r="D40" s="1219"/>
      <c r="E40" s="1220"/>
      <c r="F40" s="36">
        <v>0.01</v>
      </c>
      <c r="G40" s="37">
        <v>0.01</v>
      </c>
      <c r="H40" s="37">
        <v>0.01</v>
      </c>
      <c r="I40" s="37">
        <v>0.01</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569</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570</v>
      </c>
      <c r="D43" s="1222"/>
      <c r="E43" s="1223"/>
      <c r="F43" s="41">
        <v>0.01</v>
      </c>
      <c r="G43" s="42">
        <v>0.01</v>
      </c>
      <c r="H43" s="42">
        <v>0.01</v>
      </c>
      <c r="I43" s="42">
        <v>0</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2gg6PteK9zVdjH7CSWJk3ZqB6cr/5vj0soZsIKnbWxouzTm+u8verK4QlCxq2BPOvK+3lSmWIeBAeiChcarZA==" saltValue="axorOaAWzSsimscGH7aE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570</v>
      </c>
      <c r="L45" s="60">
        <v>579</v>
      </c>
      <c r="M45" s="60">
        <v>541</v>
      </c>
      <c r="N45" s="60">
        <v>534</v>
      </c>
      <c r="O45" s="61">
        <v>506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289</v>
      </c>
      <c r="L48" s="64">
        <v>294</v>
      </c>
      <c r="M48" s="64">
        <v>302</v>
      </c>
      <c r="N48" s="64">
        <v>309</v>
      </c>
      <c r="O48" s="65">
        <v>289</v>
      </c>
      <c r="P48" s="48"/>
      <c r="Q48" s="48"/>
      <c r="R48" s="48"/>
      <c r="S48" s="48"/>
      <c r="T48" s="48"/>
      <c r="U48" s="48"/>
    </row>
    <row r="49" spans="1:21" ht="30.75" customHeight="1" x14ac:dyDescent="0.15">
      <c r="A49" s="48"/>
      <c r="B49" s="1236"/>
      <c r="C49" s="1237"/>
      <c r="D49" s="62"/>
      <c r="E49" s="1228" t="s">
        <v>16</v>
      </c>
      <c r="F49" s="1228"/>
      <c r="G49" s="1228"/>
      <c r="H49" s="1228"/>
      <c r="I49" s="1228"/>
      <c r="J49" s="1229"/>
      <c r="K49" s="63">
        <v>34</v>
      </c>
      <c r="L49" s="64">
        <v>18</v>
      </c>
      <c r="M49" s="64">
        <v>21</v>
      </c>
      <c r="N49" s="64">
        <v>19</v>
      </c>
      <c r="O49" s="65">
        <v>19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580</v>
      </c>
      <c r="L52" s="64">
        <v>585</v>
      </c>
      <c r="M52" s="64">
        <v>569</v>
      </c>
      <c r="N52" s="64">
        <v>562</v>
      </c>
      <c r="O52" s="65">
        <v>546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313</v>
      </c>
      <c r="L53" s="69">
        <v>306</v>
      </c>
      <c r="M53" s="69">
        <v>295</v>
      </c>
      <c r="N53" s="69">
        <v>300</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JX4jgm/Jm9ZXGL7/7W8OAUtxsm6nPUEVr7789QP4FE7OZLOyFuvBxYytDfkaM9tfYW+tHeYjfeCZX4HSzPKZg==" saltValue="0d/cKTOIHmuMXKY8AhNa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42" t="s">
        <v>24</v>
      </c>
      <c r="C41" s="1243"/>
      <c r="D41" s="81"/>
      <c r="E41" s="1248" t="s">
        <v>25</v>
      </c>
      <c r="F41" s="1248"/>
      <c r="G41" s="1248"/>
      <c r="H41" s="1249"/>
      <c r="I41" s="82">
        <v>3542</v>
      </c>
      <c r="J41" s="83">
        <v>3462</v>
      </c>
      <c r="K41" s="83">
        <v>3326</v>
      </c>
      <c r="L41" s="83">
        <v>3314</v>
      </c>
      <c r="M41" s="84">
        <v>3205</v>
      </c>
    </row>
    <row r="42" spans="2:13" ht="27.75" customHeight="1" x14ac:dyDescent="0.15">
      <c r="B42" s="1244"/>
      <c r="C42" s="1245"/>
      <c r="D42" s="85"/>
      <c r="E42" s="1250" t="s">
        <v>26</v>
      </c>
      <c r="F42" s="1250"/>
      <c r="G42" s="1250"/>
      <c r="H42" s="1251"/>
      <c r="I42" s="86" t="s">
        <v>512</v>
      </c>
      <c r="J42" s="87" t="s">
        <v>512</v>
      </c>
      <c r="K42" s="87" t="s">
        <v>512</v>
      </c>
      <c r="L42" s="87" t="s">
        <v>512</v>
      </c>
      <c r="M42" s="88" t="s">
        <v>512</v>
      </c>
    </row>
    <row r="43" spans="2:13" ht="27.75" customHeight="1" x14ac:dyDescent="0.15">
      <c r="B43" s="1244"/>
      <c r="C43" s="1245"/>
      <c r="D43" s="85"/>
      <c r="E43" s="1250" t="s">
        <v>27</v>
      </c>
      <c r="F43" s="1250"/>
      <c r="G43" s="1250"/>
      <c r="H43" s="1251"/>
      <c r="I43" s="86">
        <v>3216</v>
      </c>
      <c r="J43" s="87">
        <v>3093</v>
      </c>
      <c r="K43" s="87">
        <v>3066</v>
      </c>
      <c r="L43" s="87">
        <v>3104</v>
      </c>
      <c r="M43" s="88">
        <v>2651</v>
      </c>
    </row>
    <row r="44" spans="2:13" ht="27.75" customHeight="1" x14ac:dyDescent="0.15">
      <c r="B44" s="1244"/>
      <c r="C44" s="1245"/>
      <c r="D44" s="85"/>
      <c r="E44" s="1250" t="s">
        <v>28</v>
      </c>
      <c r="F44" s="1250"/>
      <c r="G44" s="1250"/>
      <c r="H44" s="1251"/>
      <c r="I44" s="86">
        <v>121</v>
      </c>
      <c r="J44" s="87">
        <v>110</v>
      </c>
      <c r="K44" s="87">
        <v>86</v>
      </c>
      <c r="L44" s="87">
        <v>69</v>
      </c>
      <c r="M44" s="88">
        <v>62</v>
      </c>
    </row>
    <row r="45" spans="2:13" ht="27.75" customHeight="1" x14ac:dyDescent="0.15">
      <c r="B45" s="1244"/>
      <c r="C45" s="1245"/>
      <c r="D45" s="85"/>
      <c r="E45" s="1250" t="s">
        <v>29</v>
      </c>
      <c r="F45" s="1250"/>
      <c r="G45" s="1250"/>
      <c r="H45" s="1251"/>
      <c r="I45" s="86">
        <v>1385</v>
      </c>
      <c r="J45" s="87">
        <v>1291</v>
      </c>
      <c r="K45" s="87">
        <v>1314</v>
      </c>
      <c r="L45" s="87">
        <v>1305</v>
      </c>
      <c r="M45" s="88">
        <v>1302</v>
      </c>
    </row>
    <row r="46" spans="2:13" ht="27.75" customHeight="1" x14ac:dyDescent="0.15">
      <c r="B46" s="1244"/>
      <c r="C46" s="1245"/>
      <c r="D46" s="89"/>
      <c r="E46" s="1250" t="s">
        <v>30</v>
      </c>
      <c r="F46" s="1250"/>
      <c r="G46" s="1250"/>
      <c r="H46" s="1251"/>
      <c r="I46" s="86" t="s">
        <v>512</v>
      </c>
      <c r="J46" s="87" t="s">
        <v>512</v>
      </c>
      <c r="K46" s="87" t="s">
        <v>512</v>
      </c>
      <c r="L46" s="87" t="s">
        <v>512</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2399</v>
      </c>
      <c r="J50" s="87">
        <v>2200</v>
      </c>
      <c r="K50" s="87">
        <v>2280</v>
      </c>
      <c r="L50" s="87">
        <v>2348</v>
      </c>
      <c r="M50" s="88">
        <v>2432</v>
      </c>
    </row>
    <row r="51" spans="2:13" ht="27.75" customHeight="1" x14ac:dyDescent="0.15">
      <c r="B51" s="1244"/>
      <c r="C51" s="1245"/>
      <c r="D51" s="85"/>
      <c r="E51" s="1250" t="s">
        <v>36</v>
      </c>
      <c r="F51" s="1250"/>
      <c r="G51" s="1250"/>
      <c r="H51" s="1251"/>
      <c r="I51" s="86">
        <v>156</v>
      </c>
      <c r="J51" s="87">
        <v>133</v>
      </c>
      <c r="K51" s="87">
        <v>135</v>
      </c>
      <c r="L51" s="87">
        <v>126</v>
      </c>
      <c r="M51" s="88">
        <v>115</v>
      </c>
    </row>
    <row r="52" spans="2:13" ht="27.75" customHeight="1" x14ac:dyDescent="0.15">
      <c r="B52" s="1246"/>
      <c r="C52" s="1247"/>
      <c r="D52" s="85"/>
      <c r="E52" s="1250" t="s">
        <v>37</v>
      </c>
      <c r="F52" s="1250"/>
      <c r="G52" s="1250"/>
      <c r="H52" s="1251"/>
      <c r="I52" s="86">
        <v>5590</v>
      </c>
      <c r="J52" s="87">
        <v>5626</v>
      </c>
      <c r="K52" s="87">
        <v>5477</v>
      </c>
      <c r="L52" s="87">
        <v>5448</v>
      </c>
      <c r="M52" s="88">
        <v>5209</v>
      </c>
    </row>
    <row r="53" spans="2:13" ht="27.75" customHeight="1" thickBot="1" x14ac:dyDescent="0.2">
      <c r="B53" s="1257" t="s">
        <v>38</v>
      </c>
      <c r="C53" s="1258"/>
      <c r="D53" s="92"/>
      <c r="E53" s="1259" t="s">
        <v>39</v>
      </c>
      <c r="F53" s="1259"/>
      <c r="G53" s="1259"/>
      <c r="H53" s="1260"/>
      <c r="I53" s="93">
        <v>120</v>
      </c>
      <c r="J53" s="94">
        <v>-2</v>
      </c>
      <c r="K53" s="94">
        <v>-100</v>
      </c>
      <c r="L53" s="94">
        <v>-131</v>
      </c>
      <c r="M53" s="95">
        <v>-536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yR02ZGaAHioGjrUPd7NXevldB/lLr0nWxtKTXQX96mkxLMMo9qBYq7WYbgPl0adUePVXRQaGBi6vyUFKE8JCQ==" saltValue="bW9Frjd71ofAWkIJoUUR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42</v>
      </c>
      <c r="D55" s="1269"/>
      <c r="E55" s="1270"/>
      <c r="F55" s="107">
        <v>772</v>
      </c>
      <c r="G55" s="107">
        <v>773</v>
      </c>
      <c r="H55" s="108">
        <v>836</v>
      </c>
    </row>
    <row r="56" spans="2:8" ht="52.5" customHeight="1" x14ac:dyDescent="0.15">
      <c r="B56" s="109"/>
      <c r="C56" s="1271" t="s">
        <v>43</v>
      </c>
      <c r="D56" s="1271"/>
      <c r="E56" s="1272"/>
      <c r="F56" s="110">
        <v>75</v>
      </c>
      <c r="G56" s="110">
        <v>75</v>
      </c>
      <c r="H56" s="111">
        <v>75</v>
      </c>
    </row>
    <row r="57" spans="2:8" ht="53.25" customHeight="1" x14ac:dyDescent="0.15">
      <c r="B57" s="109"/>
      <c r="C57" s="1273" t="s">
        <v>44</v>
      </c>
      <c r="D57" s="1273"/>
      <c r="E57" s="1274"/>
      <c r="F57" s="112">
        <v>1083</v>
      </c>
      <c r="G57" s="112">
        <v>1101</v>
      </c>
      <c r="H57" s="113">
        <v>1088</v>
      </c>
    </row>
    <row r="58" spans="2:8" ht="45.75" customHeight="1" x14ac:dyDescent="0.15">
      <c r="B58" s="114"/>
      <c r="C58" s="1261" t="s">
        <v>571</v>
      </c>
      <c r="D58" s="1262"/>
      <c r="E58" s="1263"/>
      <c r="F58" s="115">
        <v>478</v>
      </c>
      <c r="G58" s="115">
        <v>452</v>
      </c>
      <c r="H58" s="116">
        <v>447</v>
      </c>
    </row>
    <row r="59" spans="2:8" ht="45.75" customHeight="1" x14ac:dyDescent="0.15">
      <c r="B59" s="114"/>
      <c r="C59" s="1261" t="s">
        <v>572</v>
      </c>
      <c r="D59" s="1262"/>
      <c r="E59" s="1263"/>
      <c r="F59" s="115">
        <v>220</v>
      </c>
      <c r="G59" s="115">
        <v>220</v>
      </c>
      <c r="H59" s="116">
        <v>210</v>
      </c>
    </row>
    <row r="60" spans="2:8" ht="45.75" customHeight="1" x14ac:dyDescent="0.15">
      <c r="B60" s="114"/>
      <c r="C60" s="1261" t="s">
        <v>573</v>
      </c>
      <c r="D60" s="1262"/>
      <c r="E60" s="1263"/>
      <c r="F60" s="115">
        <v>200</v>
      </c>
      <c r="G60" s="115">
        <v>250</v>
      </c>
      <c r="H60" s="116">
        <v>150</v>
      </c>
    </row>
    <row r="61" spans="2:8" ht="45.75" customHeight="1" x14ac:dyDescent="0.15">
      <c r="B61" s="114"/>
      <c r="C61" s="1261" t="s">
        <v>574</v>
      </c>
      <c r="D61" s="1262"/>
      <c r="E61" s="1263"/>
      <c r="F61" s="115" t="s">
        <v>576</v>
      </c>
      <c r="G61" s="115" t="s">
        <v>576</v>
      </c>
      <c r="H61" s="116">
        <v>100</v>
      </c>
    </row>
    <row r="62" spans="2:8" ht="45.75" customHeight="1" thickBot="1" x14ac:dyDescent="0.2">
      <c r="B62" s="117"/>
      <c r="C62" s="1264" t="s">
        <v>575</v>
      </c>
      <c r="D62" s="1265"/>
      <c r="E62" s="1266"/>
      <c r="F62" s="118">
        <v>75</v>
      </c>
      <c r="G62" s="118">
        <v>76</v>
      </c>
      <c r="H62" s="119">
        <v>79</v>
      </c>
    </row>
    <row r="63" spans="2:8" ht="52.5" customHeight="1" thickBot="1" x14ac:dyDescent="0.2">
      <c r="B63" s="120"/>
      <c r="C63" s="1267" t="s">
        <v>45</v>
      </c>
      <c r="D63" s="1267"/>
      <c r="E63" s="1268"/>
      <c r="F63" s="121">
        <v>1930</v>
      </c>
      <c r="G63" s="121">
        <v>1949</v>
      </c>
      <c r="H63" s="122">
        <v>1999</v>
      </c>
    </row>
    <row r="64" spans="2:8" ht="15" customHeight="1" x14ac:dyDescent="0.15"/>
    <row r="65" ht="0" hidden="1" customHeight="1" x14ac:dyDescent="0.15"/>
    <row r="66" ht="0" hidden="1" customHeight="1" x14ac:dyDescent="0.15"/>
  </sheetData>
  <sheetProtection algorithmName="SHA-512" hashValue="vQOqRtgY5xAP1uqdWytMouoKNFTE3ev5ke6ZCay4nUX6WGBLKP6yLpTO8X8mN1pBqoj72Xco0TgKv3lXmev0og==" saltValue="hDtjnMvyNUP5SnV+G1X5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X57" sqref="BX57:CE5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554</v>
      </c>
      <c r="BQ50" s="1279"/>
      <c r="BR50" s="1279"/>
      <c r="BS50" s="1279"/>
      <c r="BT50" s="1279"/>
      <c r="BU50" s="1279"/>
      <c r="BV50" s="1279"/>
      <c r="BW50" s="1279"/>
      <c r="BX50" s="1279" t="s">
        <v>555</v>
      </c>
      <c r="BY50" s="1279"/>
      <c r="BZ50" s="1279"/>
      <c r="CA50" s="1279"/>
      <c r="CB50" s="1279"/>
      <c r="CC50" s="1279"/>
      <c r="CD50" s="1279"/>
      <c r="CE50" s="1279"/>
      <c r="CF50" s="1279" t="s">
        <v>556</v>
      </c>
      <c r="CG50" s="1279"/>
      <c r="CH50" s="1279"/>
      <c r="CI50" s="1279"/>
      <c r="CJ50" s="1279"/>
      <c r="CK50" s="1279"/>
      <c r="CL50" s="1279"/>
      <c r="CM50" s="1279"/>
      <c r="CN50" s="1279" t="s">
        <v>557</v>
      </c>
      <c r="CO50" s="1279"/>
      <c r="CP50" s="1279"/>
      <c r="CQ50" s="1279"/>
      <c r="CR50" s="1279"/>
      <c r="CS50" s="1279"/>
      <c r="CT50" s="1279"/>
      <c r="CU50" s="1279"/>
      <c r="CV50" s="1279" t="s">
        <v>558</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581</v>
      </c>
      <c r="AO51" s="1282"/>
      <c r="AP51" s="1282"/>
      <c r="AQ51" s="1282"/>
      <c r="AR51" s="1282"/>
      <c r="AS51" s="1282"/>
      <c r="AT51" s="1282"/>
      <c r="AU51" s="1282"/>
      <c r="AV51" s="1282"/>
      <c r="AW51" s="1282"/>
      <c r="AX51" s="1282"/>
      <c r="AY51" s="1282"/>
      <c r="AZ51" s="1282"/>
      <c r="BA51" s="1282"/>
      <c r="BB51" s="1282" t="s">
        <v>582</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583</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59.4</v>
      </c>
      <c r="CG53" s="1280"/>
      <c r="CH53" s="1280"/>
      <c r="CI53" s="1280"/>
      <c r="CJ53" s="1280"/>
      <c r="CK53" s="1280"/>
      <c r="CL53" s="1280"/>
      <c r="CM53" s="1280"/>
      <c r="CN53" s="1280">
        <v>60.9</v>
      </c>
      <c r="CO53" s="1280"/>
      <c r="CP53" s="1280"/>
      <c r="CQ53" s="1280"/>
      <c r="CR53" s="1280"/>
      <c r="CS53" s="1280"/>
      <c r="CT53" s="1280"/>
      <c r="CU53" s="1280"/>
      <c r="CV53" s="1280">
        <v>62.5</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584</v>
      </c>
      <c r="AO55" s="1279"/>
      <c r="AP55" s="1279"/>
      <c r="AQ55" s="1279"/>
      <c r="AR55" s="1279"/>
      <c r="AS55" s="1279"/>
      <c r="AT55" s="1279"/>
      <c r="AU55" s="1279"/>
      <c r="AV55" s="1279"/>
      <c r="AW55" s="1279"/>
      <c r="AX55" s="1279"/>
      <c r="AY55" s="1279"/>
      <c r="AZ55" s="1279"/>
      <c r="BA55" s="1279"/>
      <c r="BB55" s="1282" t="s">
        <v>582</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20.2</v>
      </c>
      <c r="CG55" s="1280"/>
      <c r="CH55" s="1280"/>
      <c r="CI55" s="1280"/>
      <c r="CJ55" s="1280"/>
      <c r="CK55" s="1280"/>
      <c r="CL55" s="1280"/>
      <c r="CM55" s="1280"/>
      <c r="CN55" s="1280">
        <v>38.5</v>
      </c>
      <c r="CO55" s="1280"/>
      <c r="CP55" s="1280"/>
      <c r="CQ55" s="1280"/>
      <c r="CR55" s="1280"/>
      <c r="CS55" s="1280"/>
      <c r="CT55" s="1280"/>
      <c r="CU55" s="1280"/>
      <c r="CV55" s="1280">
        <v>32.799999999999997</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55.8</v>
      </c>
      <c r="CG57" s="1280"/>
      <c r="CH57" s="1280"/>
      <c r="CI57" s="1280"/>
      <c r="CJ57" s="1280"/>
      <c r="CK57" s="1280"/>
      <c r="CL57" s="1280"/>
      <c r="CM57" s="1280"/>
      <c r="CN57" s="1280">
        <v>57.6</v>
      </c>
      <c r="CO57" s="1280"/>
      <c r="CP57" s="1280"/>
      <c r="CQ57" s="1280"/>
      <c r="CR57" s="1280"/>
      <c r="CS57" s="1280"/>
      <c r="CT57" s="1280"/>
      <c r="CU57" s="1280"/>
      <c r="CV57" s="1280">
        <v>59.3</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554</v>
      </c>
      <c r="BQ72" s="1279"/>
      <c r="BR72" s="1279"/>
      <c r="BS72" s="1279"/>
      <c r="BT72" s="1279"/>
      <c r="BU72" s="1279"/>
      <c r="BV72" s="1279"/>
      <c r="BW72" s="1279"/>
      <c r="BX72" s="1279" t="s">
        <v>555</v>
      </c>
      <c r="BY72" s="1279"/>
      <c r="BZ72" s="1279"/>
      <c r="CA72" s="1279"/>
      <c r="CB72" s="1279"/>
      <c r="CC72" s="1279"/>
      <c r="CD72" s="1279"/>
      <c r="CE72" s="1279"/>
      <c r="CF72" s="1279" t="s">
        <v>556</v>
      </c>
      <c r="CG72" s="1279"/>
      <c r="CH72" s="1279"/>
      <c r="CI72" s="1279"/>
      <c r="CJ72" s="1279"/>
      <c r="CK72" s="1279"/>
      <c r="CL72" s="1279"/>
      <c r="CM72" s="1279"/>
      <c r="CN72" s="1279" t="s">
        <v>557</v>
      </c>
      <c r="CO72" s="1279"/>
      <c r="CP72" s="1279"/>
      <c r="CQ72" s="1279"/>
      <c r="CR72" s="1279"/>
      <c r="CS72" s="1279"/>
      <c r="CT72" s="1279"/>
      <c r="CU72" s="1279"/>
      <c r="CV72" s="1279" t="s">
        <v>558</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581</v>
      </c>
      <c r="AO73" s="1282"/>
      <c r="AP73" s="1282"/>
      <c r="AQ73" s="1282"/>
      <c r="AR73" s="1282"/>
      <c r="AS73" s="1282"/>
      <c r="AT73" s="1282"/>
      <c r="AU73" s="1282"/>
      <c r="AV73" s="1282"/>
      <c r="AW73" s="1282"/>
      <c r="AX73" s="1282"/>
      <c r="AY73" s="1282"/>
      <c r="AZ73" s="1282"/>
      <c r="BA73" s="1282"/>
      <c r="BB73" s="1282" t="s">
        <v>582</v>
      </c>
      <c r="BC73" s="1282"/>
      <c r="BD73" s="1282"/>
      <c r="BE73" s="1282"/>
      <c r="BF73" s="1282"/>
      <c r="BG73" s="1282"/>
      <c r="BH73" s="1282"/>
      <c r="BI73" s="1282"/>
      <c r="BJ73" s="1282"/>
      <c r="BK73" s="1282"/>
      <c r="BL73" s="1282"/>
      <c r="BM73" s="1282"/>
      <c r="BN73" s="1282"/>
      <c r="BO73" s="1282"/>
      <c r="BP73" s="1280">
        <v>3.6</v>
      </c>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587</v>
      </c>
      <c r="BC75" s="1282"/>
      <c r="BD75" s="1282"/>
      <c r="BE75" s="1282"/>
      <c r="BF75" s="1282"/>
      <c r="BG75" s="1282"/>
      <c r="BH75" s="1282"/>
      <c r="BI75" s="1282"/>
      <c r="BJ75" s="1282"/>
      <c r="BK75" s="1282"/>
      <c r="BL75" s="1282"/>
      <c r="BM75" s="1282"/>
      <c r="BN75" s="1282"/>
      <c r="BO75" s="1282"/>
      <c r="BP75" s="1280">
        <v>10.1</v>
      </c>
      <c r="BQ75" s="1280"/>
      <c r="BR75" s="1280"/>
      <c r="BS75" s="1280"/>
      <c r="BT75" s="1280"/>
      <c r="BU75" s="1280"/>
      <c r="BV75" s="1280"/>
      <c r="BW75" s="1280"/>
      <c r="BX75" s="1280">
        <v>9.6999999999999993</v>
      </c>
      <c r="BY75" s="1280"/>
      <c r="BZ75" s="1280"/>
      <c r="CA75" s="1280"/>
      <c r="CB75" s="1280"/>
      <c r="CC75" s="1280"/>
      <c r="CD75" s="1280"/>
      <c r="CE75" s="1280"/>
      <c r="CF75" s="1280">
        <v>9.1999999999999993</v>
      </c>
      <c r="CG75" s="1280"/>
      <c r="CH75" s="1280"/>
      <c r="CI75" s="1280"/>
      <c r="CJ75" s="1280"/>
      <c r="CK75" s="1280"/>
      <c r="CL75" s="1280"/>
      <c r="CM75" s="1280"/>
      <c r="CN75" s="1280">
        <v>9.1</v>
      </c>
      <c r="CO75" s="1280"/>
      <c r="CP75" s="1280"/>
      <c r="CQ75" s="1280"/>
      <c r="CR75" s="1280"/>
      <c r="CS75" s="1280"/>
      <c r="CT75" s="1280"/>
      <c r="CU75" s="1280"/>
      <c r="CV75" s="1280">
        <v>8.6999999999999993</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584</v>
      </c>
      <c r="AO77" s="1279"/>
      <c r="AP77" s="1279"/>
      <c r="AQ77" s="1279"/>
      <c r="AR77" s="1279"/>
      <c r="AS77" s="1279"/>
      <c r="AT77" s="1279"/>
      <c r="AU77" s="1279"/>
      <c r="AV77" s="1279"/>
      <c r="AW77" s="1279"/>
      <c r="AX77" s="1279"/>
      <c r="AY77" s="1279"/>
      <c r="AZ77" s="1279"/>
      <c r="BA77" s="1279"/>
      <c r="BB77" s="1282" t="s">
        <v>588</v>
      </c>
      <c r="BC77" s="1282"/>
      <c r="BD77" s="1282"/>
      <c r="BE77" s="1282"/>
      <c r="BF77" s="1282"/>
      <c r="BG77" s="1282"/>
      <c r="BH77" s="1282"/>
      <c r="BI77" s="1282"/>
      <c r="BJ77" s="1282"/>
      <c r="BK77" s="1282"/>
      <c r="BL77" s="1282"/>
      <c r="BM77" s="1282"/>
      <c r="BN77" s="1282"/>
      <c r="BO77" s="1282"/>
      <c r="BP77" s="1280">
        <v>24.3</v>
      </c>
      <c r="BQ77" s="1280"/>
      <c r="BR77" s="1280"/>
      <c r="BS77" s="1280"/>
      <c r="BT77" s="1280"/>
      <c r="BU77" s="1280"/>
      <c r="BV77" s="1280"/>
      <c r="BW77" s="1280"/>
      <c r="BX77" s="1280">
        <v>0</v>
      </c>
      <c r="BY77" s="1280"/>
      <c r="BZ77" s="1280"/>
      <c r="CA77" s="1280"/>
      <c r="CB77" s="1280"/>
      <c r="CC77" s="1280"/>
      <c r="CD77" s="1280"/>
      <c r="CE77" s="1280"/>
      <c r="CF77" s="1280">
        <v>20.2</v>
      </c>
      <c r="CG77" s="1280"/>
      <c r="CH77" s="1280"/>
      <c r="CI77" s="1280"/>
      <c r="CJ77" s="1280"/>
      <c r="CK77" s="1280"/>
      <c r="CL77" s="1280"/>
      <c r="CM77" s="1280"/>
      <c r="CN77" s="1280">
        <v>38.5</v>
      </c>
      <c r="CO77" s="1280"/>
      <c r="CP77" s="1280"/>
      <c r="CQ77" s="1280"/>
      <c r="CR77" s="1280"/>
      <c r="CS77" s="1280"/>
      <c r="CT77" s="1280"/>
      <c r="CU77" s="1280"/>
      <c r="CV77" s="1280">
        <v>32.799999999999997</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587</v>
      </c>
      <c r="BC79" s="1282"/>
      <c r="BD79" s="1282"/>
      <c r="BE79" s="1282"/>
      <c r="BF79" s="1282"/>
      <c r="BG79" s="1282"/>
      <c r="BH79" s="1282"/>
      <c r="BI79" s="1282"/>
      <c r="BJ79" s="1282"/>
      <c r="BK79" s="1282"/>
      <c r="BL79" s="1282"/>
      <c r="BM79" s="1282"/>
      <c r="BN79" s="1282"/>
      <c r="BO79" s="1282"/>
      <c r="BP79" s="1280">
        <v>9.8000000000000007</v>
      </c>
      <c r="BQ79" s="1280"/>
      <c r="BR79" s="1280"/>
      <c r="BS79" s="1280"/>
      <c r="BT79" s="1280"/>
      <c r="BU79" s="1280"/>
      <c r="BV79" s="1280"/>
      <c r="BW79" s="1280"/>
      <c r="BX79" s="1280">
        <v>8.5</v>
      </c>
      <c r="BY79" s="1280"/>
      <c r="BZ79" s="1280"/>
      <c r="CA79" s="1280"/>
      <c r="CB79" s="1280"/>
      <c r="CC79" s="1280"/>
      <c r="CD79" s="1280"/>
      <c r="CE79" s="1280"/>
      <c r="CF79" s="1280">
        <v>9.3000000000000007</v>
      </c>
      <c r="CG79" s="1280"/>
      <c r="CH79" s="1280"/>
      <c r="CI79" s="1280"/>
      <c r="CJ79" s="1280"/>
      <c r="CK79" s="1280"/>
      <c r="CL79" s="1280"/>
      <c r="CM79" s="1280"/>
      <c r="CN79" s="1280">
        <v>9.1999999999999993</v>
      </c>
      <c r="CO79" s="1280"/>
      <c r="CP79" s="1280"/>
      <c r="CQ79" s="1280"/>
      <c r="CR79" s="1280"/>
      <c r="CS79" s="1280"/>
      <c r="CT79" s="1280"/>
      <c r="CU79" s="1280"/>
      <c r="CV79" s="1280">
        <v>9.1</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WTrk/J4P8rZ0gUDDqL98W3mnsggHInMg5Of6IJT/XPf7Vu27/QkzdU+/OqmZOUfjnm0sZX43Jxxf/AZar1Sw==" saltValue="gGhHStfvzqb7djli9bUR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70" zoomScaleNormal="70" zoomScaleSheetLayoutView="70" workbookViewId="0">
      <selection activeCell="CN63" sqref="CN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J8RJhAi9/rdmq8fdb7bKHMPZn89prWWJOwDXgZ7h6qXNOfogax4hEsvrjI+iOBYQyN93aFZRk9/bgJHBjKlKg==" saltValue="IzvQAO1bwX8Ql/K2bXd5r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90" zoomScaleNormal="9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96Lukz/UeGcw6cwfIHMi1vZeiLCV2hw1ypG3Em7xj/io1i82iiVAVqUyGM5AKjZ5DyrEk/PPvrzr48m33QFsA==" saltValue="zPn7Uhk23gN4Lc1Q0nGLA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72141</v>
      </c>
      <c r="E3" s="141"/>
      <c r="F3" s="142">
        <v>105751</v>
      </c>
      <c r="G3" s="143"/>
      <c r="H3" s="144"/>
    </row>
    <row r="4" spans="1:8" x14ac:dyDescent="0.15">
      <c r="A4" s="145"/>
      <c r="B4" s="146"/>
      <c r="C4" s="147"/>
      <c r="D4" s="148">
        <v>49456</v>
      </c>
      <c r="E4" s="149"/>
      <c r="F4" s="150">
        <v>49969</v>
      </c>
      <c r="G4" s="151"/>
      <c r="H4" s="152"/>
    </row>
    <row r="5" spans="1:8" x14ac:dyDescent="0.15">
      <c r="A5" s="133" t="s">
        <v>546</v>
      </c>
      <c r="B5" s="138"/>
      <c r="C5" s="139"/>
      <c r="D5" s="140">
        <v>108184</v>
      </c>
      <c r="E5" s="141"/>
      <c r="F5" s="142">
        <v>158564</v>
      </c>
      <c r="G5" s="143"/>
      <c r="H5" s="144"/>
    </row>
    <row r="6" spans="1:8" x14ac:dyDescent="0.15">
      <c r="A6" s="145"/>
      <c r="B6" s="146"/>
      <c r="C6" s="147"/>
      <c r="D6" s="148">
        <v>87082</v>
      </c>
      <c r="E6" s="149"/>
      <c r="F6" s="150">
        <v>48412</v>
      </c>
      <c r="G6" s="151"/>
      <c r="H6" s="152"/>
    </row>
    <row r="7" spans="1:8" x14ac:dyDescent="0.15">
      <c r="A7" s="133" t="s">
        <v>547</v>
      </c>
      <c r="B7" s="138"/>
      <c r="C7" s="139"/>
      <c r="D7" s="140">
        <v>69141</v>
      </c>
      <c r="E7" s="141"/>
      <c r="F7" s="142">
        <v>106092</v>
      </c>
      <c r="G7" s="143"/>
      <c r="H7" s="144"/>
    </row>
    <row r="8" spans="1:8" x14ac:dyDescent="0.15">
      <c r="A8" s="145"/>
      <c r="B8" s="146"/>
      <c r="C8" s="147"/>
      <c r="D8" s="148">
        <v>48893</v>
      </c>
      <c r="E8" s="149"/>
      <c r="F8" s="150">
        <v>44299</v>
      </c>
      <c r="G8" s="151"/>
      <c r="H8" s="152"/>
    </row>
    <row r="9" spans="1:8" x14ac:dyDescent="0.15">
      <c r="A9" s="133" t="s">
        <v>548</v>
      </c>
      <c r="B9" s="138"/>
      <c r="C9" s="139"/>
      <c r="D9" s="140">
        <v>93255</v>
      </c>
      <c r="E9" s="141"/>
      <c r="F9" s="142">
        <v>78903</v>
      </c>
      <c r="G9" s="143"/>
      <c r="H9" s="144"/>
    </row>
    <row r="10" spans="1:8" x14ac:dyDescent="0.15">
      <c r="A10" s="145"/>
      <c r="B10" s="146"/>
      <c r="C10" s="147"/>
      <c r="D10" s="148">
        <v>70074</v>
      </c>
      <c r="E10" s="149"/>
      <c r="F10" s="150">
        <v>49201</v>
      </c>
      <c r="G10" s="151"/>
      <c r="H10" s="152"/>
    </row>
    <row r="11" spans="1:8" x14ac:dyDescent="0.15">
      <c r="A11" s="133" t="s">
        <v>549</v>
      </c>
      <c r="B11" s="138"/>
      <c r="C11" s="139"/>
      <c r="D11" s="140">
        <v>77207</v>
      </c>
      <c r="E11" s="141"/>
      <c r="F11" s="142">
        <v>82993</v>
      </c>
      <c r="G11" s="143"/>
      <c r="H11" s="144"/>
    </row>
    <row r="12" spans="1:8" x14ac:dyDescent="0.15">
      <c r="A12" s="145"/>
      <c r="B12" s="146"/>
      <c r="C12" s="153"/>
      <c r="D12" s="148">
        <v>51700</v>
      </c>
      <c r="E12" s="149"/>
      <c r="F12" s="150">
        <v>46787</v>
      </c>
      <c r="G12" s="151"/>
      <c r="H12" s="152"/>
    </row>
    <row r="13" spans="1:8" x14ac:dyDescent="0.15">
      <c r="A13" s="133"/>
      <c r="B13" s="138"/>
      <c r="C13" s="154"/>
      <c r="D13" s="155">
        <v>83986</v>
      </c>
      <c r="E13" s="156"/>
      <c r="F13" s="157">
        <v>106461</v>
      </c>
      <c r="G13" s="158"/>
      <c r="H13" s="144"/>
    </row>
    <row r="14" spans="1:8" x14ac:dyDescent="0.15">
      <c r="A14" s="145"/>
      <c r="B14" s="146"/>
      <c r="C14" s="147"/>
      <c r="D14" s="148">
        <v>61441</v>
      </c>
      <c r="E14" s="149"/>
      <c r="F14" s="150">
        <v>47734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9.27</v>
      </c>
      <c r="C19" s="159">
        <f>ROUND(VALUE(SUBSTITUTE(実質収支比率等に係る経年分析!G$48,"▲","-")),2)</f>
        <v>7.66</v>
      </c>
      <c r="D19" s="159">
        <f>ROUND(VALUE(SUBSTITUTE(実質収支比率等に係る経年分析!H$48,"▲","-")),2)</f>
        <v>8.6199999999999992</v>
      </c>
      <c r="E19" s="159">
        <f>ROUND(VALUE(SUBSTITUTE(実質収支比率等に係る経年分析!I$48,"▲","-")),2)</f>
        <v>6.77</v>
      </c>
      <c r="F19" s="159">
        <f>ROUND(VALUE(SUBSTITUTE(実質収支比率等に係る経年分析!J$48,"▲","-")),2)</f>
        <v>7</v>
      </c>
    </row>
    <row r="20" spans="1:11" x14ac:dyDescent="0.15">
      <c r="A20" s="159" t="s">
        <v>49</v>
      </c>
      <c r="B20" s="159">
        <f>ROUND(VALUE(SUBSTITUTE(実質収支比率等に係る経年分析!F$47,"▲","-")),2)</f>
        <v>19.940000000000001</v>
      </c>
      <c r="C20" s="159">
        <f>ROUND(VALUE(SUBSTITUTE(実質収支比率等に係る経年分析!G$47,"▲","-")),2)</f>
        <v>20.43</v>
      </c>
      <c r="D20" s="159">
        <f>ROUND(VALUE(SUBSTITUTE(実質収支比率等に係る経年分析!H$47,"▲","-")),2)</f>
        <v>19.829999999999998</v>
      </c>
      <c r="E20" s="159">
        <f>ROUND(VALUE(SUBSTITUTE(実質収支比率等に係る経年分析!I$47,"▲","-")),2)</f>
        <v>20.02</v>
      </c>
      <c r="F20" s="159">
        <f>ROUND(VALUE(SUBSTITUTE(実質収支比率等に係る経年分析!J$47,"▲","-")),2)</f>
        <v>22.16</v>
      </c>
    </row>
    <row r="21" spans="1:11" x14ac:dyDescent="0.15">
      <c r="A21" s="159" t="s">
        <v>50</v>
      </c>
      <c r="B21" s="159">
        <f>IF(ISNUMBER(VALUE(SUBSTITUTE(実質収支比率等に係る経年分析!F$49,"▲","-"))),ROUND(VALUE(SUBSTITUTE(実質収支比率等に係る経年分析!F$49,"▲","-")),2),NA())</f>
        <v>-1.02</v>
      </c>
      <c r="C21" s="159">
        <f>IF(ISNUMBER(VALUE(SUBSTITUTE(実質収支比率等に係る経年分析!G$49,"▲","-"))),ROUND(VALUE(SUBSTITUTE(実質収支比率等に係る経年分析!G$49,"▲","-")),2),NA())</f>
        <v>-1.79</v>
      </c>
      <c r="D21" s="159">
        <f>IF(ISNUMBER(VALUE(SUBSTITUTE(実質収支比率等に係る経年分析!H$49,"▲","-"))),ROUND(VALUE(SUBSTITUTE(実質収支比率等に係る経年分析!H$49,"▲","-")),2),NA())</f>
        <v>1.21</v>
      </c>
      <c r="E21" s="159">
        <f>IF(ISNUMBER(VALUE(SUBSTITUTE(実質収支比率等に係る経年分析!I$49,"▲","-"))),ROUND(VALUE(SUBSTITUTE(実質収支比率等に係る経年分析!I$49,"▲","-")),2),NA())</f>
        <v>-1.92</v>
      </c>
      <c r="F21" s="159">
        <f>IF(ISNUMBER(VALUE(SUBSTITUTE(実質収支比率等に係る経年分析!J$49,"▲","-"))),ROUND(VALUE(SUBSTITUTE(実質収支比率等に係る経年分析!J$49,"▲","-")),2),NA())</f>
        <v>1.75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13.63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580</v>
      </c>
      <c r="E42" s="161"/>
      <c r="F42" s="161"/>
      <c r="G42" s="161">
        <f>'実質公債費比率（分子）の構造'!L$52</f>
        <v>585</v>
      </c>
      <c r="H42" s="161"/>
      <c r="I42" s="161"/>
      <c r="J42" s="161">
        <f>'実質公債費比率（分子）の構造'!M$52</f>
        <v>569</v>
      </c>
      <c r="K42" s="161"/>
      <c r="L42" s="161"/>
      <c r="M42" s="161">
        <f>'実質公債費比率（分子）の構造'!N$52</f>
        <v>562</v>
      </c>
      <c r="N42" s="161"/>
      <c r="O42" s="161"/>
      <c r="P42" s="161">
        <f>'実質公債費比率（分子）の構造'!O$52</f>
        <v>546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34</v>
      </c>
      <c r="C45" s="161"/>
      <c r="D45" s="161"/>
      <c r="E45" s="161">
        <f>'実質公債費比率（分子）の構造'!L$49</f>
        <v>18</v>
      </c>
      <c r="F45" s="161"/>
      <c r="G45" s="161"/>
      <c r="H45" s="161">
        <f>'実質公債費比率（分子）の構造'!M$49</f>
        <v>21</v>
      </c>
      <c r="I45" s="161"/>
      <c r="J45" s="161"/>
      <c r="K45" s="161">
        <f>'実質公債費比率（分子）の構造'!N$49</f>
        <v>19</v>
      </c>
      <c r="L45" s="161"/>
      <c r="M45" s="161"/>
      <c r="N45" s="161">
        <f>'実質公債費比率（分子）の構造'!O$49</f>
        <v>19</v>
      </c>
      <c r="O45" s="161"/>
      <c r="P45" s="161"/>
    </row>
    <row r="46" spans="1:16" x14ac:dyDescent="0.15">
      <c r="A46" s="161" t="s">
        <v>61</v>
      </c>
      <c r="B46" s="161">
        <f>'実質公債費比率（分子）の構造'!K$48</f>
        <v>289</v>
      </c>
      <c r="C46" s="161"/>
      <c r="D46" s="161"/>
      <c r="E46" s="161">
        <f>'実質公債費比率（分子）の構造'!L$48</f>
        <v>294</v>
      </c>
      <c r="F46" s="161"/>
      <c r="G46" s="161"/>
      <c r="H46" s="161">
        <f>'実質公債費比率（分子）の構造'!M$48</f>
        <v>302</v>
      </c>
      <c r="I46" s="161"/>
      <c r="J46" s="161"/>
      <c r="K46" s="161">
        <f>'実質公債費比率（分子）の構造'!N$48</f>
        <v>309</v>
      </c>
      <c r="L46" s="161"/>
      <c r="M46" s="161"/>
      <c r="N46" s="161">
        <f>'実質公債費比率（分子）の構造'!O$48</f>
        <v>289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570</v>
      </c>
      <c r="C49" s="161"/>
      <c r="D49" s="161"/>
      <c r="E49" s="161">
        <f>'実質公債費比率（分子）の構造'!L$45</f>
        <v>579</v>
      </c>
      <c r="F49" s="161"/>
      <c r="G49" s="161"/>
      <c r="H49" s="161">
        <f>'実質公債費比率（分子）の構造'!M$45</f>
        <v>541</v>
      </c>
      <c r="I49" s="161"/>
      <c r="J49" s="161"/>
      <c r="K49" s="161">
        <f>'実質公債費比率（分子）の構造'!N$45</f>
        <v>534</v>
      </c>
      <c r="L49" s="161"/>
      <c r="M49" s="161"/>
      <c r="N49" s="161">
        <f>'実質公債費比率（分子）の構造'!O$45</f>
        <v>506</v>
      </c>
      <c r="O49" s="161"/>
      <c r="P49" s="161"/>
    </row>
    <row r="50" spans="1:16" x14ac:dyDescent="0.15">
      <c r="A50" s="161" t="s">
        <v>65</v>
      </c>
      <c r="B50" s="161" t="e">
        <f>NA()</f>
        <v>#N/A</v>
      </c>
      <c r="C50" s="161">
        <f>IF(ISNUMBER('実質公債費比率（分子）の構造'!K$53),'実質公債費比率（分子）の構造'!K$53,NA())</f>
        <v>313</v>
      </c>
      <c r="D50" s="161" t="e">
        <f>NA()</f>
        <v>#N/A</v>
      </c>
      <c r="E50" s="161" t="e">
        <f>NA()</f>
        <v>#N/A</v>
      </c>
      <c r="F50" s="161">
        <f>IF(ISNUMBER('実質公債費比率（分子）の構造'!L$53),'実質公債費比率（分子）の構造'!L$53,NA())</f>
        <v>306</v>
      </c>
      <c r="G50" s="161" t="e">
        <f>NA()</f>
        <v>#N/A</v>
      </c>
      <c r="H50" s="161" t="e">
        <f>NA()</f>
        <v>#N/A</v>
      </c>
      <c r="I50" s="161">
        <f>IF(ISNUMBER('実質公債費比率（分子）の構造'!M$53),'実質公債費比率（分子）の構造'!M$53,NA())</f>
        <v>295</v>
      </c>
      <c r="J50" s="161" t="e">
        <f>NA()</f>
        <v>#N/A</v>
      </c>
      <c r="K50" s="161" t="e">
        <f>NA()</f>
        <v>#N/A</v>
      </c>
      <c r="L50" s="161">
        <f>IF(ISNUMBER('実質公債費比率（分子）の構造'!N$53),'実質公債費比率（分子）の構造'!N$53,NA())</f>
        <v>300</v>
      </c>
      <c r="M50" s="161" t="e">
        <f>NA()</f>
        <v>#N/A</v>
      </c>
      <c r="N50" s="161" t="e">
        <f>NA()</f>
        <v>#N/A</v>
      </c>
      <c r="O50" s="161">
        <f>IF(ISNUMBER('実質公債費比率（分子）の構造'!O$53),'実質公債費比率（分子）の構造'!O$53,NA())</f>
        <v>268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5590</v>
      </c>
      <c r="E56" s="160"/>
      <c r="F56" s="160"/>
      <c r="G56" s="160">
        <f>'将来負担比率（分子）の構造'!J$52</f>
        <v>5626</v>
      </c>
      <c r="H56" s="160"/>
      <c r="I56" s="160"/>
      <c r="J56" s="160">
        <f>'将来負担比率（分子）の構造'!K$52</f>
        <v>5477</v>
      </c>
      <c r="K56" s="160"/>
      <c r="L56" s="160"/>
      <c r="M56" s="160">
        <f>'将来負担比率（分子）の構造'!L$52</f>
        <v>5448</v>
      </c>
      <c r="N56" s="160"/>
      <c r="O56" s="160"/>
      <c r="P56" s="160">
        <f>'将来負担比率（分子）の構造'!M$52</f>
        <v>5209</v>
      </c>
    </row>
    <row r="57" spans="1:16" x14ac:dyDescent="0.15">
      <c r="A57" s="160" t="s">
        <v>36</v>
      </c>
      <c r="B57" s="160"/>
      <c r="C57" s="160"/>
      <c r="D57" s="160">
        <f>'将来負担比率（分子）の構造'!I$51</f>
        <v>156</v>
      </c>
      <c r="E57" s="160"/>
      <c r="F57" s="160"/>
      <c r="G57" s="160">
        <f>'将来負担比率（分子）の構造'!J$51</f>
        <v>133</v>
      </c>
      <c r="H57" s="160"/>
      <c r="I57" s="160"/>
      <c r="J57" s="160">
        <f>'将来負担比率（分子）の構造'!K$51</f>
        <v>135</v>
      </c>
      <c r="K57" s="160"/>
      <c r="L57" s="160"/>
      <c r="M57" s="160">
        <f>'将来負担比率（分子）の構造'!L$51</f>
        <v>126</v>
      </c>
      <c r="N57" s="160"/>
      <c r="O57" s="160"/>
      <c r="P57" s="160">
        <f>'将来負担比率（分子）の構造'!M$51</f>
        <v>115</v>
      </c>
    </row>
    <row r="58" spans="1:16" x14ac:dyDescent="0.15">
      <c r="A58" s="160" t="s">
        <v>35</v>
      </c>
      <c r="B58" s="160"/>
      <c r="C58" s="160"/>
      <c r="D58" s="160">
        <f>'将来負担比率（分子）の構造'!I$50</f>
        <v>2399</v>
      </c>
      <c r="E58" s="160"/>
      <c r="F58" s="160"/>
      <c r="G58" s="160">
        <f>'将来負担比率（分子）の構造'!J$50</f>
        <v>2200</v>
      </c>
      <c r="H58" s="160"/>
      <c r="I58" s="160"/>
      <c r="J58" s="160">
        <f>'将来負担比率（分子）の構造'!K$50</f>
        <v>2280</v>
      </c>
      <c r="K58" s="160"/>
      <c r="L58" s="160"/>
      <c r="M58" s="160">
        <f>'将来負担比率（分子）の構造'!L$50</f>
        <v>2348</v>
      </c>
      <c r="N58" s="160"/>
      <c r="O58" s="160"/>
      <c r="P58" s="160">
        <f>'将来負担比率（分子）の構造'!M$50</f>
        <v>2432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1385</v>
      </c>
      <c r="C62" s="160"/>
      <c r="D62" s="160"/>
      <c r="E62" s="160">
        <f>'将来負担比率（分子）の構造'!J$45</f>
        <v>1291</v>
      </c>
      <c r="F62" s="160"/>
      <c r="G62" s="160"/>
      <c r="H62" s="160">
        <f>'将来負担比率（分子）の構造'!K$45</f>
        <v>1314</v>
      </c>
      <c r="I62" s="160"/>
      <c r="J62" s="160"/>
      <c r="K62" s="160">
        <f>'将来負担比率（分子）の構造'!L$45</f>
        <v>1305</v>
      </c>
      <c r="L62" s="160"/>
      <c r="M62" s="160"/>
      <c r="N62" s="160">
        <f>'将来負担比率（分子）の構造'!M$45</f>
        <v>1302</v>
      </c>
      <c r="O62" s="160"/>
      <c r="P62" s="160"/>
    </row>
    <row r="63" spans="1:16" x14ac:dyDescent="0.15">
      <c r="A63" s="160" t="s">
        <v>28</v>
      </c>
      <c r="B63" s="160">
        <f>'将来負担比率（分子）の構造'!I$44</f>
        <v>121</v>
      </c>
      <c r="C63" s="160"/>
      <c r="D63" s="160"/>
      <c r="E63" s="160">
        <f>'将来負担比率（分子）の構造'!J$44</f>
        <v>110</v>
      </c>
      <c r="F63" s="160"/>
      <c r="G63" s="160"/>
      <c r="H63" s="160">
        <f>'将来負担比率（分子）の構造'!K$44</f>
        <v>86</v>
      </c>
      <c r="I63" s="160"/>
      <c r="J63" s="160"/>
      <c r="K63" s="160">
        <f>'将来負担比率（分子）の構造'!L$44</f>
        <v>69</v>
      </c>
      <c r="L63" s="160"/>
      <c r="M63" s="160"/>
      <c r="N63" s="160">
        <f>'将来負担比率（分子）の構造'!M$44</f>
        <v>62</v>
      </c>
      <c r="O63" s="160"/>
      <c r="P63" s="160"/>
    </row>
    <row r="64" spans="1:16" x14ac:dyDescent="0.15">
      <c r="A64" s="160" t="s">
        <v>27</v>
      </c>
      <c r="B64" s="160">
        <f>'将来負担比率（分子）の構造'!I$43</f>
        <v>3216</v>
      </c>
      <c r="C64" s="160"/>
      <c r="D64" s="160"/>
      <c r="E64" s="160">
        <f>'将来負担比率（分子）の構造'!J$43</f>
        <v>3093</v>
      </c>
      <c r="F64" s="160"/>
      <c r="G64" s="160"/>
      <c r="H64" s="160">
        <f>'将来負担比率（分子）の構造'!K$43</f>
        <v>3066</v>
      </c>
      <c r="I64" s="160"/>
      <c r="J64" s="160"/>
      <c r="K64" s="160">
        <f>'将来負担比率（分子）の構造'!L$43</f>
        <v>3104</v>
      </c>
      <c r="L64" s="160"/>
      <c r="M64" s="160"/>
      <c r="N64" s="160">
        <f>'将来負担比率（分子）の構造'!M$43</f>
        <v>2651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3542</v>
      </c>
      <c r="C66" s="160"/>
      <c r="D66" s="160"/>
      <c r="E66" s="160">
        <f>'将来負担比率（分子）の構造'!J$41</f>
        <v>3462</v>
      </c>
      <c r="F66" s="160"/>
      <c r="G66" s="160"/>
      <c r="H66" s="160">
        <f>'将来負担比率（分子）の構造'!K$41</f>
        <v>3326</v>
      </c>
      <c r="I66" s="160"/>
      <c r="J66" s="160"/>
      <c r="K66" s="160">
        <f>'将来負担比率（分子）の構造'!L$41</f>
        <v>3314</v>
      </c>
      <c r="L66" s="160"/>
      <c r="M66" s="160"/>
      <c r="N66" s="160">
        <f>'将来負担比率（分子）の構造'!M$41</f>
        <v>3205</v>
      </c>
      <c r="O66" s="160"/>
      <c r="P66" s="160"/>
    </row>
    <row r="67" spans="1:16" x14ac:dyDescent="0.15">
      <c r="A67" s="160" t="s">
        <v>69</v>
      </c>
      <c r="B67" s="160" t="e">
        <f>NA()</f>
        <v>#N/A</v>
      </c>
      <c r="C67" s="160">
        <f>IF(ISNUMBER('将来負担比率（分子）の構造'!I$53), IF('将来負担比率（分子）の構造'!I$53 &lt; 0, 0, '将来負担比率（分子）の構造'!I$53), NA())</f>
        <v>120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772</v>
      </c>
      <c r="C72" s="164">
        <f>基金残高に係る経年分析!G55</f>
        <v>773</v>
      </c>
      <c r="D72" s="164">
        <f>基金残高に係る経年分析!H55</f>
        <v>836</v>
      </c>
    </row>
    <row r="73" spans="1:16" x14ac:dyDescent="0.15">
      <c r="A73" s="163" t="s">
        <v>72</v>
      </c>
      <c r="B73" s="164">
        <f>基金残高に係る経年分析!F56</f>
        <v>75</v>
      </c>
      <c r="C73" s="164">
        <f>基金残高に係る経年分析!G56</f>
        <v>75</v>
      </c>
      <c r="D73" s="164">
        <f>基金残高に係る経年分析!H56</f>
        <v>75</v>
      </c>
    </row>
    <row r="74" spans="1:16" x14ac:dyDescent="0.15">
      <c r="A74" s="163" t="s">
        <v>73</v>
      </c>
      <c r="B74" s="164">
        <f>基金残高に係る経年分析!F57</f>
        <v>1083</v>
      </c>
      <c r="C74" s="164">
        <f>基金残高に係る経年分析!G57</f>
        <v>1101</v>
      </c>
      <c r="D74" s="164">
        <f>基金残高に係る経年分析!H57</f>
        <v>1088</v>
      </c>
    </row>
  </sheetData>
  <sheetProtection algorithmName="SHA-512" hashValue="a0AhIIYv7FFZc+QnoHQIwqLahw6I2eiaGWVxpMlv/kvvM6xhLS+MYFofkmW6FTy40KKe73LOLUoXcAzecTnr+Q==" saltValue="tjoBKnMix/dWRwgMjcOH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G40" sqref="AG40"/>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1435968</v>
      </c>
      <c r="S5" s="649"/>
      <c r="T5" s="649"/>
      <c r="U5" s="649"/>
      <c r="V5" s="649"/>
      <c r="W5" s="649"/>
      <c r="X5" s="649"/>
      <c r="Y5" s="650"/>
      <c r="Z5" s="651">
        <v>22.4</v>
      </c>
      <c r="AA5" s="651"/>
      <c r="AB5" s="651"/>
      <c r="AC5" s="651"/>
      <c r="AD5" s="652">
        <v>1435968</v>
      </c>
      <c r="AE5" s="652"/>
      <c r="AF5" s="652"/>
      <c r="AG5" s="652"/>
      <c r="AH5" s="652"/>
      <c r="AI5" s="652"/>
      <c r="AJ5" s="652"/>
      <c r="AK5" s="652"/>
      <c r="AL5" s="653">
        <v>38.299999999999997</v>
      </c>
      <c r="AM5" s="654"/>
      <c r="AN5" s="654"/>
      <c r="AO5" s="655"/>
      <c r="AP5" s="645" t="s">
        <v>226</v>
      </c>
      <c r="AQ5" s="646"/>
      <c r="AR5" s="646"/>
      <c r="AS5" s="646"/>
      <c r="AT5" s="646"/>
      <c r="AU5" s="646"/>
      <c r="AV5" s="646"/>
      <c r="AW5" s="646"/>
      <c r="AX5" s="646"/>
      <c r="AY5" s="646"/>
      <c r="AZ5" s="646"/>
      <c r="BA5" s="646"/>
      <c r="BB5" s="646"/>
      <c r="BC5" s="646"/>
      <c r="BD5" s="646"/>
      <c r="BE5" s="646"/>
      <c r="BF5" s="647"/>
      <c r="BG5" s="659">
        <v>1435968</v>
      </c>
      <c r="BH5" s="660"/>
      <c r="BI5" s="660"/>
      <c r="BJ5" s="660"/>
      <c r="BK5" s="660"/>
      <c r="BL5" s="660"/>
      <c r="BM5" s="660"/>
      <c r="BN5" s="661"/>
      <c r="BO5" s="662">
        <v>100</v>
      </c>
      <c r="BP5" s="662"/>
      <c r="BQ5" s="662"/>
      <c r="BR5" s="662"/>
      <c r="BS5" s="663">
        <v>49923</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87332</v>
      </c>
      <c r="S6" s="660"/>
      <c r="T6" s="660"/>
      <c r="U6" s="660"/>
      <c r="V6" s="660"/>
      <c r="W6" s="660"/>
      <c r="X6" s="660"/>
      <c r="Y6" s="661"/>
      <c r="Z6" s="662">
        <v>1.4</v>
      </c>
      <c r="AA6" s="662"/>
      <c r="AB6" s="662"/>
      <c r="AC6" s="662"/>
      <c r="AD6" s="663">
        <v>87332</v>
      </c>
      <c r="AE6" s="663"/>
      <c r="AF6" s="663"/>
      <c r="AG6" s="663"/>
      <c r="AH6" s="663"/>
      <c r="AI6" s="663"/>
      <c r="AJ6" s="663"/>
      <c r="AK6" s="663"/>
      <c r="AL6" s="664">
        <v>2.2999999999999998</v>
      </c>
      <c r="AM6" s="665"/>
      <c r="AN6" s="665"/>
      <c r="AO6" s="666"/>
      <c r="AP6" s="656" t="s">
        <v>231</v>
      </c>
      <c r="AQ6" s="657"/>
      <c r="AR6" s="657"/>
      <c r="AS6" s="657"/>
      <c r="AT6" s="657"/>
      <c r="AU6" s="657"/>
      <c r="AV6" s="657"/>
      <c r="AW6" s="657"/>
      <c r="AX6" s="657"/>
      <c r="AY6" s="657"/>
      <c r="AZ6" s="657"/>
      <c r="BA6" s="657"/>
      <c r="BB6" s="657"/>
      <c r="BC6" s="657"/>
      <c r="BD6" s="657"/>
      <c r="BE6" s="657"/>
      <c r="BF6" s="658"/>
      <c r="BG6" s="659">
        <v>1435968</v>
      </c>
      <c r="BH6" s="660"/>
      <c r="BI6" s="660"/>
      <c r="BJ6" s="660"/>
      <c r="BK6" s="660"/>
      <c r="BL6" s="660"/>
      <c r="BM6" s="660"/>
      <c r="BN6" s="661"/>
      <c r="BO6" s="662">
        <v>100</v>
      </c>
      <c r="BP6" s="662"/>
      <c r="BQ6" s="662"/>
      <c r="BR6" s="662"/>
      <c r="BS6" s="663">
        <v>49923</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65167</v>
      </c>
      <c r="CS6" s="660"/>
      <c r="CT6" s="660"/>
      <c r="CU6" s="660"/>
      <c r="CV6" s="660"/>
      <c r="CW6" s="660"/>
      <c r="CX6" s="660"/>
      <c r="CY6" s="661"/>
      <c r="CZ6" s="653">
        <v>1.1000000000000001</v>
      </c>
      <c r="DA6" s="654"/>
      <c r="DB6" s="654"/>
      <c r="DC6" s="673"/>
      <c r="DD6" s="668" t="s">
        <v>172</v>
      </c>
      <c r="DE6" s="660"/>
      <c r="DF6" s="660"/>
      <c r="DG6" s="660"/>
      <c r="DH6" s="660"/>
      <c r="DI6" s="660"/>
      <c r="DJ6" s="660"/>
      <c r="DK6" s="660"/>
      <c r="DL6" s="660"/>
      <c r="DM6" s="660"/>
      <c r="DN6" s="660"/>
      <c r="DO6" s="660"/>
      <c r="DP6" s="661"/>
      <c r="DQ6" s="668">
        <v>65167</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3445</v>
      </c>
      <c r="S7" s="660"/>
      <c r="T7" s="660"/>
      <c r="U7" s="660"/>
      <c r="V7" s="660"/>
      <c r="W7" s="660"/>
      <c r="X7" s="660"/>
      <c r="Y7" s="661"/>
      <c r="Z7" s="662">
        <v>0.1</v>
      </c>
      <c r="AA7" s="662"/>
      <c r="AB7" s="662"/>
      <c r="AC7" s="662"/>
      <c r="AD7" s="663">
        <v>3445</v>
      </c>
      <c r="AE7" s="663"/>
      <c r="AF7" s="663"/>
      <c r="AG7" s="663"/>
      <c r="AH7" s="663"/>
      <c r="AI7" s="663"/>
      <c r="AJ7" s="663"/>
      <c r="AK7" s="663"/>
      <c r="AL7" s="664">
        <v>0.1</v>
      </c>
      <c r="AM7" s="665"/>
      <c r="AN7" s="665"/>
      <c r="AO7" s="666"/>
      <c r="AP7" s="656" t="s">
        <v>234</v>
      </c>
      <c r="AQ7" s="657"/>
      <c r="AR7" s="657"/>
      <c r="AS7" s="657"/>
      <c r="AT7" s="657"/>
      <c r="AU7" s="657"/>
      <c r="AV7" s="657"/>
      <c r="AW7" s="657"/>
      <c r="AX7" s="657"/>
      <c r="AY7" s="657"/>
      <c r="AZ7" s="657"/>
      <c r="BA7" s="657"/>
      <c r="BB7" s="657"/>
      <c r="BC7" s="657"/>
      <c r="BD7" s="657"/>
      <c r="BE7" s="657"/>
      <c r="BF7" s="658"/>
      <c r="BG7" s="659">
        <v>601982</v>
      </c>
      <c r="BH7" s="660"/>
      <c r="BI7" s="660"/>
      <c r="BJ7" s="660"/>
      <c r="BK7" s="660"/>
      <c r="BL7" s="660"/>
      <c r="BM7" s="660"/>
      <c r="BN7" s="661"/>
      <c r="BO7" s="662">
        <v>41.9</v>
      </c>
      <c r="BP7" s="662"/>
      <c r="BQ7" s="662"/>
      <c r="BR7" s="662"/>
      <c r="BS7" s="663" t="s">
        <v>235</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1254535</v>
      </c>
      <c r="CS7" s="660"/>
      <c r="CT7" s="660"/>
      <c r="CU7" s="660"/>
      <c r="CV7" s="660"/>
      <c r="CW7" s="660"/>
      <c r="CX7" s="660"/>
      <c r="CY7" s="661"/>
      <c r="CZ7" s="662">
        <v>20.7</v>
      </c>
      <c r="DA7" s="662"/>
      <c r="DB7" s="662"/>
      <c r="DC7" s="662"/>
      <c r="DD7" s="668">
        <v>21586</v>
      </c>
      <c r="DE7" s="660"/>
      <c r="DF7" s="660"/>
      <c r="DG7" s="660"/>
      <c r="DH7" s="660"/>
      <c r="DI7" s="660"/>
      <c r="DJ7" s="660"/>
      <c r="DK7" s="660"/>
      <c r="DL7" s="660"/>
      <c r="DM7" s="660"/>
      <c r="DN7" s="660"/>
      <c r="DO7" s="660"/>
      <c r="DP7" s="661"/>
      <c r="DQ7" s="668">
        <v>1161397</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6741</v>
      </c>
      <c r="S8" s="660"/>
      <c r="T8" s="660"/>
      <c r="U8" s="660"/>
      <c r="V8" s="660"/>
      <c r="W8" s="660"/>
      <c r="X8" s="660"/>
      <c r="Y8" s="661"/>
      <c r="Z8" s="662">
        <v>0.1</v>
      </c>
      <c r="AA8" s="662"/>
      <c r="AB8" s="662"/>
      <c r="AC8" s="662"/>
      <c r="AD8" s="663">
        <v>6741</v>
      </c>
      <c r="AE8" s="663"/>
      <c r="AF8" s="663"/>
      <c r="AG8" s="663"/>
      <c r="AH8" s="663"/>
      <c r="AI8" s="663"/>
      <c r="AJ8" s="663"/>
      <c r="AK8" s="663"/>
      <c r="AL8" s="664">
        <v>0.2</v>
      </c>
      <c r="AM8" s="665"/>
      <c r="AN8" s="665"/>
      <c r="AO8" s="666"/>
      <c r="AP8" s="656" t="s">
        <v>238</v>
      </c>
      <c r="AQ8" s="657"/>
      <c r="AR8" s="657"/>
      <c r="AS8" s="657"/>
      <c r="AT8" s="657"/>
      <c r="AU8" s="657"/>
      <c r="AV8" s="657"/>
      <c r="AW8" s="657"/>
      <c r="AX8" s="657"/>
      <c r="AY8" s="657"/>
      <c r="AZ8" s="657"/>
      <c r="BA8" s="657"/>
      <c r="BB8" s="657"/>
      <c r="BC8" s="657"/>
      <c r="BD8" s="657"/>
      <c r="BE8" s="657"/>
      <c r="BF8" s="658"/>
      <c r="BG8" s="659">
        <v>19592</v>
      </c>
      <c r="BH8" s="660"/>
      <c r="BI8" s="660"/>
      <c r="BJ8" s="660"/>
      <c r="BK8" s="660"/>
      <c r="BL8" s="660"/>
      <c r="BM8" s="660"/>
      <c r="BN8" s="661"/>
      <c r="BO8" s="662">
        <v>1.4</v>
      </c>
      <c r="BP8" s="662"/>
      <c r="BQ8" s="662"/>
      <c r="BR8" s="662"/>
      <c r="BS8" s="668" t="s">
        <v>235</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1722907</v>
      </c>
      <c r="CS8" s="660"/>
      <c r="CT8" s="660"/>
      <c r="CU8" s="660"/>
      <c r="CV8" s="660"/>
      <c r="CW8" s="660"/>
      <c r="CX8" s="660"/>
      <c r="CY8" s="661"/>
      <c r="CZ8" s="662">
        <v>28.4</v>
      </c>
      <c r="DA8" s="662"/>
      <c r="DB8" s="662"/>
      <c r="DC8" s="662"/>
      <c r="DD8" s="668">
        <v>122722</v>
      </c>
      <c r="DE8" s="660"/>
      <c r="DF8" s="660"/>
      <c r="DG8" s="660"/>
      <c r="DH8" s="660"/>
      <c r="DI8" s="660"/>
      <c r="DJ8" s="660"/>
      <c r="DK8" s="660"/>
      <c r="DL8" s="660"/>
      <c r="DM8" s="660"/>
      <c r="DN8" s="660"/>
      <c r="DO8" s="660"/>
      <c r="DP8" s="661"/>
      <c r="DQ8" s="668">
        <v>999313</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7824</v>
      </c>
      <c r="S9" s="660"/>
      <c r="T9" s="660"/>
      <c r="U9" s="660"/>
      <c r="V9" s="660"/>
      <c r="W9" s="660"/>
      <c r="X9" s="660"/>
      <c r="Y9" s="661"/>
      <c r="Z9" s="662">
        <v>0.1</v>
      </c>
      <c r="AA9" s="662"/>
      <c r="AB9" s="662"/>
      <c r="AC9" s="662"/>
      <c r="AD9" s="663">
        <v>7824</v>
      </c>
      <c r="AE9" s="663"/>
      <c r="AF9" s="663"/>
      <c r="AG9" s="663"/>
      <c r="AH9" s="663"/>
      <c r="AI9" s="663"/>
      <c r="AJ9" s="663"/>
      <c r="AK9" s="663"/>
      <c r="AL9" s="664">
        <v>0.2</v>
      </c>
      <c r="AM9" s="665"/>
      <c r="AN9" s="665"/>
      <c r="AO9" s="666"/>
      <c r="AP9" s="656" t="s">
        <v>241</v>
      </c>
      <c r="AQ9" s="657"/>
      <c r="AR9" s="657"/>
      <c r="AS9" s="657"/>
      <c r="AT9" s="657"/>
      <c r="AU9" s="657"/>
      <c r="AV9" s="657"/>
      <c r="AW9" s="657"/>
      <c r="AX9" s="657"/>
      <c r="AY9" s="657"/>
      <c r="AZ9" s="657"/>
      <c r="BA9" s="657"/>
      <c r="BB9" s="657"/>
      <c r="BC9" s="657"/>
      <c r="BD9" s="657"/>
      <c r="BE9" s="657"/>
      <c r="BF9" s="658"/>
      <c r="BG9" s="659">
        <v>470261</v>
      </c>
      <c r="BH9" s="660"/>
      <c r="BI9" s="660"/>
      <c r="BJ9" s="660"/>
      <c r="BK9" s="660"/>
      <c r="BL9" s="660"/>
      <c r="BM9" s="660"/>
      <c r="BN9" s="661"/>
      <c r="BO9" s="662">
        <v>32.700000000000003</v>
      </c>
      <c r="BP9" s="662"/>
      <c r="BQ9" s="662"/>
      <c r="BR9" s="662"/>
      <c r="BS9" s="668" t="s">
        <v>235</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308653</v>
      </c>
      <c r="CS9" s="660"/>
      <c r="CT9" s="660"/>
      <c r="CU9" s="660"/>
      <c r="CV9" s="660"/>
      <c r="CW9" s="660"/>
      <c r="CX9" s="660"/>
      <c r="CY9" s="661"/>
      <c r="CZ9" s="662">
        <v>5.0999999999999996</v>
      </c>
      <c r="DA9" s="662"/>
      <c r="DB9" s="662"/>
      <c r="DC9" s="662"/>
      <c r="DD9" s="668">
        <v>17471</v>
      </c>
      <c r="DE9" s="660"/>
      <c r="DF9" s="660"/>
      <c r="DG9" s="660"/>
      <c r="DH9" s="660"/>
      <c r="DI9" s="660"/>
      <c r="DJ9" s="660"/>
      <c r="DK9" s="660"/>
      <c r="DL9" s="660"/>
      <c r="DM9" s="660"/>
      <c r="DN9" s="660"/>
      <c r="DO9" s="660"/>
      <c r="DP9" s="661"/>
      <c r="DQ9" s="668">
        <v>273330</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172</v>
      </c>
      <c r="AE10" s="663"/>
      <c r="AF10" s="663"/>
      <c r="AG10" s="663"/>
      <c r="AH10" s="663"/>
      <c r="AI10" s="663"/>
      <c r="AJ10" s="663"/>
      <c r="AK10" s="663"/>
      <c r="AL10" s="664" t="s">
        <v>235</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26720</v>
      </c>
      <c r="BH10" s="660"/>
      <c r="BI10" s="660"/>
      <c r="BJ10" s="660"/>
      <c r="BK10" s="660"/>
      <c r="BL10" s="660"/>
      <c r="BM10" s="660"/>
      <c r="BN10" s="661"/>
      <c r="BO10" s="662">
        <v>1.9</v>
      </c>
      <c r="BP10" s="662"/>
      <c r="BQ10" s="662"/>
      <c r="BR10" s="662"/>
      <c r="BS10" s="668" t="s">
        <v>172</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4000</v>
      </c>
      <c r="CS10" s="660"/>
      <c r="CT10" s="660"/>
      <c r="CU10" s="660"/>
      <c r="CV10" s="660"/>
      <c r="CW10" s="660"/>
      <c r="CX10" s="660"/>
      <c r="CY10" s="661"/>
      <c r="CZ10" s="662">
        <v>0.1</v>
      </c>
      <c r="DA10" s="662"/>
      <c r="DB10" s="662"/>
      <c r="DC10" s="662"/>
      <c r="DD10" s="668" t="s">
        <v>172</v>
      </c>
      <c r="DE10" s="660"/>
      <c r="DF10" s="660"/>
      <c r="DG10" s="660"/>
      <c r="DH10" s="660"/>
      <c r="DI10" s="660"/>
      <c r="DJ10" s="660"/>
      <c r="DK10" s="660"/>
      <c r="DL10" s="660"/>
      <c r="DM10" s="660"/>
      <c r="DN10" s="660"/>
      <c r="DO10" s="660"/>
      <c r="DP10" s="661"/>
      <c r="DQ10" s="668" t="s">
        <v>235</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172</v>
      </c>
      <c r="AE11" s="663"/>
      <c r="AF11" s="663"/>
      <c r="AG11" s="663"/>
      <c r="AH11" s="663"/>
      <c r="AI11" s="663"/>
      <c r="AJ11" s="663"/>
      <c r="AK11" s="663"/>
      <c r="AL11" s="664" t="s">
        <v>172</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85409</v>
      </c>
      <c r="BH11" s="660"/>
      <c r="BI11" s="660"/>
      <c r="BJ11" s="660"/>
      <c r="BK11" s="660"/>
      <c r="BL11" s="660"/>
      <c r="BM11" s="660"/>
      <c r="BN11" s="661"/>
      <c r="BO11" s="662">
        <v>5.9</v>
      </c>
      <c r="BP11" s="662"/>
      <c r="BQ11" s="662"/>
      <c r="BR11" s="662"/>
      <c r="BS11" s="668" t="s">
        <v>172</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402113</v>
      </c>
      <c r="CS11" s="660"/>
      <c r="CT11" s="660"/>
      <c r="CU11" s="660"/>
      <c r="CV11" s="660"/>
      <c r="CW11" s="660"/>
      <c r="CX11" s="660"/>
      <c r="CY11" s="661"/>
      <c r="CZ11" s="662">
        <v>6.6</v>
      </c>
      <c r="DA11" s="662"/>
      <c r="DB11" s="662"/>
      <c r="DC11" s="662"/>
      <c r="DD11" s="668">
        <v>201884</v>
      </c>
      <c r="DE11" s="660"/>
      <c r="DF11" s="660"/>
      <c r="DG11" s="660"/>
      <c r="DH11" s="660"/>
      <c r="DI11" s="660"/>
      <c r="DJ11" s="660"/>
      <c r="DK11" s="660"/>
      <c r="DL11" s="660"/>
      <c r="DM11" s="660"/>
      <c r="DN11" s="660"/>
      <c r="DO11" s="660"/>
      <c r="DP11" s="661"/>
      <c r="DQ11" s="668">
        <v>245259</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189366</v>
      </c>
      <c r="S12" s="660"/>
      <c r="T12" s="660"/>
      <c r="U12" s="660"/>
      <c r="V12" s="660"/>
      <c r="W12" s="660"/>
      <c r="X12" s="660"/>
      <c r="Y12" s="661"/>
      <c r="Z12" s="662">
        <v>3</v>
      </c>
      <c r="AA12" s="662"/>
      <c r="AB12" s="662"/>
      <c r="AC12" s="662"/>
      <c r="AD12" s="663">
        <v>189366</v>
      </c>
      <c r="AE12" s="663"/>
      <c r="AF12" s="663"/>
      <c r="AG12" s="663"/>
      <c r="AH12" s="663"/>
      <c r="AI12" s="663"/>
      <c r="AJ12" s="663"/>
      <c r="AK12" s="663"/>
      <c r="AL12" s="664">
        <v>5.0999999999999996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750206</v>
      </c>
      <c r="BH12" s="660"/>
      <c r="BI12" s="660"/>
      <c r="BJ12" s="660"/>
      <c r="BK12" s="660"/>
      <c r="BL12" s="660"/>
      <c r="BM12" s="660"/>
      <c r="BN12" s="661"/>
      <c r="BO12" s="662">
        <v>52.2</v>
      </c>
      <c r="BP12" s="662"/>
      <c r="BQ12" s="662"/>
      <c r="BR12" s="662"/>
      <c r="BS12" s="668">
        <v>49923</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141076</v>
      </c>
      <c r="CS12" s="660"/>
      <c r="CT12" s="660"/>
      <c r="CU12" s="660"/>
      <c r="CV12" s="660"/>
      <c r="CW12" s="660"/>
      <c r="CX12" s="660"/>
      <c r="CY12" s="661"/>
      <c r="CZ12" s="662">
        <v>2.2999999999999998</v>
      </c>
      <c r="DA12" s="662"/>
      <c r="DB12" s="662"/>
      <c r="DC12" s="662"/>
      <c r="DD12" s="668">
        <v>3947</v>
      </c>
      <c r="DE12" s="660"/>
      <c r="DF12" s="660"/>
      <c r="DG12" s="660"/>
      <c r="DH12" s="660"/>
      <c r="DI12" s="660"/>
      <c r="DJ12" s="660"/>
      <c r="DK12" s="660"/>
      <c r="DL12" s="660"/>
      <c r="DM12" s="660"/>
      <c r="DN12" s="660"/>
      <c r="DO12" s="660"/>
      <c r="DP12" s="661"/>
      <c r="DQ12" s="668">
        <v>81059</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v>32248</v>
      </c>
      <c r="S13" s="660"/>
      <c r="T13" s="660"/>
      <c r="U13" s="660"/>
      <c r="V13" s="660"/>
      <c r="W13" s="660"/>
      <c r="X13" s="660"/>
      <c r="Y13" s="661"/>
      <c r="Z13" s="662">
        <v>0.5</v>
      </c>
      <c r="AA13" s="662"/>
      <c r="AB13" s="662"/>
      <c r="AC13" s="662"/>
      <c r="AD13" s="663">
        <v>32248</v>
      </c>
      <c r="AE13" s="663"/>
      <c r="AF13" s="663"/>
      <c r="AG13" s="663"/>
      <c r="AH13" s="663"/>
      <c r="AI13" s="663"/>
      <c r="AJ13" s="663"/>
      <c r="AK13" s="663"/>
      <c r="AL13" s="664">
        <v>0.9</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750080</v>
      </c>
      <c r="BH13" s="660"/>
      <c r="BI13" s="660"/>
      <c r="BJ13" s="660"/>
      <c r="BK13" s="660"/>
      <c r="BL13" s="660"/>
      <c r="BM13" s="660"/>
      <c r="BN13" s="661"/>
      <c r="BO13" s="662">
        <v>52.2</v>
      </c>
      <c r="BP13" s="662"/>
      <c r="BQ13" s="662"/>
      <c r="BR13" s="662"/>
      <c r="BS13" s="668">
        <v>49923</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753521</v>
      </c>
      <c r="CS13" s="660"/>
      <c r="CT13" s="660"/>
      <c r="CU13" s="660"/>
      <c r="CV13" s="660"/>
      <c r="CW13" s="660"/>
      <c r="CX13" s="660"/>
      <c r="CY13" s="661"/>
      <c r="CZ13" s="662">
        <v>12.4</v>
      </c>
      <c r="DA13" s="662"/>
      <c r="DB13" s="662"/>
      <c r="DC13" s="662"/>
      <c r="DD13" s="668">
        <v>368610</v>
      </c>
      <c r="DE13" s="660"/>
      <c r="DF13" s="660"/>
      <c r="DG13" s="660"/>
      <c r="DH13" s="660"/>
      <c r="DI13" s="660"/>
      <c r="DJ13" s="660"/>
      <c r="DK13" s="660"/>
      <c r="DL13" s="660"/>
      <c r="DM13" s="660"/>
      <c r="DN13" s="660"/>
      <c r="DO13" s="660"/>
      <c r="DP13" s="661"/>
      <c r="DQ13" s="668">
        <v>553454</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172</v>
      </c>
      <c r="S14" s="660"/>
      <c r="T14" s="660"/>
      <c r="U14" s="660"/>
      <c r="V14" s="660"/>
      <c r="W14" s="660"/>
      <c r="X14" s="660"/>
      <c r="Y14" s="661"/>
      <c r="Z14" s="662" t="s">
        <v>172</v>
      </c>
      <c r="AA14" s="662"/>
      <c r="AB14" s="662"/>
      <c r="AC14" s="662"/>
      <c r="AD14" s="663" t="s">
        <v>235</v>
      </c>
      <c r="AE14" s="663"/>
      <c r="AF14" s="663"/>
      <c r="AG14" s="663"/>
      <c r="AH14" s="663"/>
      <c r="AI14" s="663"/>
      <c r="AJ14" s="663"/>
      <c r="AK14" s="663"/>
      <c r="AL14" s="664" t="s">
        <v>172</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37832</v>
      </c>
      <c r="BH14" s="660"/>
      <c r="BI14" s="660"/>
      <c r="BJ14" s="660"/>
      <c r="BK14" s="660"/>
      <c r="BL14" s="660"/>
      <c r="BM14" s="660"/>
      <c r="BN14" s="661"/>
      <c r="BO14" s="662">
        <v>2.6</v>
      </c>
      <c r="BP14" s="662"/>
      <c r="BQ14" s="662"/>
      <c r="BR14" s="662"/>
      <c r="BS14" s="668" t="s">
        <v>172</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251490</v>
      </c>
      <c r="CS14" s="660"/>
      <c r="CT14" s="660"/>
      <c r="CU14" s="660"/>
      <c r="CV14" s="660"/>
      <c r="CW14" s="660"/>
      <c r="CX14" s="660"/>
      <c r="CY14" s="661"/>
      <c r="CZ14" s="662">
        <v>4.2</v>
      </c>
      <c r="DA14" s="662"/>
      <c r="DB14" s="662"/>
      <c r="DC14" s="662"/>
      <c r="DD14" s="668">
        <v>21411</v>
      </c>
      <c r="DE14" s="660"/>
      <c r="DF14" s="660"/>
      <c r="DG14" s="660"/>
      <c r="DH14" s="660"/>
      <c r="DI14" s="660"/>
      <c r="DJ14" s="660"/>
      <c r="DK14" s="660"/>
      <c r="DL14" s="660"/>
      <c r="DM14" s="660"/>
      <c r="DN14" s="660"/>
      <c r="DO14" s="660"/>
      <c r="DP14" s="661"/>
      <c r="DQ14" s="668">
        <v>240275</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26840</v>
      </c>
      <c r="S15" s="660"/>
      <c r="T15" s="660"/>
      <c r="U15" s="660"/>
      <c r="V15" s="660"/>
      <c r="W15" s="660"/>
      <c r="X15" s="660"/>
      <c r="Y15" s="661"/>
      <c r="Z15" s="662">
        <v>0.4</v>
      </c>
      <c r="AA15" s="662"/>
      <c r="AB15" s="662"/>
      <c r="AC15" s="662"/>
      <c r="AD15" s="663">
        <v>26840</v>
      </c>
      <c r="AE15" s="663"/>
      <c r="AF15" s="663"/>
      <c r="AG15" s="663"/>
      <c r="AH15" s="663"/>
      <c r="AI15" s="663"/>
      <c r="AJ15" s="663"/>
      <c r="AK15" s="663"/>
      <c r="AL15" s="664">
        <v>0.7</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45948</v>
      </c>
      <c r="BH15" s="660"/>
      <c r="BI15" s="660"/>
      <c r="BJ15" s="660"/>
      <c r="BK15" s="660"/>
      <c r="BL15" s="660"/>
      <c r="BM15" s="660"/>
      <c r="BN15" s="661"/>
      <c r="BO15" s="662">
        <v>3.2</v>
      </c>
      <c r="BP15" s="662"/>
      <c r="BQ15" s="662"/>
      <c r="BR15" s="662"/>
      <c r="BS15" s="668" t="s">
        <v>235</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646618</v>
      </c>
      <c r="CS15" s="660"/>
      <c r="CT15" s="660"/>
      <c r="CU15" s="660"/>
      <c r="CV15" s="660"/>
      <c r="CW15" s="660"/>
      <c r="CX15" s="660"/>
      <c r="CY15" s="661"/>
      <c r="CZ15" s="662">
        <v>10.7</v>
      </c>
      <c r="DA15" s="662"/>
      <c r="DB15" s="662"/>
      <c r="DC15" s="662"/>
      <c r="DD15" s="668">
        <v>111104</v>
      </c>
      <c r="DE15" s="660"/>
      <c r="DF15" s="660"/>
      <c r="DG15" s="660"/>
      <c r="DH15" s="660"/>
      <c r="DI15" s="660"/>
      <c r="DJ15" s="660"/>
      <c r="DK15" s="660"/>
      <c r="DL15" s="660"/>
      <c r="DM15" s="660"/>
      <c r="DN15" s="660"/>
      <c r="DO15" s="660"/>
      <c r="DP15" s="661"/>
      <c r="DQ15" s="668">
        <v>516179</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172</v>
      </c>
      <c r="S16" s="660"/>
      <c r="T16" s="660"/>
      <c r="U16" s="660"/>
      <c r="V16" s="660"/>
      <c r="W16" s="660"/>
      <c r="X16" s="660"/>
      <c r="Y16" s="661"/>
      <c r="Z16" s="662" t="s">
        <v>172</v>
      </c>
      <c r="AA16" s="662"/>
      <c r="AB16" s="662"/>
      <c r="AC16" s="662"/>
      <c r="AD16" s="663" t="s">
        <v>172</v>
      </c>
      <c r="AE16" s="663"/>
      <c r="AF16" s="663"/>
      <c r="AG16" s="663"/>
      <c r="AH16" s="663"/>
      <c r="AI16" s="663"/>
      <c r="AJ16" s="663"/>
      <c r="AK16" s="663"/>
      <c r="AL16" s="664" t="s">
        <v>235</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172</v>
      </c>
      <c r="BP16" s="662"/>
      <c r="BQ16" s="662"/>
      <c r="BR16" s="662"/>
      <c r="BS16" s="668" t="s">
        <v>235</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2493</v>
      </c>
      <c r="CS16" s="660"/>
      <c r="CT16" s="660"/>
      <c r="CU16" s="660"/>
      <c r="CV16" s="660"/>
      <c r="CW16" s="660"/>
      <c r="CX16" s="660"/>
      <c r="CY16" s="661"/>
      <c r="CZ16" s="662">
        <v>0</v>
      </c>
      <c r="DA16" s="662"/>
      <c r="DB16" s="662"/>
      <c r="DC16" s="662"/>
      <c r="DD16" s="668" t="s">
        <v>235</v>
      </c>
      <c r="DE16" s="660"/>
      <c r="DF16" s="660"/>
      <c r="DG16" s="660"/>
      <c r="DH16" s="660"/>
      <c r="DI16" s="660"/>
      <c r="DJ16" s="660"/>
      <c r="DK16" s="660"/>
      <c r="DL16" s="660"/>
      <c r="DM16" s="660"/>
      <c r="DN16" s="660"/>
      <c r="DO16" s="660"/>
      <c r="DP16" s="661"/>
      <c r="DQ16" s="668">
        <v>2493</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4428</v>
      </c>
      <c r="S17" s="660"/>
      <c r="T17" s="660"/>
      <c r="U17" s="660"/>
      <c r="V17" s="660"/>
      <c r="W17" s="660"/>
      <c r="X17" s="660"/>
      <c r="Y17" s="661"/>
      <c r="Z17" s="662">
        <v>0.1</v>
      </c>
      <c r="AA17" s="662"/>
      <c r="AB17" s="662"/>
      <c r="AC17" s="662"/>
      <c r="AD17" s="663">
        <v>4428</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172</v>
      </c>
      <c r="BH17" s="660"/>
      <c r="BI17" s="660"/>
      <c r="BJ17" s="660"/>
      <c r="BK17" s="660"/>
      <c r="BL17" s="660"/>
      <c r="BM17" s="660"/>
      <c r="BN17" s="661"/>
      <c r="BO17" s="662" t="s">
        <v>172</v>
      </c>
      <c r="BP17" s="662"/>
      <c r="BQ17" s="662"/>
      <c r="BR17" s="662"/>
      <c r="BS17" s="668" t="s">
        <v>172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505899</v>
      </c>
      <c r="CS17" s="660"/>
      <c r="CT17" s="660"/>
      <c r="CU17" s="660"/>
      <c r="CV17" s="660"/>
      <c r="CW17" s="660"/>
      <c r="CX17" s="660"/>
      <c r="CY17" s="661"/>
      <c r="CZ17" s="662">
        <v>8.4</v>
      </c>
      <c r="DA17" s="662"/>
      <c r="DB17" s="662"/>
      <c r="DC17" s="662"/>
      <c r="DD17" s="668" t="s">
        <v>235</v>
      </c>
      <c r="DE17" s="660"/>
      <c r="DF17" s="660"/>
      <c r="DG17" s="660"/>
      <c r="DH17" s="660"/>
      <c r="DI17" s="660"/>
      <c r="DJ17" s="660"/>
      <c r="DK17" s="660"/>
      <c r="DL17" s="660"/>
      <c r="DM17" s="660"/>
      <c r="DN17" s="660"/>
      <c r="DO17" s="660"/>
      <c r="DP17" s="661"/>
      <c r="DQ17" s="668">
        <v>485150</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2145701</v>
      </c>
      <c r="S18" s="660"/>
      <c r="T18" s="660"/>
      <c r="U18" s="660"/>
      <c r="V18" s="660"/>
      <c r="W18" s="660"/>
      <c r="X18" s="660"/>
      <c r="Y18" s="661"/>
      <c r="Z18" s="662">
        <v>33.5</v>
      </c>
      <c r="AA18" s="662"/>
      <c r="AB18" s="662"/>
      <c r="AC18" s="662"/>
      <c r="AD18" s="663">
        <v>1937992</v>
      </c>
      <c r="AE18" s="663"/>
      <c r="AF18" s="663"/>
      <c r="AG18" s="663"/>
      <c r="AH18" s="663"/>
      <c r="AI18" s="663"/>
      <c r="AJ18" s="663"/>
      <c r="AK18" s="663"/>
      <c r="AL18" s="664">
        <v>51.7</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235</v>
      </c>
      <c r="BP18" s="662"/>
      <c r="BQ18" s="662"/>
      <c r="BR18" s="662"/>
      <c r="BS18" s="668" t="s">
        <v>172</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172</v>
      </c>
      <c r="DA18" s="662"/>
      <c r="DB18" s="662"/>
      <c r="DC18" s="662"/>
      <c r="DD18" s="668" t="s">
        <v>172</v>
      </c>
      <c r="DE18" s="660"/>
      <c r="DF18" s="660"/>
      <c r="DG18" s="660"/>
      <c r="DH18" s="660"/>
      <c r="DI18" s="660"/>
      <c r="DJ18" s="660"/>
      <c r="DK18" s="660"/>
      <c r="DL18" s="660"/>
      <c r="DM18" s="660"/>
      <c r="DN18" s="660"/>
      <c r="DO18" s="660"/>
      <c r="DP18" s="661"/>
      <c r="DQ18" s="668" t="s">
        <v>172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1937992</v>
      </c>
      <c r="S19" s="660"/>
      <c r="T19" s="660"/>
      <c r="U19" s="660"/>
      <c r="V19" s="660"/>
      <c r="W19" s="660"/>
      <c r="X19" s="660"/>
      <c r="Y19" s="661"/>
      <c r="Z19" s="662">
        <v>30.3</v>
      </c>
      <c r="AA19" s="662"/>
      <c r="AB19" s="662"/>
      <c r="AC19" s="662"/>
      <c r="AD19" s="663">
        <v>1937992</v>
      </c>
      <c r="AE19" s="663"/>
      <c r="AF19" s="663"/>
      <c r="AG19" s="663"/>
      <c r="AH19" s="663"/>
      <c r="AI19" s="663"/>
      <c r="AJ19" s="663"/>
      <c r="AK19" s="663"/>
      <c r="AL19" s="664">
        <v>51.7</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235</v>
      </c>
      <c r="BH19" s="660"/>
      <c r="BI19" s="660"/>
      <c r="BJ19" s="660"/>
      <c r="BK19" s="660"/>
      <c r="BL19" s="660"/>
      <c r="BM19" s="660"/>
      <c r="BN19" s="661"/>
      <c r="BO19" s="662" t="s">
        <v>172</v>
      </c>
      <c r="BP19" s="662"/>
      <c r="BQ19" s="662"/>
      <c r="BR19" s="662"/>
      <c r="BS19" s="668" t="s">
        <v>235</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172</v>
      </c>
      <c r="DA19" s="662"/>
      <c r="DB19" s="662"/>
      <c r="DC19" s="662"/>
      <c r="DD19" s="668" t="s">
        <v>235</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207709</v>
      </c>
      <c r="S20" s="660"/>
      <c r="T20" s="660"/>
      <c r="U20" s="660"/>
      <c r="V20" s="660"/>
      <c r="W20" s="660"/>
      <c r="X20" s="660"/>
      <c r="Y20" s="661"/>
      <c r="Z20" s="662">
        <v>3.2</v>
      </c>
      <c r="AA20" s="662"/>
      <c r="AB20" s="662"/>
      <c r="AC20" s="662"/>
      <c r="AD20" s="663" t="s">
        <v>172</v>
      </c>
      <c r="AE20" s="663"/>
      <c r="AF20" s="663"/>
      <c r="AG20" s="663"/>
      <c r="AH20" s="663"/>
      <c r="AI20" s="663"/>
      <c r="AJ20" s="663"/>
      <c r="AK20" s="663"/>
      <c r="AL20" s="664" t="s">
        <v>172</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235</v>
      </c>
      <c r="BH20" s="660"/>
      <c r="BI20" s="660"/>
      <c r="BJ20" s="660"/>
      <c r="BK20" s="660"/>
      <c r="BL20" s="660"/>
      <c r="BM20" s="660"/>
      <c r="BN20" s="661"/>
      <c r="BO20" s="662" t="s">
        <v>172</v>
      </c>
      <c r="BP20" s="662"/>
      <c r="BQ20" s="662"/>
      <c r="BR20" s="662"/>
      <c r="BS20" s="668" t="s">
        <v>172</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6058472</v>
      </c>
      <c r="CS20" s="660"/>
      <c r="CT20" s="660"/>
      <c r="CU20" s="660"/>
      <c r="CV20" s="660"/>
      <c r="CW20" s="660"/>
      <c r="CX20" s="660"/>
      <c r="CY20" s="661"/>
      <c r="CZ20" s="662">
        <v>100</v>
      </c>
      <c r="DA20" s="662"/>
      <c r="DB20" s="662"/>
      <c r="DC20" s="662"/>
      <c r="DD20" s="668">
        <v>868735</v>
      </c>
      <c r="DE20" s="660"/>
      <c r="DF20" s="660"/>
      <c r="DG20" s="660"/>
      <c r="DH20" s="660"/>
      <c r="DI20" s="660"/>
      <c r="DJ20" s="660"/>
      <c r="DK20" s="660"/>
      <c r="DL20" s="660"/>
      <c r="DM20" s="660"/>
      <c r="DN20" s="660"/>
      <c r="DO20" s="660"/>
      <c r="DP20" s="661"/>
      <c r="DQ20" s="668">
        <v>4623076</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235</v>
      </c>
      <c r="S21" s="660"/>
      <c r="T21" s="660"/>
      <c r="U21" s="660"/>
      <c r="V21" s="660"/>
      <c r="W21" s="660"/>
      <c r="X21" s="660"/>
      <c r="Y21" s="661"/>
      <c r="Z21" s="662" t="s">
        <v>235</v>
      </c>
      <c r="AA21" s="662"/>
      <c r="AB21" s="662"/>
      <c r="AC21" s="662"/>
      <c r="AD21" s="663" t="s">
        <v>235</v>
      </c>
      <c r="AE21" s="663"/>
      <c r="AF21" s="663"/>
      <c r="AG21" s="663"/>
      <c r="AH21" s="663"/>
      <c r="AI21" s="663"/>
      <c r="AJ21" s="663"/>
      <c r="AK21" s="663"/>
      <c r="AL21" s="664" t="s">
        <v>235</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235</v>
      </c>
      <c r="BH21" s="660"/>
      <c r="BI21" s="660"/>
      <c r="BJ21" s="660"/>
      <c r="BK21" s="660"/>
      <c r="BL21" s="660"/>
      <c r="BM21" s="660"/>
      <c r="BN21" s="661"/>
      <c r="BO21" s="662" t="s">
        <v>172</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3939893</v>
      </c>
      <c r="S22" s="660"/>
      <c r="T22" s="660"/>
      <c r="U22" s="660"/>
      <c r="V22" s="660"/>
      <c r="W22" s="660"/>
      <c r="X22" s="660"/>
      <c r="Y22" s="661"/>
      <c r="Z22" s="662">
        <v>61.6</v>
      </c>
      <c r="AA22" s="662"/>
      <c r="AB22" s="662"/>
      <c r="AC22" s="662"/>
      <c r="AD22" s="663">
        <v>3732184</v>
      </c>
      <c r="AE22" s="663"/>
      <c r="AF22" s="663"/>
      <c r="AG22" s="663"/>
      <c r="AH22" s="663"/>
      <c r="AI22" s="663"/>
      <c r="AJ22" s="663"/>
      <c r="AK22" s="663"/>
      <c r="AL22" s="664">
        <v>99.5</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172</v>
      </c>
      <c r="BP22" s="662"/>
      <c r="BQ22" s="662"/>
      <c r="BR22" s="662"/>
      <c r="BS22" s="668" t="s">
        <v>235</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943</v>
      </c>
      <c r="S23" s="660"/>
      <c r="T23" s="660"/>
      <c r="U23" s="660"/>
      <c r="V23" s="660"/>
      <c r="W23" s="660"/>
      <c r="X23" s="660"/>
      <c r="Y23" s="661"/>
      <c r="Z23" s="662">
        <v>0</v>
      </c>
      <c r="AA23" s="662"/>
      <c r="AB23" s="662"/>
      <c r="AC23" s="662"/>
      <c r="AD23" s="663">
        <v>943</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172</v>
      </c>
      <c r="BH23" s="660"/>
      <c r="BI23" s="660"/>
      <c r="BJ23" s="660"/>
      <c r="BK23" s="660"/>
      <c r="BL23" s="660"/>
      <c r="BM23" s="660"/>
      <c r="BN23" s="661"/>
      <c r="BO23" s="662" t="s">
        <v>172</v>
      </c>
      <c r="BP23" s="662"/>
      <c r="BQ23" s="662"/>
      <c r="BR23" s="662"/>
      <c r="BS23" s="668" t="s">
        <v>235</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34836</v>
      </c>
      <c r="S24" s="660"/>
      <c r="T24" s="660"/>
      <c r="U24" s="660"/>
      <c r="V24" s="660"/>
      <c r="W24" s="660"/>
      <c r="X24" s="660"/>
      <c r="Y24" s="661"/>
      <c r="Z24" s="662">
        <v>0.5</v>
      </c>
      <c r="AA24" s="662"/>
      <c r="AB24" s="662"/>
      <c r="AC24" s="662"/>
      <c r="AD24" s="663" t="s">
        <v>235</v>
      </c>
      <c r="AE24" s="663"/>
      <c r="AF24" s="663"/>
      <c r="AG24" s="663"/>
      <c r="AH24" s="663"/>
      <c r="AI24" s="663"/>
      <c r="AJ24" s="663"/>
      <c r="AK24" s="663"/>
      <c r="AL24" s="664" t="s">
        <v>235</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235</v>
      </c>
      <c r="BP24" s="662"/>
      <c r="BQ24" s="662"/>
      <c r="BR24" s="662"/>
      <c r="BS24" s="668" t="s">
        <v>172</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2416042</v>
      </c>
      <c r="CS24" s="649"/>
      <c r="CT24" s="649"/>
      <c r="CU24" s="649"/>
      <c r="CV24" s="649"/>
      <c r="CW24" s="649"/>
      <c r="CX24" s="649"/>
      <c r="CY24" s="650"/>
      <c r="CZ24" s="653">
        <v>39.9</v>
      </c>
      <c r="DA24" s="654"/>
      <c r="DB24" s="654"/>
      <c r="DC24" s="673"/>
      <c r="DD24" s="694">
        <v>1872153</v>
      </c>
      <c r="DE24" s="649"/>
      <c r="DF24" s="649"/>
      <c r="DG24" s="649"/>
      <c r="DH24" s="649"/>
      <c r="DI24" s="649"/>
      <c r="DJ24" s="649"/>
      <c r="DK24" s="650"/>
      <c r="DL24" s="694">
        <v>1865253</v>
      </c>
      <c r="DM24" s="649"/>
      <c r="DN24" s="649"/>
      <c r="DO24" s="649"/>
      <c r="DP24" s="649"/>
      <c r="DQ24" s="649"/>
      <c r="DR24" s="649"/>
      <c r="DS24" s="649"/>
      <c r="DT24" s="649"/>
      <c r="DU24" s="649"/>
      <c r="DV24" s="650"/>
      <c r="DW24" s="653">
        <v>47.2</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100632</v>
      </c>
      <c r="S25" s="660"/>
      <c r="T25" s="660"/>
      <c r="U25" s="660"/>
      <c r="V25" s="660"/>
      <c r="W25" s="660"/>
      <c r="X25" s="660"/>
      <c r="Y25" s="661"/>
      <c r="Z25" s="662">
        <v>1.6</v>
      </c>
      <c r="AA25" s="662"/>
      <c r="AB25" s="662"/>
      <c r="AC25" s="662"/>
      <c r="AD25" s="663">
        <v>12504</v>
      </c>
      <c r="AE25" s="663"/>
      <c r="AF25" s="663"/>
      <c r="AG25" s="663"/>
      <c r="AH25" s="663"/>
      <c r="AI25" s="663"/>
      <c r="AJ25" s="663"/>
      <c r="AK25" s="663"/>
      <c r="AL25" s="664">
        <v>0.3</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172</v>
      </c>
      <c r="BH25" s="660"/>
      <c r="BI25" s="660"/>
      <c r="BJ25" s="660"/>
      <c r="BK25" s="660"/>
      <c r="BL25" s="660"/>
      <c r="BM25" s="660"/>
      <c r="BN25" s="661"/>
      <c r="BO25" s="662" t="s">
        <v>235</v>
      </c>
      <c r="BP25" s="662"/>
      <c r="BQ25" s="662"/>
      <c r="BR25" s="662"/>
      <c r="BS25" s="668" t="s">
        <v>172</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1182165</v>
      </c>
      <c r="CS25" s="695"/>
      <c r="CT25" s="695"/>
      <c r="CU25" s="695"/>
      <c r="CV25" s="695"/>
      <c r="CW25" s="695"/>
      <c r="CX25" s="695"/>
      <c r="CY25" s="696"/>
      <c r="CZ25" s="664">
        <v>19.5</v>
      </c>
      <c r="DA25" s="692"/>
      <c r="DB25" s="692"/>
      <c r="DC25" s="697"/>
      <c r="DD25" s="668">
        <v>1083376</v>
      </c>
      <c r="DE25" s="695"/>
      <c r="DF25" s="695"/>
      <c r="DG25" s="695"/>
      <c r="DH25" s="695"/>
      <c r="DI25" s="695"/>
      <c r="DJ25" s="695"/>
      <c r="DK25" s="696"/>
      <c r="DL25" s="668">
        <v>1076666</v>
      </c>
      <c r="DM25" s="695"/>
      <c r="DN25" s="695"/>
      <c r="DO25" s="695"/>
      <c r="DP25" s="695"/>
      <c r="DQ25" s="695"/>
      <c r="DR25" s="695"/>
      <c r="DS25" s="695"/>
      <c r="DT25" s="695"/>
      <c r="DU25" s="695"/>
      <c r="DV25" s="696"/>
      <c r="DW25" s="664">
        <v>27.2</v>
      </c>
      <c r="DX25" s="692"/>
      <c r="DY25" s="692"/>
      <c r="DZ25" s="692"/>
      <c r="EA25" s="692"/>
      <c r="EB25" s="692"/>
      <c r="EC25" s="693"/>
    </row>
    <row r="26" spans="2:133" ht="11.25" customHeight="1" x14ac:dyDescent="0.15">
      <c r="B26" s="656" t="s">
        <v>294</v>
      </c>
      <c r="C26" s="657"/>
      <c r="D26" s="657"/>
      <c r="E26" s="657"/>
      <c r="F26" s="657"/>
      <c r="G26" s="657"/>
      <c r="H26" s="657"/>
      <c r="I26" s="657"/>
      <c r="J26" s="657"/>
      <c r="K26" s="657"/>
      <c r="L26" s="657"/>
      <c r="M26" s="657"/>
      <c r="N26" s="657"/>
      <c r="O26" s="657"/>
      <c r="P26" s="657"/>
      <c r="Q26" s="658"/>
      <c r="R26" s="659">
        <v>24648</v>
      </c>
      <c r="S26" s="660"/>
      <c r="T26" s="660"/>
      <c r="U26" s="660"/>
      <c r="V26" s="660"/>
      <c r="W26" s="660"/>
      <c r="X26" s="660"/>
      <c r="Y26" s="661"/>
      <c r="Z26" s="662">
        <v>0.4</v>
      </c>
      <c r="AA26" s="662"/>
      <c r="AB26" s="662"/>
      <c r="AC26" s="662"/>
      <c r="AD26" s="663" t="s">
        <v>235</v>
      </c>
      <c r="AE26" s="663"/>
      <c r="AF26" s="663"/>
      <c r="AG26" s="663"/>
      <c r="AH26" s="663"/>
      <c r="AI26" s="663"/>
      <c r="AJ26" s="663"/>
      <c r="AK26" s="663"/>
      <c r="AL26" s="664" t="s">
        <v>172</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172</v>
      </c>
      <c r="BH26" s="660"/>
      <c r="BI26" s="660"/>
      <c r="BJ26" s="660"/>
      <c r="BK26" s="660"/>
      <c r="BL26" s="660"/>
      <c r="BM26" s="660"/>
      <c r="BN26" s="661"/>
      <c r="BO26" s="662" t="s">
        <v>172</v>
      </c>
      <c r="BP26" s="662"/>
      <c r="BQ26" s="662"/>
      <c r="BR26" s="662"/>
      <c r="BS26" s="668" t="s">
        <v>235</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745493</v>
      </c>
      <c r="CS26" s="660"/>
      <c r="CT26" s="660"/>
      <c r="CU26" s="660"/>
      <c r="CV26" s="660"/>
      <c r="CW26" s="660"/>
      <c r="CX26" s="660"/>
      <c r="CY26" s="661"/>
      <c r="CZ26" s="664">
        <v>12.3</v>
      </c>
      <c r="DA26" s="692"/>
      <c r="DB26" s="692"/>
      <c r="DC26" s="697"/>
      <c r="DD26" s="668">
        <v>663920</v>
      </c>
      <c r="DE26" s="660"/>
      <c r="DF26" s="660"/>
      <c r="DG26" s="660"/>
      <c r="DH26" s="660"/>
      <c r="DI26" s="660"/>
      <c r="DJ26" s="660"/>
      <c r="DK26" s="661"/>
      <c r="DL26" s="668" t="s">
        <v>172</v>
      </c>
      <c r="DM26" s="660"/>
      <c r="DN26" s="660"/>
      <c r="DO26" s="660"/>
      <c r="DP26" s="660"/>
      <c r="DQ26" s="660"/>
      <c r="DR26" s="660"/>
      <c r="DS26" s="660"/>
      <c r="DT26" s="660"/>
      <c r="DU26" s="660"/>
      <c r="DV26" s="661"/>
      <c r="DW26" s="664" t="s">
        <v>235</v>
      </c>
      <c r="DX26" s="692"/>
      <c r="DY26" s="692"/>
      <c r="DZ26" s="692"/>
      <c r="EA26" s="692"/>
      <c r="EB26" s="692"/>
      <c r="EC26" s="693"/>
    </row>
    <row r="27" spans="2:133" ht="11.25" customHeight="1" x14ac:dyDescent="0.15">
      <c r="B27" s="656" t="s">
        <v>297</v>
      </c>
      <c r="C27" s="657"/>
      <c r="D27" s="657"/>
      <c r="E27" s="657"/>
      <c r="F27" s="657"/>
      <c r="G27" s="657"/>
      <c r="H27" s="657"/>
      <c r="I27" s="657"/>
      <c r="J27" s="657"/>
      <c r="K27" s="657"/>
      <c r="L27" s="657"/>
      <c r="M27" s="657"/>
      <c r="N27" s="657"/>
      <c r="O27" s="657"/>
      <c r="P27" s="657"/>
      <c r="Q27" s="658"/>
      <c r="R27" s="659">
        <v>374891</v>
      </c>
      <c r="S27" s="660"/>
      <c r="T27" s="660"/>
      <c r="U27" s="660"/>
      <c r="V27" s="660"/>
      <c r="W27" s="660"/>
      <c r="X27" s="660"/>
      <c r="Y27" s="661"/>
      <c r="Z27" s="662">
        <v>5.9</v>
      </c>
      <c r="AA27" s="662"/>
      <c r="AB27" s="662"/>
      <c r="AC27" s="662"/>
      <c r="AD27" s="663" t="s">
        <v>235</v>
      </c>
      <c r="AE27" s="663"/>
      <c r="AF27" s="663"/>
      <c r="AG27" s="663"/>
      <c r="AH27" s="663"/>
      <c r="AI27" s="663"/>
      <c r="AJ27" s="663"/>
      <c r="AK27" s="663"/>
      <c r="AL27" s="664" t="s">
        <v>235</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1435968</v>
      </c>
      <c r="BH27" s="660"/>
      <c r="BI27" s="660"/>
      <c r="BJ27" s="660"/>
      <c r="BK27" s="660"/>
      <c r="BL27" s="660"/>
      <c r="BM27" s="660"/>
      <c r="BN27" s="661"/>
      <c r="BO27" s="662">
        <v>100</v>
      </c>
      <c r="BP27" s="662"/>
      <c r="BQ27" s="662"/>
      <c r="BR27" s="662"/>
      <c r="BS27" s="668">
        <v>49923</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727978</v>
      </c>
      <c r="CS27" s="695"/>
      <c r="CT27" s="695"/>
      <c r="CU27" s="695"/>
      <c r="CV27" s="695"/>
      <c r="CW27" s="695"/>
      <c r="CX27" s="695"/>
      <c r="CY27" s="696"/>
      <c r="CZ27" s="664">
        <v>12</v>
      </c>
      <c r="DA27" s="692"/>
      <c r="DB27" s="692"/>
      <c r="DC27" s="697"/>
      <c r="DD27" s="668">
        <v>303627</v>
      </c>
      <c r="DE27" s="695"/>
      <c r="DF27" s="695"/>
      <c r="DG27" s="695"/>
      <c r="DH27" s="695"/>
      <c r="DI27" s="695"/>
      <c r="DJ27" s="695"/>
      <c r="DK27" s="696"/>
      <c r="DL27" s="668">
        <v>303437</v>
      </c>
      <c r="DM27" s="695"/>
      <c r="DN27" s="695"/>
      <c r="DO27" s="695"/>
      <c r="DP27" s="695"/>
      <c r="DQ27" s="695"/>
      <c r="DR27" s="695"/>
      <c r="DS27" s="695"/>
      <c r="DT27" s="695"/>
      <c r="DU27" s="695"/>
      <c r="DV27" s="696"/>
      <c r="DW27" s="664">
        <v>7.7</v>
      </c>
      <c r="DX27" s="692"/>
      <c r="DY27" s="692"/>
      <c r="DZ27" s="692"/>
      <c r="EA27" s="692"/>
      <c r="EB27" s="692"/>
      <c r="EC27" s="693"/>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172</v>
      </c>
      <c r="AA28" s="662"/>
      <c r="AB28" s="662"/>
      <c r="AC28" s="662"/>
      <c r="AD28" s="663" t="s">
        <v>172</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505899</v>
      </c>
      <c r="CS28" s="660"/>
      <c r="CT28" s="660"/>
      <c r="CU28" s="660"/>
      <c r="CV28" s="660"/>
      <c r="CW28" s="660"/>
      <c r="CX28" s="660"/>
      <c r="CY28" s="661"/>
      <c r="CZ28" s="664">
        <v>8.4</v>
      </c>
      <c r="DA28" s="692"/>
      <c r="DB28" s="692"/>
      <c r="DC28" s="697"/>
      <c r="DD28" s="668">
        <v>485150</v>
      </c>
      <c r="DE28" s="660"/>
      <c r="DF28" s="660"/>
      <c r="DG28" s="660"/>
      <c r="DH28" s="660"/>
      <c r="DI28" s="660"/>
      <c r="DJ28" s="660"/>
      <c r="DK28" s="661"/>
      <c r="DL28" s="668">
        <v>485150</v>
      </c>
      <c r="DM28" s="660"/>
      <c r="DN28" s="660"/>
      <c r="DO28" s="660"/>
      <c r="DP28" s="660"/>
      <c r="DQ28" s="660"/>
      <c r="DR28" s="660"/>
      <c r="DS28" s="660"/>
      <c r="DT28" s="660"/>
      <c r="DU28" s="660"/>
      <c r="DV28" s="661"/>
      <c r="DW28" s="664">
        <v>12.3</v>
      </c>
      <c r="DX28" s="692"/>
      <c r="DY28" s="692"/>
      <c r="DZ28" s="692"/>
      <c r="EA28" s="692"/>
      <c r="EB28" s="692"/>
      <c r="EC28" s="693"/>
    </row>
    <row r="29" spans="2:133" ht="11.25" customHeight="1" x14ac:dyDescent="0.15">
      <c r="B29" s="656" t="s">
        <v>302</v>
      </c>
      <c r="C29" s="657"/>
      <c r="D29" s="657"/>
      <c r="E29" s="657"/>
      <c r="F29" s="657"/>
      <c r="G29" s="657"/>
      <c r="H29" s="657"/>
      <c r="I29" s="657"/>
      <c r="J29" s="657"/>
      <c r="K29" s="657"/>
      <c r="L29" s="657"/>
      <c r="M29" s="657"/>
      <c r="N29" s="657"/>
      <c r="O29" s="657"/>
      <c r="P29" s="657"/>
      <c r="Q29" s="658"/>
      <c r="R29" s="659">
        <v>531076</v>
      </c>
      <c r="S29" s="660"/>
      <c r="T29" s="660"/>
      <c r="U29" s="660"/>
      <c r="V29" s="660"/>
      <c r="W29" s="660"/>
      <c r="X29" s="660"/>
      <c r="Y29" s="661"/>
      <c r="Z29" s="662">
        <v>8.3000000000000007</v>
      </c>
      <c r="AA29" s="662"/>
      <c r="AB29" s="662"/>
      <c r="AC29" s="662"/>
      <c r="AD29" s="663" t="s">
        <v>235</v>
      </c>
      <c r="AE29" s="663"/>
      <c r="AF29" s="663"/>
      <c r="AG29" s="663"/>
      <c r="AH29" s="663"/>
      <c r="AI29" s="663"/>
      <c r="AJ29" s="663"/>
      <c r="AK29" s="663"/>
      <c r="AL29" s="664" t="s">
        <v>172</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505899</v>
      </c>
      <c r="CS29" s="695"/>
      <c r="CT29" s="695"/>
      <c r="CU29" s="695"/>
      <c r="CV29" s="695"/>
      <c r="CW29" s="695"/>
      <c r="CX29" s="695"/>
      <c r="CY29" s="696"/>
      <c r="CZ29" s="664">
        <v>8.4</v>
      </c>
      <c r="DA29" s="692"/>
      <c r="DB29" s="692"/>
      <c r="DC29" s="697"/>
      <c r="DD29" s="668">
        <v>485150</v>
      </c>
      <c r="DE29" s="695"/>
      <c r="DF29" s="695"/>
      <c r="DG29" s="695"/>
      <c r="DH29" s="695"/>
      <c r="DI29" s="695"/>
      <c r="DJ29" s="695"/>
      <c r="DK29" s="696"/>
      <c r="DL29" s="668">
        <v>485150</v>
      </c>
      <c r="DM29" s="695"/>
      <c r="DN29" s="695"/>
      <c r="DO29" s="695"/>
      <c r="DP29" s="695"/>
      <c r="DQ29" s="695"/>
      <c r="DR29" s="695"/>
      <c r="DS29" s="695"/>
      <c r="DT29" s="695"/>
      <c r="DU29" s="695"/>
      <c r="DV29" s="696"/>
      <c r="DW29" s="664">
        <v>12.3</v>
      </c>
      <c r="DX29" s="692"/>
      <c r="DY29" s="692"/>
      <c r="DZ29" s="692"/>
      <c r="EA29" s="692"/>
      <c r="EB29" s="692"/>
      <c r="EC29" s="693"/>
    </row>
    <row r="30" spans="2:133" ht="11.25" customHeight="1" x14ac:dyDescent="0.15">
      <c r="B30" s="656" t="s">
        <v>307</v>
      </c>
      <c r="C30" s="657"/>
      <c r="D30" s="657"/>
      <c r="E30" s="657"/>
      <c r="F30" s="657"/>
      <c r="G30" s="657"/>
      <c r="H30" s="657"/>
      <c r="I30" s="657"/>
      <c r="J30" s="657"/>
      <c r="K30" s="657"/>
      <c r="L30" s="657"/>
      <c r="M30" s="657"/>
      <c r="N30" s="657"/>
      <c r="O30" s="657"/>
      <c r="P30" s="657"/>
      <c r="Q30" s="658"/>
      <c r="R30" s="659">
        <v>23371</v>
      </c>
      <c r="S30" s="660"/>
      <c r="T30" s="660"/>
      <c r="U30" s="660"/>
      <c r="V30" s="660"/>
      <c r="W30" s="660"/>
      <c r="X30" s="660"/>
      <c r="Y30" s="661"/>
      <c r="Z30" s="662">
        <v>0.4</v>
      </c>
      <c r="AA30" s="662"/>
      <c r="AB30" s="662"/>
      <c r="AC30" s="662"/>
      <c r="AD30" s="663">
        <v>3733</v>
      </c>
      <c r="AE30" s="663"/>
      <c r="AF30" s="663"/>
      <c r="AG30" s="663"/>
      <c r="AH30" s="663"/>
      <c r="AI30" s="663"/>
      <c r="AJ30" s="663"/>
      <c r="AK30" s="663"/>
      <c r="AL30" s="664">
        <v>0.1</v>
      </c>
      <c r="AM30" s="665"/>
      <c r="AN30" s="665"/>
      <c r="AO30" s="666"/>
      <c r="AP30" s="707" t="s">
        <v>308</v>
      </c>
      <c r="AQ30" s="708"/>
      <c r="AR30" s="708"/>
      <c r="AS30" s="708"/>
      <c r="AT30" s="713" t="s">
        <v>309</v>
      </c>
      <c r="AU30" s="210"/>
      <c r="AV30" s="210"/>
      <c r="AW30" s="210"/>
      <c r="AX30" s="645" t="s">
        <v>184</v>
      </c>
      <c r="AY30" s="646"/>
      <c r="AZ30" s="646"/>
      <c r="BA30" s="646"/>
      <c r="BB30" s="646"/>
      <c r="BC30" s="646"/>
      <c r="BD30" s="646"/>
      <c r="BE30" s="646"/>
      <c r="BF30" s="647"/>
      <c r="BG30" s="719">
        <v>99</v>
      </c>
      <c r="BH30" s="720"/>
      <c r="BI30" s="720"/>
      <c r="BJ30" s="720"/>
      <c r="BK30" s="720"/>
      <c r="BL30" s="720"/>
      <c r="BM30" s="654">
        <v>96.4</v>
      </c>
      <c r="BN30" s="720"/>
      <c r="BO30" s="720"/>
      <c r="BP30" s="720"/>
      <c r="BQ30" s="721"/>
      <c r="BR30" s="719">
        <v>99.2</v>
      </c>
      <c r="BS30" s="720"/>
      <c r="BT30" s="720"/>
      <c r="BU30" s="720"/>
      <c r="BV30" s="720"/>
      <c r="BW30" s="720"/>
      <c r="BX30" s="654">
        <v>96.5</v>
      </c>
      <c r="BY30" s="720"/>
      <c r="BZ30" s="720"/>
      <c r="CA30" s="720"/>
      <c r="CB30" s="721"/>
      <c r="CD30" s="724"/>
      <c r="CE30" s="725"/>
      <c r="CF30" s="674" t="s">
        <v>310</v>
      </c>
      <c r="CG30" s="675"/>
      <c r="CH30" s="675"/>
      <c r="CI30" s="675"/>
      <c r="CJ30" s="675"/>
      <c r="CK30" s="675"/>
      <c r="CL30" s="675"/>
      <c r="CM30" s="675"/>
      <c r="CN30" s="675"/>
      <c r="CO30" s="675"/>
      <c r="CP30" s="675"/>
      <c r="CQ30" s="676"/>
      <c r="CR30" s="659">
        <v>486387</v>
      </c>
      <c r="CS30" s="660"/>
      <c r="CT30" s="660"/>
      <c r="CU30" s="660"/>
      <c r="CV30" s="660"/>
      <c r="CW30" s="660"/>
      <c r="CX30" s="660"/>
      <c r="CY30" s="661"/>
      <c r="CZ30" s="664">
        <v>8</v>
      </c>
      <c r="DA30" s="692"/>
      <c r="DB30" s="692"/>
      <c r="DC30" s="697"/>
      <c r="DD30" s="668">
        <v>465638</v>
      </c>
      <c r="DE30" s="660"/>
      <c r="DF30" s="660"/>
      <c r="DG30" s="660"/>
      <c r="DH30" s="660"/>
      <c r="DI30" s="660"/>
      <c r="DJ30" s="660"/>
      <c r="DK30" s="661"/>
      <c r="DL30" s="668">
        <v>465638</v>
      </c>
      <c r="DM30" s="660"/>
      <c r="DN30" s="660"/>
      <c r="DO30" s="660"/>
      <c r="DP30" s="660"/>
      <c r="DQ30" s="660"/>
      <c r="DR30" s="660"/>
      <c r="DS30" s="660"/>
      <c r="DT30" s="660"/>
      <c r="DU30" s="660"/>
      <c r="DV30" s="661"/>
      <c r="DW30" s="664">
        <v>11.8</v>
      </c>
      <c r="DX30" s="692"/>
      <c r="DY30" s="692"/>
      <c r="DZ30" s="692"/>
      <c r="EA30" s="692"/>
      <c r="EB30" s="692"/>
      <c r="EC30" s="693"/>
    </row>
    <row r="31" spans="2:133" ht="11.25" customHeight="1" x14ac:dyDescent="0.15">
      <c r="B31" s="656" t="s">
        <v>311</v>
      </c>
      <c r="C31" s="657"/>
      <c r="D31" s="657"/>
      <c r="E31" s="657"/>
      <c r="F31" s="657"/>
      <c r="G31" s="657"/>
      <c r="H31" s="657"/>
      <c r="I31" s="657"/>
      <c r="J31" s="657"/>
      <c r="K31" s="657"/>
      <c r="L31" s="657"/>
      <c r="M31" s="657"/>
      <c r="N31" s="657"/>
      <c r="O31" s="657"/>
      <c r="P31" s="657"/>
      <c r="Q31" s="658"/>
      <c r="R31" s="659">
        <v>223748</v>
      </c>
      <c r="S31" s="660"/>
      <c r="T31" s="660"/>
      <c r="U31" s="660"/>
      <c r="V31" s="660"/>
      <c r="W31" s="660"/>
      <c r="X31" s="660"/>
      <c r="Y31" s="661"/>
      <c r="Z31" s="662">
        <v>3.5</v>
      </c>
      <c r="AA31" s="662"/>
      <c r="AB31" s="662"/>
      <c r="AC31" s="662"/>
      <c r="AD31" s="663" t="s">
        <v>172</v>
      </c>
      <c r="AE31" s="663"/>
      <c r="AF31" s="663"/>
      <c r="AG31" s="663"/>
      <c r="AH31" s="663"/>
      <c r="AI31" s="663"/>
      <c r="AJ31" s="663"/>
      <c r="AK31" s="663"/>
      <c r="AL31" s="664" t="s">
        <v>172</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98</v>
      </c>
      <c r="BN31" s="717"/>
      <c r="BO31" s="717"/>
      <c r="BP31" s="717"/>
      <c r="BQ31" s="718"/>
      <c r="BR31" s="716">
        <v>99.4</v>
      </c>
      <c r="BS31" s="695"/>
      <c r="BT31" s="695"/>
      <c r="BU31" s="695"/>
      <c r="BV31" s="695"/>
      <c r="BW31" s="695"/>
      <c r="BX31" s="665">
        <v>98.1</v>
      </c>
      <c r="BY31" s="717"/>
      <c r="BZ31" s="717"/>
      <c r="CA31" s="717"/>
      <c r="CB31" s="718"/>
      <c r="CD31" s="724"/>
      <c r="CE31" s="725"/>
      <c r="CF31" s="674" t="s">
        <v>314</v>
      </c>
      <c r="CG31" s="675"/>
      <c r="CH31" s="675"/>
      <c r="CI31" s="675"/>
      <c r="CJ31" s="675"/>
      <c r="CK31" s="675"/>
      <c r="CL31" s="675"/>
      <c r="CM31" s="675"/>
      <c r="CN31" s="675"/>
      <c r="CO31" s="675"/>
      <c r="CP31" s="675"/>
      <c r="CQ31" s="676"/>
      <c r="CR31" s="659">
        <v>19512</v>
      </c>
      <c r="CS31" s="695"/>
      <c r="CT31" s="695"/>
      <c r="CU31" s="695"/>
      <c r="CV31" s="695"/>
      <c r="CW31" s="695"/>
      <c r="CX31" s="695"/>
      <c r="CY31" s="696"/>
      <c r="CZ31" s="664">
        <v>0.3</v>
      </c>
      <c r="DA31" s="692"/>
      <c r="DB31" s="692"/>
      <c r="DC31" s="697"/>
      <c r="DD31" s="668">
        <v>19512</v>
      </c>
      <c r="DE31" s="695"/>
      <c r="DF31" s="695"/>
      <c r="DG31" s="695"/>
      <c r="DH31" s="695"/>
      <c r="DI31" s="695"/>
      <c r="DJ31" s="695"/>
      <c r="DK31" s="696"/>
      <c r="DL31" s="668">
        <v>19512</v>
      </c>
      <c r="DM31" s="695"/>
      <c r="DN31" s="695"/>
      <c r="DO31" s="695"/>
      <c r="DP31" s="695"/>
      <c r="DQ31" s="695"/>
      <c r="DR31" s="695"/>
      <c r="DS31" s="695"/>
      <c r="DT31" s="695"/>
      <c r="DU31" s="695"/>
      <c r="DV31" s="696"/>
      <c r="DW31" s="664">
        <v>0.5</v>
      </c>
      <c r="DX31" s="692"/>
      <c r="DY31" s="692"/>
      <c r="DZ31" s="692"/>
      <c r="EA31" s="692"/>
      <c r="EB31" s="692"/>
      <c r="EC31" s="693"/>
    </row>
    <row r="32" spans="2:133" ht="11.25" customHeight="1" x14ac:dyDescent="0.15">
      <c r="B32" s="656" t="s">
        <v>315</v>
      </c>
      <c r="C32" s="657"/>
      <c r="D32" s="657"/>
      <c r="E32" s="657"/>
      <c r="F32" s="657"/>
      <c r="G32" s="657"/>
      <c r="H32" s="657"/>
      <c r="I32" s="657"/>
      <c r="J32" s="657"/>
      <c r="K32" s="657"/>
      <c r="L32" s="657"/>
      <c r="M32" s="657"/>
      <c r="N32" s="657"/>
      <c r="O32" s="657"/>
      <c r="P32" s="657"/>
      <c r="Q32" s="658"/>
      <c r="R32" s="659">
        <v>228511</v>
      </c>
      <c r="S32" s="660"/>
      <c r="T32" s="660"/>
      <c r="U32" s="660"/>
      <c r="V32" s="660"/>
      <c r="W32" s="660"/>
      <c r="X32" s="660"/>
      <c r="Y32" s="661"/>
      <c r="Z32" s="662">
        <v>3.6</v>
      </c>
      <c r="AA32" s="662"/>
      <c r="AB32" s="662"/>
      <c r="AC32" s="662"/>
      <c r="AD32" s="663" t="s">
        <v>172</v>
      </c>
      <c r="AE32" s="663"/>
      <c r="AF32" s="663"/>
      <c r="AG32" s="663"/>
      <c r="AH32" s="663"/>
      <c r="AI32" s="663"/>
      <c r="AJ32" s="663"/>
      <c r="AK32" s="663"/>
      <c r="AL32" s="664" t="s">
        <v>172</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98.8</v>
      </c>
      <c r="BH32" s="729"/>
      <c r="BI32" s="729"/>
      <c r="BJ32" s="729"/>
      <c r="BK32" s="729"/>
      <c r="BL32" s="729"/>
      <c r="BM32" s="730">
        <v>94.9</v>
      </c>
      <c r="BN32" s="729"/>
      <c r="BO32" s="729"/>
      <c r="BP32" s="729"/>
      <c r="BQ32" s="731"/>
      <c r="BR32" s="728">
        <v>98.9</v>
      </c>
      <c r="BS32" s="729"/>
      <c r="BT32" s="729"/>
      <c r="BU32" s="729"/>
      <c r="BV32" s="729"/>
      <c r="BW32" s="729"/>
      <c r="BX32" s="730">
        <v>95.1</v>
      </c>
      <c r="BY32" s="729"/>
      <c r="BZ32" s="729"/>
      <c r="CA32" s="729"/>
      <c r="CB32" s="731"/>
      <c r="CD32" s="726"/>
      <c r="CE32" s="727"/>
      <c r="CF32" s="674" t="s">
        <v>317</v>
      </c>
      <c r="CG32" s="675"/>
      <c r="CH32" s="675"/>
      <c r="CI32" s="675"/>
      <c r="CJ32" s="675"/>
      <c r="CK32" s="675"/>
      <c r="CL32" s="675"/>
      <c r="CM32" s="675"/>
      <c r="CN32" s="675"/>
      <c r="CO32" s="675"/>
      <c r="CP32" s="675"/>
      <c r="CQ32" s="676"/>
      <c r="CR32" s="659" t="s">
        <v>235</v>
      </c>
      <c r="CS32" s="660"/>
      <c r="CT32" s="660"/>
      <c r="CU32" s="660"/>
      <c r="CV32" s="660"/>
      <c r="CW32" s="660"/>
      <c r="CX32" s="660"/>
      <c r="CY32" s="661"/>
      <c r="CZ32" s="664" t="s">
        <v>235</v>
      </c>
      <c r="DA32" s="692"/>
      <c r="DB32" s="692"/>
      <c r="DC32" s="697"/>
      <c r="DD32" s="668" t="s">
        <v>172</v>
      </c>
      <c r="DE32" s="660"/>
      <c r="DF32" s="660"/>
      <c r="DG32" s="660"/>
      <c r="DH32" s="660"/>
      <c r="DI32" s="660"/>
      <c r="DJ32" s="660"/>
      <c r="DK32" s="661"/>
      <c r="DL32" s="668" t="s">
        <v>235</v>
      </c>
      <c r="DM32" s="660"/>
      <c r="DN32" s="660"/>
      <c r="DO32" s="660"/>
      <c r="DP32" s="660"/>
      <c r="DQ32" s="660"/>
      <c r="DR32" s="660"/>
      <c r="DS32" s="660"/>
      <c r="DT32" s="660"/>
      <c r="DU32" s="660"/>
      <c r="DV32" s="661"/>
      <c r="DW32" s="664" t="s">
        <v>172</v>
      </c>
      <c r="DX32" s="692"/>
      <c r="DY32" s="692"/>
      <c r="DZ32" s="692"/>
      <c r="EA32" s="692"/>
      <c r="EB32" s="692"/>
      <c r="EC32" s="693"/>
    </row>
    <row r="33" spans="2:133" ht="11.25" customHeight="1" x14ac:dyDescent="0.15">
      <c r="B33" s="656" t="s">
        <v>318</v>
      </c>
      <c r="C33" s="657"/>
      <c r="D33" s="657"/>
      <c r="E33" s="657"/>
      <c r="F33" s="657"/>
      <c r="G33" s="657"/>
      <c r="H33" s="657"/>
      <c r="I33" s="657"/>
      <c r="J33" s="657"/>
      <c r="K33" s="657"/>
      <c r="L33" s="657"/>
      <c r="M33" s="657"/>
      <c r="N33" s="657"/>
      <c r="O33" s="657"/>
      <c r="P33" s="657"/>
      <c r="Q33" s="658"/>
      <c r="R33" s="659">
        <v>261201</v>
      </c>
      <c r="S33" s="660"/>
      <c r="T33" s="660"/>
      <c r="U33" s="660"/>
      <c r="V33" s="660"/>
      <c r="W33" s="660"/>
      <c r="X33" s="660"/>
      <c r="Y33" s="661"/>
      <c r="Z33" s="662">
        <v>4.0999999999999996</v>
      </c>
      <c r="AA33" s="662"/>
      <c r="AB33" s="662"/>
      <c r="AC33" s="662"/>
      <c r="AD33" s="663" t="s">
        <v>172</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2771202</v>
      </c>
      <c r="CS33" s="695"/>
      <c r="CT33" s="695"/>
      <c r="CU33" s="695"/>
      <c r="CV33" s="695"/>
      <c r="CW33" s="695"/>
      <c r="CX33" s="695"/>
      <c r="CY33" s="696"/>
      <c r="CZ33" s="664">
        <v>45.7</v>
      </c>
      <c r="DA33" s="692"/>
      <c r="DB33" s="692"/>
      <c r="DC33" s="697"/>
      <c r="DD33" s="668">
        <v>2346663</v>
      </c>
      <c r="DE33" s="695"/>
      <c r="DF33" s="695"/>
      <c r="DG33" s="695"/>
      <c r="DH33" s="695"/>
      <c r="DI33" s="695"/>
      <c r="DJ33" s="695"/>
      <c r="DK33" s="696"/>
      <c r="DL33" s="668">
        <v>1667722</v>
      </c>
      <c r="DM33" s="695"/>
      <c r="DN33" s="695"/>
      <c r="DO33" s="695"/>
      <c r="DP33" s="695"/>
      <c r="DQ33" s="695"/>
      <c r="DR33" s="695"/>
      <c r="DS33" s="695"/>
      <c r="DT33" s="695"/>
      <c r="DU33" s="695"/>
      <c r="DV33" s="696"/>
      <c r="DW33" s="664">
        <v>42.2</v>
      </c>
      <c r="DX33" s="692"/>
      <c r="DY33" s="692"/>
      <c r="DZ33" s="692"/>
      <c r="EA33" s="692"/>
      <c r="EB33" s="692"/>
      <c r="EC33" s="693"/>
    </row>
    <row r="34" spans="2:133" ht="11.25" customHeight="1" x14ac:dyDescent="0.15">
      <c r="B34" s="656" t="s">
        <v>320</v>
      </c>
      <c r="C34" s="657"/>
      <c r="D34" s="657"/>
      <c r="E34" s="657"/>
      <c r="F34" s="657"/>
      <c r="G34" s="657"/>
      <c r="H34" s="657"/>
      <c r="I34" s="657"/>
      <c r="J34" s="657"/>
      <c r="K34" s="657"/>
      <c r="L34" s="657"/>
      <c r="M34" s="657"/>
      <c r="N34" s="657"/>
      <c r="O34" s="657"/>
      <c r="P34" s="657"/>
      <c r="Q34" s="658"/>
      <c r="R34" s="659">
        <v>277579</v>
      </c>
      <c r="S34" s="660"/>
      <c r="T34" s="660"/>
      <c r="U34" s="660"/>
      <c r="V34" s="660"/>
      <c r="W34" s="660"/>
      <c r="X34" s="660"/>
      <c r="Y34" s="661"/>
      <c r="Z34" s="662">
        <v>4.3</v>
      </c>
      <c r="AA34" s="662"/>
      <c r="AB34" s="662"/>
      <c r="AC34" s="662"/>
      <c r="AD34" s="663">
        <v>41</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902119</v>
      </c>
      <c r="CS34" s="660"/>
      <c r="CT34" s="660"/>
      <c r="CU34" s="660"/>
      <c r="CV34" s="660"/>
      <c r="CW34" s="660"/>
      <c r="CX34" s="660"/>
      <c r="CY34" s="661"/>
      <c r="CZ34" s="664">
        <v>14.9</v>
      </c>
      <c r="DA34" s="692"/>
      <c r="DB34" s="692"/>
      <c r="DC34" s="697"/>
      <c r="DD34" s="668">
        <v>688797</v>
      </c>
      <c r="DE34" s="660"/>
      <c r="DF34" s="660"/>
      <c r="DG34" s="660"/>
      <c r="DH34" s="660"/>
      <c r="DI34" s="660"/>
      <c r="DJ34" s="660"/>
      <c r="DK34" s="661"/>
      <c r="DL34" s="668">
        <v>566928</v>
      </c>
      <c r="DM34" s="660"/>
      <c r="DN34" s="660"/>
      <c r="DO34" s="660"/>
      <c r="DP34" s="660"/>
      <c r="DQ34" s="660"/>
      <c r="DR34" s="660"/>
      <c r="DS34" s="660"/>
      <c r="DT34" s="660"/>
      <c r="DU34" s="660"/>
      <c r="DV34" s="661"/>
      <c r="DW34" s="664">
        <v>14.3</v>
      </c>
      <c r="DX34" s="692"/>
      <c r="DY34" s="692"/>
      <c r="DZ34" s="692"/>
      <c r="EA34" s="692"/>
      <c r="EB34" s="692"/>
      <c r="EC34" s="693"/>
    </row>
    <row r="35" spans="2:133" ht="11.25" customHeight="1" x14ac:dyDescent="0.15">
      <c r="B35" s="656" t="s">
        <v>324</v>
      </c>
      <c r="C35" s="657"/>
      <c r="D35" s="657"/>
      <c r="E35" s="657"/>
      <c r="F35" s="657"/>
      <c r="G35" s="657"/>
      <c r="H35" s="657"/>
      <c r="I35" s="657"/>
      <c r="J35" s="657"/>
      <c r="K35" s="657"/>
      <c r="L35" s="657"/>
      <c r="M35" s="657"/>
      <c r="N35" s="657"/>
      <c r="O35" s="657"/>
      <c r="P35" s="657"/>
      <c r="Q35" s="658"/>
      <c r="R35" s="659">
        <v>377576</v>
      </c>
      <c r="S35" s="660"/>
      <c r="T35" s="660"/>
      <c r="U35" s="660"/>
      <c r="V35" s="660"/>
      <c r="W35" s="660"/>
      <c r="X35" s="660"/>
      <c r="Y35" s="661"/>
      <c r="Z35" s="662">
        <v>5.9</v>
      </c>
      <c r="AA35" s="662"/>
      <c r="AB35" s="662"/>
      <c r="AC35" s="662"/>
      <c r="AD35" s="663" t="s">
        <v>172</v>
      </c>
      <c r="AE35" s="663"/>
      <c r="AF35" s="663"/>
      <c r="AG35" s="663"/>
      <c r="AH35" s="663"/>
      <c r="AI35" s="663"/>
      <c r="AJ35" s="663"/>
      <c r="AK35" s="663"/>
      <c r="AL35" s="664" t="s">
        <v>172</v>
      </c>
      <c r="AM35" s="665"/>
      <c r="AN35" s="665"/>
      <c r="AO35" s="666"/>
      <c r="AP35" s="214"/>
      <c r="AQ35" s="732" t="s">
        <v>325</v>
      </c>
      <c r="AR35" s="733"/>
      <c r="AS35" s="733"/>
      <c r="AT35" s="733"/>
      <c r="AU35" s="733"/>
      <c r="AV35" s="733"/>
      <c r="AW35" s="733"/>
      <c r="AX35" s="733"/>
      <c r="AY35" s="734"/>
      <c r="AZ35" s="648">
        <v>867293</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126300</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33039</v>
      </c>
      <c r="CS35" s="695"/>
      <c r="CT35" s="695"/>
      <c r="CU35" s="695"/>
      <c r="CV35" s="695"/>
      <c r="CW35" s="695"/>
      <c r="CX35" s="695"/>
      <c r="CY35" s="696"/>
      <c r="CZ35" s="664">
        <v>0.5</v>
      </c>
      <c r="DA35" s="692"/>
      <c r="DB35" s="692"/>
      <c r="DC35" s="697"/>
      <c r="DD35" s="668">
        <v>31363</v>
      </c>
      <c r="DE35" s="695"/>
      <c r="DF35" s="695"/>
      <c r="DG35" s="695"/>
      <c r="DH35" s="695"/>
      <c r="DI35" s="695"/>
      <c r="DJ35" s="695"/>
      <c r="DK35" s="696"/>
      <c r="DL35" s="668">
        <v>31363</v>
      </c>
      <c r="DM35" s="695"/>
      <c r="DN35" s="695"/>
      <c r="DO35" s="695"/>
      <c r="DP35" s="695"/>
      <c r="DQ35" s="695"/>
      <c r="DR35" s="695"/>
      <c r="DS35" s="695"/>
      <c r="DT35" s="695"/>
      <c r="DU35" s="695"/>
      <c r="DV35" s="696"/>
      <c r="DW35" s="664">
        <v>0.8</v>
      </c>
      <c r="DX35" s="692"/>
      <c r="DY35" s="692"/>
      <c r="DZ35" s="692"/>
      <c r="EA35" s="692"/>
      <c r="EB35" s="692"/>
      <c r="EC35" s="693"/>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172</v>
      </c>
      <c r="S36" s="660"/>
      <c r="T36" s="660"/>
      <c r="U36" s="660"/>
      <c r="V36" s="660"/>
      <c r="W36" s="660"/>
      <c r="X36" s="660"/>
      <c r="Y36" s="661"/>
      <c r="Z36" s="662" t="s">
        <v>235</v>
      </c>
      <c r="AA36" s="662"/>
      <c r="AB36" s="662"/>
      <c r="AC36" s="662"/>
      <c r="AD36" s="663" t="s">
        <v>235</v>
      </c>
      <c r="AE36" s="663"/>
      <c r="AF36" s="663"/>
      <c r="AG36" s="663"/>
      <c r="AH36" s="663"/>
      <c r="AI36" s="663"/>
      <c r="AJ36" s="663"/>
      <c r="AK36" s="663"/>
      <c r="AL36" s="664" t="s">
        <v>235</v>
      </c>
      <c r="AM36" s="665"/>
      <c r="AN36" s="665"/>
      <c r="AO36" s="666"/>
      <c r="AQ36" s="736" t="s">
        <v>329</v>
      </c>
      <c r="AR36" s="737"/>
      <c r="AS36" s="737"/>
      <c r="AT36" s="737"/>
      <c r="AU36" s="737"/>
      <c r="AV36" s="737"/>
      <c r="AW36" s="737"/>
      <c r="AX36" s="737"/>
      <c r="AY36" s="738"/>
      <c r="AZ36" s="659">
        <v>305750</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108834</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699072</v>
      </c>
      <c r="CS36" s="660"/>
      <c r="CT36" s="660"/>
      <c r="CU36" s="660"/>
      <c r="CV36" s="660"/>
      <c r="CW36" s="660"/>
      <c r="CX36" s="660"/>
      <c r="CY36" s="661"/>
      <c r="CZ36" s="664">
        <v>11.5</v>
      </c>
      <c r="DA36" s="692"/>
      <c r="DB36" s="692"/>
      <c r="DC36" s="697"/>
      <c r="DD36" s="668">
        <v>615885</v>
      </c>
      <c r="DE36" s="660"/>
      <c r="DF36" s="660"/>
      <c r="DG36" s="660"/>
      <c r="DH36" s="660"/>
      <c r="DI36" s="660"/>
      <c r="DJ36" s="660"/>
      <c r="DK36" s="661"/>
      <c r="DL36" s="668">
        <v>412840</v>
      </c>
      <c r="DM36" s="660"/>
      <c r="DN36" s="660"/>
      <c r="DO36" s="660"/>
      <c r="DP36" s="660"/>
      <c r="DQ36" s="660"/>
      <c r="DR36" s="660"/>
      <c r="DS36" s="660"/>
      <c r="DT36" s="660"/>
      <c r="DU36" s="660"/>
      <c r="DV36" s="661"/>
      <c r="DW36" s="664">
        <v>10.4</v>
      </c>
      <c r="DX36" s="692"/>
      <c r="DY36" s="692"/>
      <c r="DZ36" s="692"/>
      <c r="EA36" s="692"/>
      <c r="EB36" s="692"/>
      <c r="EC36" s="693"/>
    </row>
    <row r="37" spans="2:133" ht="11.25" customHeight="1" x14ac:dyDescent="0.15">
      <c r="B37" s="656" t="s">
        <v>332</v>
      </c>
      <c r="C37" s="657"/>
      <c r="D37" s="657"/>
      <c r="E37" s="657"/>
      <c r="F37" s="657"/>
      <c r="G37" s="657"/>
      <c r="H37" s="657"/>
      <c r="I37" s="657"/>
      <c r="J37" s="657"/>
      <c r="K37" s="657"/>
      <c r="L37" s="657"/>
      <c r="M37" s="657"/>
      <c r="N37" s="657"/>
      <c r="O37" s="657"/>
      <c r="P37" s="657"/>
      <c r="Q37" s="658"/>
      <c r="R37" s="659">
        <v>205376</v>
      </c>
      <c r="S37" s="660"/>
      <c r="T37" s="660"/>
      <c r="U37" s="660"/>
      <c r="V37" s="660"/>
      <c r="W37" s="660"/>
      <c r="X37" s="660"/>
      <c r="Y37" s="661"/>
      <c r="Z37" s="662">
        <v>3.2</v>
      </c>
      <c r="AA37" s="662"/>
      <c r="AB37" s="662"/>
      <c r="AC37" s="662"/>
      <c r="AD37" s="663" t="s">
        <v>172</v>
      </c>
      <c r="AE37" s="663"/>
      <c r="AF37" s="663"/>
      <c r="AG37" s="663"/>
      <c r="AH37" s="663"/>
      <c r="AI37" s="663"/>
      <c r="AJ37" s="663"/>
      <c r="AK37" s="663"/>
      <c r="AL37" s="664" t="s">
        <v>235</v>
      </c>
      <c r="AM37" s="665"/>
      <c r="AN37" s="665"/>
      <c r="AO37" s="666"/>
      <c r="AQ37" s="736" t="s">
        <v>333</v>
      </c>
      <c r="AR37" s="737"/>
      <c r="AS37" s="737"/>
      <c r="AT37" s="737"/>
      <c r="AU37" s="737"/>
      <c r="AV37" s="737"/>
      <c r="AW37" s="737"/>
      <c r="AX37" s="737"/>
      <c r="AY37" s="738"/>
      <c r="AZ37" s="659">
        <v>38613</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1691</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285813</v>
      </c>
      <c r="CS37" s="695"/>
      <c r="CT37" s="695"/>
      <c r="CU37" s="695"/>
      <c r="CV37" s="695"/>
      <c r="CW37" s="695"/>
      <c r="CX37" s="695"/>
      <c r="CY37" s="696"/>
      <c r="CZ37" s="664">
        <v>4.7</v>
      </c>
      <c r="DA37" s="692"/>
      <c r="DB37" s="692"/>
      <c r="DC37" s="697"/>
      <c r="DD37" s="668">
        <v>285157</v>
      </c>
      <c r="DE37" s="695"/>
      <c r="DF37" s="695"/>
      <c r="DG37" s="695"/>
      <c r="DH37" s="695"/>
      <c r="DI37" s="695"/>
      <c r="DJ37" s="695"/>
      <c r="DK37" s="696"/>
      <c r="DL37" s="668">
        <v>244299</v>
      </c>
      <c r="DM37" s="695"/>
      <c r="DN37" s="695"/>
      <c r="DO37" s="695"/>
      <c r="DP37" s="695"/>
      <c r="DQ37" s="695"/>
      <c r="DR37" s="695"/>
      <c r="DS37" s="695"/>
      <c r="DT37" s="695"/>
      <c r="DU37" s="695"/>
      <c r="DV37" s="696"/>
      <c r="DW37" s="664">
        <v>6.2</v>
      </c>
      <c r="DX37" s="692"/>
      <c r="DY37" s="692"/>
      <c r="DZ37" s="692"/>
      <c r="EA37" s="692"/>
      <c r="EB37" s="692"/>
      <c r="EC37" s="693"/>
    </row>
    <row r="38" spans="2:133" ht="11.25" customHeight="1" x14ac:dyDescent="0.15">
      <c r="B38" s="704" t="s">
        <v>336</v>
      </c>
      <c r="C38" s="705"/>
      <c r="D38" s="705"/>
      <c r="E38" s="705"/>
      <c r="F38" s="705"/>
      <c r="G38" s="705"/>
      <c r="H38" s="705"/>
      <c r="I38" s="705"/>
      <c r="J38" s="705"/>
      <c r="K38" s="705"/>
      <c r="L38" s="705"/>
      <c r="M38" s="705"/>
      <c r="N38" s="705"/>
      <c r="O38" s="705"/>
      <c r="P38" s="705"/>
      <c r="Q38" s="706"/>
      <c r="R38" s="739">
        <v>6398905</v>
      </c>
      <c r="S38" s="740"/>
      <c r="T38" s="740"/>
      <c r="U38" s="740"/>
      <c r="V38" s="740"/>
      <c r="W38" s="740"/>
      <c r="X38" s="740"/>
      <c r="Y38" s="741"/>
      <c r="Z38" s="742">
        <v>100</v>
      </c>
      <c r="AA38" s="742"/>
      <c r="AB38" s="742"/>
      <c r="AC38" s="742"/>
      <c r="AD38" s="743">
        <v>3749405</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172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2812</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817188</v>
      </c>
      <c r="CS38" s="660"/>
      <c r="CT38" s="660"/>
      <c r="CU38" s="660"/>
      <c r="CV38" s="660"/>
      <c r="CW38" s="660"/>
      <c r="CX38" s="660"/>
      <c r="CY38" s="661"/>
      <c r="CZ38" s="664">
        <v>13.5</v>
      </c>
      <c r="DA38" s="692"/>
      <c r="DB38" s="692"/>
      <c r="DC38" s="697"/>
      <c r="DD38" s="668">
        <v>732601</v>
      </c>
      <c r="DE38" s="660"/>
      <c r="DF38" s="660"/>
      <c r="DG38" s="660"/>
      <c r="DH38" s="660"/>
      <c r="DI38" s="660"/>
      <c r="DJ38" s="660"/>
      <c r="DK38" s="661"/>
      <c r="DL38" s="668">
        <v>644901</v>
      </c>
      <c r="DM38" s="660"/>
      <c r="DN38" s="660"/>
      <c r="DO38" s="660"/>
      <c r="DP38" s="660"/>
      <c r="DQ38" s="660"/>
      <c r="DR38" s="660"/>
      <c r="DS38" s="660"/>
      <c r="DT38" s="660"/>
      <c r="DU38" s="660"/>
      <c r="DV38" s="661"/>
      <c r="DW38" s="664">
        <v>16.3</v>
      </c>
      <c r="DX38" s="692"/>
      <c r="DY38" s="692"/>
      <c r="DZ38" s="692"/>
      <c r="EA38" s="692"/>
      <c r="EB38" s="692"/>
      <c r="EC38" s="693"/>
    </row>
    <row r="39" spans="2:133" ht="11.25" customHeight="1" x14ac:dyDescent="0.15">
      <c r="AQ39" s="736" t="s">
        <v>340</v>
      </c>
      <c r="AR39" s="737"/>
      <c r="AS39" s="737"/>
      <c r="AT39" s="737"/>
      <c r="AU39" s="737"/>
      <c r="AV39" s="737"/>
      <c r="AW39" s="737"/>
      <c r="AX39" s="737"/>
      <c r="AY39" s="738"/>
      <c r="AZ39" s="659" t="s">
        <v>172</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113</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266403</v>
      </c>
      <c r="CS39" s="695"/>
      <c r="CT39" s="695"/>
      <c r="CU39" s="695"/>
      <c r="CV39" s="695"/>
      <c r="CW39" s="695"/>
      <c r="CX39" s="695"/>
      <c r="CY39" s="696"/>
      <c r="CZ39" s="664">
        <v>4.4000000000000004</v>
      </c>
      <c r="DA39" s="692"/>
      <c r="DB39" s="692"/>
      <c r="DC39" s="697"/>
      <c r="DD39" s="668">
        <v>254636</v>
      </c>
      <c r="DE39" s="695"/>
      <c r="DF39" s="695"/>
      <c r="DG39" s="695"/>
      <c r="DH39" s="695"/>
      <c r="DI39" s="695"/>
      <c r="DJ39" s="695"/>
      <c r="DK39" s="696"/>
      <c r="DL39" s="668" t="s">
        <v>172</v>
      </c>
      <c r="DM39" s="695"/>
      <c r="DN39" s="695"/>
      <c r="DO39" s="695"/>
      <c r="DP39" s="695"/>
      <c r="DQ39" s="695"/>
      <c r="DR39" s="695"/>
      <c r="DS39" s="695"/>
      <c r="DT39" s="695"/>
      <c r="DU39" s="695"/>
      <c r="DV39" s="696"/>
      <c r="DW39" s="664" t="s">
        <v>235</v>
      </c>
      <c r="DX39" s="692"/>
      <c r="DY39" s="692"/>
      <c r="DZ39" s="692"/>
      <c r="EA39" s="692"/>
      <c r="EB39" s="692"/>
      <c r="EC39" s="693"/>
    </row>
    <row r="40" spans="2:133" ht="11.25" customHeight="1" x14ac:dyDescent="0.15">
      <c r="AQ40" s="736" t="s">
        <v>344</v>
      </c>
      <c r="AR40" s="737"/>
      <c r="AS40" s="737"/>
      <c r="AT40" s="737"/>
      <c r="AU40" s="737"/>
      <c r="AV40" s="737"/>
      <c r="AW40" s="737"/>
      <c r="AX40" s="737"/>
      <c r="AY40" s="738"/>
      <c r="AZ40" s="659">
        <v>102444</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84</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53381</v>
      </c>
      <c r="CS40" s="660"/>
      <c r="CT40" s="660"/>
      <c r="CU40" s="660"/>
      <c r="CV40" s="660"/>
      <c r="CW40" s="660"/>
      <c r="CX40" s="660"/>
      <c r="CY40" s="661"/>
      <c r="CZ40" s="664">
        <v>0.9</v>
      </c>
      <c r="DA40" s="692"/>
      <c r="DB40" s="692"/>
      <c r="DC40" s="697"/>
      <c r="DD40" s="668">
        <v>23381</v>
      </c>
      <c r="DE40" s="660"/>
      <c r="DF40" s="660"/>
      <c r="DG40" s="660"/>
      <c r="DH40" s="660"/>
      <c r="DI40" s="660"/>
      <c r="DJ40" s="660"/>
      <c r="DK40" s="661"/>
      <c r="DL40" s="668">
        <v>11690</v>
      </c>
      <c r="DM40" s="660"/>
      <c r="DN40" s="660"/>
      <c r="DO40" s="660"/>
      <c r="DP40" s="660"/>
      <c r="DQ40" s="660"/>
      <c r="DR40" s="660"/>
      <c r="DS40" s="660"/>
      <c r="DT40" s="660"/>
      <c r="DU40" s="660"/>
      <c r="DV40" s="661"/>
      <c r="DW40" s="664">
        <v>0.3</v>
      </c>
      <c r="DX40" s="692"/>
      <c r="DY40" s="692"/>
      <c r="DZ40" s="692"/>
      <c r="EA40" s="692"/>
      <c r="EB40" s="692"/>
      <c r="EC40" s="693"/>
    </row>
    <row r="41" spans="2:133" ht="11.25" customHeight="1" x14ac:dyDescent="0.15">
      <c r="AQ41" s="746" t="s">
        <v>347</v>
      </c>
      <c r="AR41" s="747"/>
      <c r="AS41" s="747"/>
      <c r="AT41" s="747"/>
      <c r="AU41" s="747"/>
      <c r="AV41" s="747"/>
      <c r="AW41" s="747"/>
      <c r="AX41" s="747"/>
      <c r="AY41" s="748"/>
      <c r="AZ41" s="739">
        <v>420486</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320</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172</v>
      </c>
      <c r="CS41" s="695"/>
      <c r="CT41" s="695"/>
      <c r="CU41" s="695"/>
      <c r="CV41" s="695"/>
      <c r="CW41" s="695"/>
      <c r="CX41" s="695"/>
      <c r="CY41" s="696"/>
      <c r="CZ41" s="664" t="s">
        <v>172</v>
      </c>
      <c r="DA41" s="692"/>
      <c r="DB41" s="692"/>
      <c r="DC41" s="697"/>
      <c r="DD41" s="668" t="s">
        <v>235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871228</v>
      </c>
      <c r="CS42" s="660"/>
      <c r="CT42" s="660"/>
      <c r="CU42" s="660"/>
      <c r="CV42" s="660"/>
      <c r="CW42" s="660"/>
      <c r="CX42" s="660"/>
      <c r="CY42" s="661"/>
      <c r="CZ42" s="664">
        <v>14.4</v>
      </c>
      <c r="DA42" s="665"/>
      <c r="DB42" s="665"/>
      <c r="DC42" s="760"/>
      <c r="DD42" s="668">
        <v>404260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19378</v>
      </c>
      <c r="CS43" s="695"/>
      <c r="CT43" s="695"/>
      <c r="CU43" s="695"/>
      <c r="CV43" s="695"/>
      <c r="CW43" s="695"/>
      <c r="CX43" s="695"/>
      <c r="CY43" s="696"/>
      <c r="CZ43" s="664">
        <v>0.3</v>
      </c>
      <c r="DA43" s="692"/>
      <c r="DB43" s="692"/>
      <c r="DC43" s="697"/>
      <c r="DD43" s="668">
        <v>19378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868735</v>
      </c>
      <c r="CS44" s="660"/>
      <c r="CT44" s="660"/>
      <c r="CU44" s="660"/>
      <c r="CV44" s="660"/>
      <c r="CW44" s="660"/>
      <c r="CX44" s="660"/>
      <c r="CY44" s="661"/>
      <c r="CZ44" s="664">
        <v>14.3</v>
      </c>
      <c r="DA44" s="665"/>
      <c r="DB44" s="665"/>
      <c r="DC44" s="760"/>
      <c r="DD44" s="668">
        <v>401767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230433</v>
      </c>
      <c r="CS45" s="695"/>
      <c r="CT45" s="695"/>
      <c r="CU45" s="695"/>
      <c r="CV45" s="695"/>
      <c r="CW45" s="695"/>
      <c r="CX45" s="695"/>
      <c r="CY45" s="696"/>
      <c r="CZ45" s="664">
        <v>3.8</v>
      </c>
      <c r="DA45" s="692"/>
      <c r="DB45" s="692"/>
      <c r="DC45" s="697"/>
      <c r="DD45" s="668">
        <v>17056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581723</v>
      </c>
      <c r="CS46" s="660"/>
      <c r="CT46" s="660"/>
      <c r="CU46" s="660"/>
      <c r="CV46" s="660"/>
      <c r="CW46" s="660"/>
      <c r="CX46" s="660"/>
      <c r="CY46" s="661"/>
      <c r="CZ46" s="664">
        <v>9.6</v>
      </c>
      <c r="DA46" s="665"/>
      <c r="DB46" s="665"/>
      <c r="DC46" s="760"/>
      <c r="DD46" s="668">
        <v>351739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2493</v>
      </c>
      <c r="CS47" s="695"/>
      <c r="CT47" s="695"/>
      <c r="CU47" s="695"/>
      <c r="CV47" s="695"/>
      <c r="CW47" s="695"/>
      <c r="CX47" s="695"/>
      <c r="CY47" s="696"/>
      <c r="CZ47" s="664">
        <v>0</v>
      </c>
      <c r="DA47" s="692"/>
      <c r="DB47" s="692"/>
      <c r="DC47" s="697"/>
      <c r="DD47" s="668">
        <v>2493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6058472</v>
      </c>
      <c r="CS49" s="729"/>
      <c r="CT49" s="729"/>
      <c r="CU49" s="729"/>
      <c r="CV49" s="729"/>
      <c r="CW49" s="729"/>
      <c r="CX49" s="729"/>
      <c r="CY49" s="761"/>
      <c r="CZ49" s="744">
        <v>100</v>
      </c>
      <c r="DA49" s="762"/>
      <c r="DB49" s="762"/>
      <c r="DC49" s="763"/>
      <c r="DD49" s="764">
        <v>4623076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K2Noli+SXtq2q15tSO6n0GkTWd6F8RmiAjL6w87pxkFPh4pbSq+HCKb+zGWaR/6j9qFZxCB99yyxPP3eM7z5A==" saltValue="UeVVcqNr7SoW74AETZmp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73" zoomScale="70" zoomScaleNormal="25" zoomScaleSheetLayoutView="70" workbookViewId="0">
      <selection activeCell="AU31" sqref="AU31:AY3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6403</v>
      </c>
      <c r="R7" s="795"/>
      <c r="S7" s="795"/>
      <c r="T7" s="795"/>
      <c r="U7" s="795"/>
      <c r="V7" s="795">
        <v>6062</v>
      </c>
      <c r="W7" s="795"/>
      <c r="X7" s="795"/>
      <c r="Y7" s="795"/>
      <c r="Z7" s="795"/>
      <c r="AA7" s="795">
        <v>340</v>
      </c>
      <c r="AB7" s="795"/>
      <c r="AC7" s="795"/>
      <c r="AD7" s="795"/>
      <c r="AE7" s="796"/>
      <c r="AF7" s="797">
        <v>264</v>
      </c>
      <c r="AG7" s="798"/>
      <c r="AH7" s="798"/>
      <c r="AI7" s="798"/>
      <c r="AJ7" s="799"/>
      <c r="AK7" s="834">
        <v>217</v>
      </c>
      <c r="AL7" s="835"/>
      <c r="AM7" s="835"/>
      <c r="AN7" s="835"/>
      <c r="AO7" s="835"/>
      <c r="AP7" s="835">
        <v>3205</v>
      </c>
      <c r="AQ7" s="835"/>
      <c r="AR7" s="835"/>
      <c r="AS7" s="835"/>
      <c r="AT7" s="835"/>
      <c r="AU7" s="836" t="s">
        <v>610</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6403</v>
      </c>
      <c r="R23" s="854"/>
      <c r="S23" s="854"/>
      <c r="T23" s="854"/>
      <c r="U23" s="854"/>
      <c r="V23" s="854">
        <v>6062</v>
      </c>
      <c r="W23" s="854"/>
      <c r="X23" s="854"/>
      <c r="Y23" s="854"/>
      <c r="Z23" s="854"/>
      <c r="AA23" s="854">
        <v>340</v>
      </c>
      <c r="AB23" s="854"/>
      <c r="AC23" s="854"/>
      <c r="AD23" s="854"/>
      <c r="AE23" s="855"/>
      <c r="AF23" s="856">
        <v>264</v>
      </c>
      <c r="AG23" s="854"/>
      <c r="AH23" s="854"/>
      <c r="AI23" s="854"/>
      <c r="AJ23" s="857"/>
      <c r="AK23" s="858"/>
      <c r="AL23" s="859"/>
      <c r="AM23" s="859"/>
      <c r="AN23" s="859"/>
      <c r="AO23" s="859"/>
      <c r="AP23" s="854">
        <v>3205</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1580</v>
      </c>
      <c r="R28" s="883"/>
      <c r="S28" s="883"/>
      <c r="T28" s="883"/>
      <c r="U28" s="883"/>
      <c r="V28" s="883">
        <v>1453</v>
      </c>
      <c r="W28" s="883"/>
      <c r="X28" s="883"/>
      <c r="Y28" s="883"/>
      <c r="Z28" s="883"/>
      <c r="AA28" s="883">
        <v>126</v>
      </c>
      <c r="AB28" s="883"/>
      <c r="AC28" s="883"/>
      <c r="AD28" s="883"/>
      <c r="AE28" s="884"/>
      <c r="AF28" s="885">
        <v>126</v>
      </c>
      <c r="AG28" s="883"/>
      <c r="AH28" s="883"/>
      <c r="AI28" s="883"/>
      <c r="AJ28" s="886"/>
      <c r="AK28" s="887">
        <v>86</v>
      </c>
      <c r="AL28" s="878"/>
      <c r="AM28" s="878"/>
      <c r="AN28" s="878"/>
      <c r="AO28" s="878"/>
      <c r="AP28" s="878" t="s">
        <v>601</v>
      </c>
      <c r="AQ28" s="878"/>
      <c r="AR28" s="878"/>
      <c r="AS28" s="878"/>
      <c r="AT28" s="878"/>
      <c r="AU28" s="878" t="s">
        <v>601</v>
      </c>
      <c r="AV28" s="878"/>
      <c r="AW28" s="878"/>
      <c r="AX28" s="878"/>
      <c r="AY28" s="878"/>
      <c r="AZ28" s="879" t="s">
        <v>601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1181</v>
      </c>
      <c r="R29" s="819"/>
      <c r="S29" s="819"/>
      <c r="T29" s="819"/>
      <c r="U29" s="819"/>
      <c r="V29" s="819">
        <v>1129</v>
      </c>
      <c r="W29" s="819"/>
      <c r="X29" s="819"/>
      <c r="Y29" s="819"/>
      <c r="Z29" s="819"/>
      <c r="AA29" s="819">
        <v>52</v>
      </c>
      <c r="AB29" s="819"/>
      <c r="AC29" s="819"/>
      <c r="AD29" s="819"/>
      <c r="AE29" s="820"/>
      <c r="AF29" s="821">
        <v>52</v>
      </c>
      <c r="AG29" s="822"/>
      <c r="AH29" s="822"/>
      <c r="AI29" s="822"/>
      <c r="AJ29" s="823"/>
      <c r="AK29" s="890">
        <v>160</v>
      </c>
      <c r="AL29" s="891"/>
      <c r="AM29" s="891"/>
      <c r="AN29" s="891"/>
      <c r="AO29" s="891"/>
      <c r="AP29" s="891" t="s">
        <v>601</v>
      </c>
      <c r="AQ29" s="891"/>
      <c r="AR29" s="891"/>
      <c r="AS29" s="891"/>
      <c r="AT29" s="891"/>
      <c r="AU29" s="891" t="s">
        <v>601</v>
      </c>
      <c r="AV29" s="891"/>
      <c r="AW29" s="891"/>
      <c r="AX29" s="891"/>
      <c r="AY29" s="891"/>
      <c r="AZ29" s="892" t="s">
        <v>601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170</v>
      </c>
      <c r="R30" s="819"/>
      <c r="S30" s="819"/>
      <c r="T30" s="819"/>
      <c r="U30" s="819"/>
      <c r="V30" s="819">
        <v>166</v>
      </c>
      <c r="W30" s="819"/>
      <c r="X30" s="819"/>
      <c r="Y30" s="819"/>
      <c r="Z30" s="819"/>
      <c r="AA30" s="819">
        <v>4</v>
      </c>
      <c r="AB30" s="819"/>
      <c r="AC30" s="819"/>
      <c r="AD30" s="819"/>
      <c r="AE30" s="820"/>
      <c r="AF30" s="821">
        <v>4</v>
      </c>
      <c r="AG30" s="822"/>
      <c r="AH30" s="822"/>
      <c r="AI30" s="822"/>
      <c r="AJ30" s="823"/>
      <c r="AK30" s="890">
        <v>52</v>
      </c>
      <c r="AL30" s="891"/>
      <c r="AM30" s="891"/>
      <c r="AN30" s="891"/>
      <c r="AO30" s="891"/>
      <c r="AP30" s="891" t="s">
        <v>601</v>
      </c>
      <c r="AQ30" s="891"/>
      <c r="AR30" s="891"/>
      <c r="AS30" s="891"/>
      <c r="AT30" s="891"/>
      <c r="AU30" s="891" t="s">
        <v>601</v>
      </c>
      <c r="AV30" s="891"/>
      <c r="AW30" s="891"/>
      <c r="AX30" s="891"/>
      <c r="AY30" s="891"/>
      <c r="AZ30" s="892" t="s">
        <v>601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410</v>
      </c>
      <c r="R31" s="819"/>
      <c r="S31" s="819"/>
      <c r="T31" s="819"/>
      <c r="U31" s="819"/>
      <c r="V31" s="819">
        <v>348</v>
      </c>
      <c r="W31" s="819"/>
      <c r="X31" s="819"/>
      <c r="Y31" s="819"/>
      <c r="Z31" s="819"/>
      <c r="AA31" s="819">
        <v>62</v>
      </c>
      <c r="AB31" s="819"/>
      <c r="AC31" s="819"/>
      <c r="AD31" s="819"/>
      <c r="AE31" s="820"/>
      <c r="AF31" s="821">
        <v>514</v>
      </c>
      <c r="AG31" s="822"/>
      <c r="AH31" s="822"/>
      <c r="AI31" s="822"/>
      <c r="AJ31" s="823"/>
      <c r="AK31" s="890">
        <v>15</v>
      </c>
      <c r="AL31" s="891"/>
      <c r="AM31" s="891"/>
      <c r="AN31" s="891"/>
      <c r="AO31" s="891"/>
      <c r="AP31" s="891">
        <v>1391</v>
      </c>
      <c r="AQ31" s="891"/>
      <c r="AR31" s="891"/>
      <c r="AS31" s="891"/>
      <c r="AT31" s="891"/>
      <c r="AU31" s="891">
        <v>110</v>
      </c>
      <c r="AV31" s="891"/>
      <c r="AW31" s="891"/>
      <c r="AX31" s="891"/>
      <c r="AY31" s="891"/>
      <c r="AZ31" s="892" t="s">
        <v>601</v>
      </c>
      <c r="BA31" s="892"/>
      <c r="BB31" s="892"/>
      <c r="BC31" s="892"/>
      <c r="BD31" s="892"/>
      <c r="BE31" s="888" t="s">
        <v>608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407</v>
      </c>
      <c r="R32" s="819"/>
      <c r="S32" s="819"/>
      <c r="T32" s="819"/>
      <c r="U32" s="819"/>
      <c r="V32" s="819">
        <v>406</v>
      </c>
      <c r="W32" s="819"/>
      <c r="X32" s="819"/>
      <c r="Y32" s="819"/>
      <c r="Z32" s="819"/>
      <c r="AA32" s="819">
        <v>1</v>
      </c>
      <c r="AB32" s="819"/>
      <c r="AC32" s="819"/>
      <c r="AD32" s="819"/>
      <c r="AE32" s="820"/>
      <c r="AF32" s="821">
        <v>1</v>
      </c>
      <c r="AG32" s="822"/>
      <c r="AH32" s="822"/>
      <c r="AI32" s="822"/>
      <c r="AJ32" s="823"/>
      <c r="AK32" s="890">
        <v>237</v>
      </c>
      <c r="AL32" s="891"/>
      <c r="AM32" s="891"/>
      <c r="AN32" s="891"/>
      <c r="AO32" s="891"/>
      <c r="AP32" s="891">
        <v>2283</v>
      </c>
      <c r="AQ32" s="891"/>
      <c r="AR32" s="891"/>
      <c r="AS32" s="891"/>
      <c r="AT32" s="891"/>
      <c r="AU32" s="891">
        <v>2095</v>
      </c>
      <c r="AV32" s="891"/>
      <c r="AW32" s="891"/>
      <c r="AX32" s="891"/>
      <c r="AY32" s="891"/>
      <c r="AZ32" s="892" t="s">
        <v>601</v>
      </c>
      <c r="BA32" s="892"/>
      <c r="BB32" s="892"/>
      <c r="BC32" s="892"/>
      <c r="BD32" s="892"/>
      <c r="BE32" s="888" t="s">
        <v>609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86</v>
      </c>
      <c r="R33" s="819"/>
      <c r="S33" s="819"/>
      <c r="T33" s="819"/>
      <c r="U33" s="819"/>
      <c r="V33" s="819">
        <v>85</v>
      </c>
      <c r="W33" s="819"/>
      <c r="X33" s="819"/>
      <c r="Y33" s="819"/>
      <c r="Z33" s="819"/>
      <c r="AA33" s="819">
        <v>1</v>
      </c>
      <c r="AB33" s="819"/>
      <c r="AC33" s="819"/>
      <c r="AD33" s="819"/>
      <c r="AE33" s="820"/>
      <c r="AF33" s="821">
        <v>1</v>
      </c>
      <c r="AG33" s="822"/>
      <c r="AH33" s="822"/>
      <c r="AI33" s="822"/>
      <c r="AJ33" s="823"/>
      <c r="AK33" s="890">
        <v>69</v>
      </c>
      <c r="AL33" s="891"/>
      <c r="AM33" s="891"/>
      <c r="AN33" s="891"/>
      <c r="AO33" s="891"/>
      <c r="AP33" s="891">
        <v>445</v>
      </c>
      <c r="AQ33" s="891"/>
      <c r="AR33" s="891"/>
      <c r="AS33" s="891"/>
      <c r="AT33" s="891"/>
      <c r="AU33" s="891">
        <v>445</v>
      </c>
      <c r="AV33" s="891"/>
      <c r="AW33" s="891"/>
      <c r="AX33" s="891"/>
      <c r="AY33" s="891"/>
      <c r="AZ33" s="892" t="s">
        <v>601</v>
      </c>
      <c r="BA33" s="892"/>
      <c r="BB33" s="892"/>
      <c r="BC33" s="892"/>
      <c r="BD33" s="892"/>
      <c r="BE33" s="888" t="s">
        <v>609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698</v>
      </c>
      <c r="AG63" s="902"/>
      <c r="AH63" s="902"/>
      <c r="AI63" s="902"/>
      <c r="AJ63" s="903"/>
      <c r="AK63" s="904"/>
      <c r="AL63" s="899"/>
      <c r="AM63" s="899"/>
      <c r="AN63" s="899"/>
      <c r="AO63" s="899"/>
      <c r="AP63" s="902">
        <v>4119</v>
      </c>
      <c r="AQ63" s="902"/>
      <c r="AR63" s="902"/>
      <c r="AS63" s="902"/>
      <c r="AT63" s="902"/>
      <c r="AU63" s="902">
        <v>2651</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591</v>
      </c>
      <c r="C68" s="930"/>
      <c r="D68" s="930"/>
      <c r="E68" s="930"/>
      <c r="F68" s="930"/>
      <c r="G68" s="930"/>
      <c r="H68" s="930"/>
      <c r="I68" s="930"/>
      <c r="J68" s="930"/>
      <c r="K68" s="930"/>
      <c r="L68" s="930"/>
      <c r="M68" s="930"/>
      <c r="N68" s="930"/>
      <c r="O68" s="930"/>
      <c r="P68" s="931"/>
      <c r="Q68" s="932">
        <v>3404</v>
      </c>
      <c r="R68" s="926"/>
      <c r="S68" s="926"/>
      <c r="T68" s="926"/>
      <c r="U68" s="926"/>
      <c r="V68" s="926">
        <v>3281</v>
      </c>
      <c r="W68" s="926"/>
      <c r="X68" s="926"/>
      <c r="Y68" s="926"/>
      <c r="Z68" s="926"/>
      <c r="AA68" s="926">
        <v>123</v>
      </c>
      <c r="AB68" s="926"/>
      <c r="AC68" s="926"/>
      <c r="AD68" s="926"/>
      <c r="AE68" s="926"/>
      <c r="AF68" s="926">
        <v>117</v>
      </c>
      <c r="AG68" s="926"/>
      <c r="AH68" s="926"/>
      <c r="AI68" s="926"/>
      <c r="AJ68" s="926"/>
      <c r="AK68" s="926">
        <v>117</v>
      </c>
      <c r="AL68" s="926"/>
      <c r="AM68" s="926"/>
      <c r="AN68" s="926"/>
      <c r="AO68" s="926"/>
      <c r="AP68" s="926">
        <v>388</v>
      </c>
      <c r="AQ68" s="926"/>
      <c r="AR68" s="926"/>
      <c r="AS68" s="926"/>
      <c r="AT68" s="926"/>
      <c r="AU68" s="926">
        <v>15</v>
      </c>
      <c r="AV68" s="926"/>
      <c r="AW68" s="926"/>
      <c r="AX68" s="926"/>
      <c r="AY68" s="926"/>
      <c r="AZ68" s="927" t="s">
        <v>592</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593</v>
      </c>
      <c r="C69" s="934"/>
      <c r="D69" s="934"/>
      <c r="E69" s="934"/>
      <c r="F69" s="934"/>
      <c r="G69" s="934"/>
      <c r="H69" s="934"/>
      <c r="I69" s="934"/>
      <c r="J69" s="934"/>
      <c r="K69" s="934"/>
      <c r="L69" s="934"/>
      <c r="M69" s="934"/>
      <c r="N69" s="934"/>
      <c r="O69" s="934"/>
      <c r="P69" s="935"/>
      <c r="Q69" s="936">
        <v>68</v>
      </c>
      <c r="R69" s="891"/>
      <c r="S69" s="891"/>
      <c r="T69" s="891"/>
      <c r="U69" s="891"/>
      <c r="V69" s="891">
        <v>64</v>
      </c>
      <c r="W69" s="891"/>
      <c r="X69" s="891"/>
      <c r="Y69" s="891"/>
      <c r="Z69" s="891"/>
      <c r="AA69" s="891">
        <v>3</v>
      </c>
      <c r="AB69" s="891"/>
      <c r="AC69" s="891"/>
      <c r="AD69" s="891"/>
      <c r="AE69" s="891"/>
      <c r="AF69" s="891">
        <v>3</v>
      </c>
      <c r="AG69" s="891"/>
      <c r="AH69" s="891"/>
      <c r="AI69" s="891"/>
      <c r="AJ69" s="891"/>
      <c r="AK69" s="891" t="s">
        <v>594</v>
      </c>
      <c r="AL69" s="891"/>
      <c r="AM69" s="891"/>
      <c r="AN69" s="891"/>
      <c r="AO69" s="891"/>
      <c r="AP69" s="891" t="s">
        <v>595</v>
      </c>
      <c r="AQ69" s="891"/>
      <c r="AR69" s="891"/>
      <c r="AS69" s="891"/>
      <c r="AT69" s="891"/>
      <c r="AU69" s="891" t="s">
        <v>594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596</v>
      </c>
      <c r="C70" s="934"/>
      <c r="D70" s="934"/>
      <c r="E70" s="934"/>
      <c r="F70" s="934"/>
      <c r="G70" s="934"/>
      <c r="H70" s="934"/>
      <c r="I70" s="934"/>
      <c r="J70" s="934"/>
      <c r="K70" s="934"/>
      <c r="L70" s="934"/>
      <c r="M70" s="934"/>
      <c r="N70" s="934"/>
      <c r="O70" s="934"/>
      <c r="P70" s="935"/>
      <c r="Q70" s="936">
        <v>8250</v>
      </c>
      <c r="R70" s="891"/>
      <c r="S70" s="891"/>
      <c r="T70" s="891"/>
      <c r="U70" s="891"/>
      <c r="V70" s="891">
        <v>8182</v>
      </c>
      <c r="W70" s="891"/>
      <c r="X70" s="891"/>
      <c r="Y70" s="891"/>
      <c r="Z70" s="891"/>
      <c r="AA70" s="891">
        <v>68</v>
      </c>
      <c r="AB70" s="891"/>
      <c r="AC70" s="891"/>
      <c r="AD70" s="891"/>
      <c r="AE70" s="891"/>
      <c r="AF70" s="891">
        <v>68</v>
      </c>
      <c r="AG70" s="891"/>
      <c r="AH70" s="891"/>
      <c r="AI70" s="891"/>
      <c r="AJ70" s="891"/>
      <c r="AK70" s="891">
        <v>720</v>
      </c>
      <c r="AL70" s="891"/>
      <c r="AM70" s="891"/>
      <c r="AN70" s="891"/>
      <c r="AO70" s="891"/>
      <c r="AP70" s="891" t="s">
        <v>594</v>
      </c>
      <c r="AQ70" s="891"/>
      <c r="AR70" s="891"/>
      <c r="AS70" s="891"/>
      <c r="AT70" s="891"/>
      <c r="AU70" s="891" t="s">
        <v>595</v>
      </c>
      <c r="AV70" s="891"/>
      <c r="AW70" s="891"/>
      <c r="AX70" s="891"/>
      <c r="AY70" s="891"/>
      <c r="AZ70" s="937" t="s">
        <v>597</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598</v>
      </c>
      <c r="C71" s="934"/>
      <c r="D71" s="934"/>
      <c r="E71" s="934"/>
      <c r="F71" s="934"/>
      <c r="G71" s="934"/>
      <c r="H71" s="934"/>
      <c r="I71" s="934"/>
      <c r="J71" s="934"/>
      <c r="K71" s="934"/>
      <c r="L71" s="934"/>
      <c r="M71" s="934"/>
      <c r="N71" s="934"/>
      <c r="O71" s="934"/>
      <c r="P71" s="935"/>
      <c r="Q71" s="936">
        <v>2940</v>
      </c>
      <c r="R71" s="891"/>
      <c r="S71" s="891"/>
      <c r="T71" s="891"/>
      <c r="U71" s="891"/>
      <c r="V71" s="891">
        <v>2813</v>
      </c>
      <c r="W71" s="891"/>
      <c r="X71" s="891"/>
      <c r="Y71" s="891"/>
      <c r="Z71" s="891"/>
      <c r="AA71" s="891">
        <v>127</v>
      </c>
      <c r="AB71" s="891"/>
      <c r="AC71" s="891"/>
      <c r="AD71" s="891"/>
      <c r="AE71" s="891"/>
      <c r="AF71" s="891">
        <v>127</v>
      </c>
      <c r="AG71" s="891"/>
      <c r="AH71" s="891"/>
      <c r="AI71" s="891"/>
      <c r="AJ71" s="891"/>
      <c r="AK71" s="891">
        <v>97</v>
      </c>
      <c r="AL71" s="891"/>
      <c r="AM71" s="891"/>
      <c r="AN71" s="891"/>
      <c r="AO71" s="891"/>
      <c r="AP71" s="891">
        <v>663</v>
      </c>
      <c r="AQ71" s="891"/>
      <c r="AR71" s="891"/>
      <c r="AS71" s="891"/>
      <c r="AT71" s="891"/>
      <c r="AU71" s="891">
        <v>47</v>
      </c>
      <c r="AV71" s="891"/>
      <c r="AW71" s="891"/>
      <c r="AX71" s="891"/>
      <c r="AY71" s="891"/>
      <c r="AZ71" s="937" t="s">
        <v>599</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600</v>
      </c>
      <c r="C72" s="934"/>
      <c r="D72" s="934"/>
      <c r="E72" s="934"/>
      <c r="F72" s="934"/>
      <c r="G72" s="934"/>
      <c r="H72" s="934"/>
      <c r="I72" s="934"/>
      <c r="J72" s="934"/>
      <c r="K72" s="934"/>
      <c r="L72" s="934"/>
      <c r="M72" s="934"/>
      <c r="N72" s="934"/>
      <c r="O72" s="934"/>
      <c r="P72" s="935"/>
      <c r="Q72" s="936">
        <v>118</v>
      </c>
      <c r="R72" s="891"/>
      <c r="S72" s="891"/>
      <c r="T72" s="891"/>
      <c r="U72" s="891"/>
      <c r="V72" s="891">
        <v>113</v>
      </c>
      <c r="W72" s="891"/>
      <c r="X72" s="891"/>
      <c r="Y72" s="891"/>
      <c r="Z72" s="891"/>
      <c r="AA72" s="891">
        <v>5</v>
      </c>
      <c r="AB72" s="891"/>
      <c r="AC72" s="891"/>
      <c r="AD72" s="891"/>
      <c r="AE72" s="891"/>
      <c r="AF72" s="891">
        <v>5</v>
      </c>
      <c r="AG72" s="891"/>
      <c r="AH72" s="891"/>
      <c r="AI72" s="891"/>
      <c r="AJ72" s="891"/>
      <c r="AK72" s="891">
        <v>15</v>
      </c>
      <c r="AL72" s="891"/>
      <c r="AM72" s="891"/>
      <c r="AN72" s="891"/>
      <c r="AO72" s="891"/>
      <c r="AP72" s="891" t="s">
        <v>601</v>
      </c>
      <c r="AQ72" s="891"/>
      <c r="AR72" s="891"/>
      <c r="AS72" s="891"/>
      <c r="AT72" s="891"/>
      <c r="AU72" s="891" t="s">
        <v>601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602</v>
      </c>
      <c r="C73" s="934"/>
      <c r="D73" s="934"/>
      <c r="E73" s="934"/>
      <c r="F73" s="934"/>
      <c r="G73" s="934"/>
      <c r="H73" s="934"/>
      <c r="I73" s="934"/>
      <c r="J73" s="934"/>
      <c r="K73" s="934"/>
      <c r="L73" s="934"/>
      <c r="M73" s="934"/>
      <c r="N73" s="934"/>
      <c r="O73" s="934"/>
      <c r="P73" s="935"/>
      <c r="Q73" s="936">
        <v>410</v>
      </c>
      <c r="R73" s="891"/>
      <c r="S73" s="891"/>
      <c r="T73" s="891"/>
      <c r="U73" s="891"/>
      <c r="V73" s="891">
        <v>408</v>
      </c>
      <c r="W73" s="891"/>
      <c r="X73" s="891"/>
      <c r="Y73" s="891"/>
      <c r="Z73" s="891"/>
      <c r="AA73" s="891">
        <v>2</v>
      </c>
      <c r="AB73" s="891"/>
      <c r="AC73" s="891"/>
      <c r="AD73" s="891"/>
      <c r="AE73" s="891"/>
      <c r="AF73" s="891">
        <v>588</v>
      </c>
      <c r="AG73" s="891"/>
      <c r="AH73" s="891"/>
      <c r="AI73" s="891"/>
      <c r="AJ73" s="891"/>
      <c r="AK73" s="891" t="s">
        <v>595</v>
      </c>
      <c r="AL73" s="891"/>
      <c r="AM73" s="891"/>
      <c r="AN73" s="891"/>
      <c r="AO73" s="891"/>
      <c r="AP73" s="891" t="s">
        <v>601</v>
      </c>
      <c r="AQ73" s="891"/>
      <c r="AR73" s="891"/>
      <c r="AS73" s="891"/>
      <c r="AT73" s="891"/>
      <c r="AU73" s="891" t="s">
        <v>601</v>
      </c>
      <c r="AV73" s="891"/>
      <c r="AW73" s="891"/>
      <c r="AX73" s="891"/>
      <c r="AY73" s="891"/>
      <c r="AZ73" s="937" t="s">
        <v>603</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604</v>
      </c>
      <c r="C74" s="934"/>
      <c r="D74" s="934"/>
      <c r="E74" s="934"/>
      <c r="F74" s="934"/>
      <c r="G74" s="934"/>
      <c r="H74" s="934"/>
      <c r="I74" s="934"/>
      <c r="J74" s="934"/>
      <c r="K74" s="934"/>
      <c r="L74" s="934"/>
      <c r="M74" s="934"/>
      <c r="N74" s="934"/>
      <c r="O74" s="934"/>
      <c r="P74" s="935"/>
      <c r="Q74" s="936">
        <v>250</v>
      </c>
      <c r="R74" s="891"/>
      <c r="S74" s="891"/>
      <c r="T74" s="891"/>
      <c r="U74" s="891"/>
      <c r="V74" s="891">
        <v>234</v>
      </c>
      <c r="W74" s="891"/>
      <c r="X74" s="891"/>
      <c r="Y74" s="891"/>
      <c r="Z74" s="891"/>
      <c r="AA74" s="891">
        <v>16</v>
      </c>
      <c r="AB74" s="891"/>
      <c r="AC74" s="891"/>
      <c r="AD74" s="891"/>
      <c r="AE74" s="891"/>
      <c r="AF74" s="891">
        <v>16</v>
      </c>
      <c r="AG74" s="891"/>
      <c r="AH74" s="891"/>
      <c r="AI74" s="891"/>
      <c r="AJ74" s="891"/>
      <c r="AK74" s="891" t="s">
        <v>601</v>
      </c>
      <c r="AL74" s="891"/>
      <c r="AM74" s="891"/>
      <c r="AN74" s="891"/>
      <c r="AO74" s="891"/>
      <c r="AP74" s="891" t="s">
        <v>601</v>
      </c>
      <c r="AQ74" s="891"/>
      <c r="AR74" s="891"/>
      <c r="AS74" s="891"/>
      <c r="AT74" s="891"/>
      <c r="AU74" s="891" t="s">
        <v>595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605</v>
      </c>
      <c r="C75" s="934"/>
      <c r="D75" s="934"/>
      <c r="E75" s="934"/>
      <c r="F75" s="934"/>
      <c r="G75" s="934"/>
      <c r="H75" s="934"/>
      <c r="I75" s="934"/>
      <c r="J75" s="934"/>
      <c r="K75" s="934"/>
      <c r="L75" s="934"/>
      <c r="M75" s="934"/>
      <c r="N75" s="934"/>
      <c r="O75" s="934"/>
      <c r="P75" s="935"/>
      <c r="Q75" s="939">
        <v>253621</v>
      </c>
      <c r="R75" s="940"/>
      <c r="S75" s="940"/>
      <c r="T75" s="940"/>
      <c r="U75" s="890"/>
      <c r="V75" s="941">
        <v>241656</v>
      </c>
      <c r="W75" s="940"/>
      <c r="X75" s="940"/>
      <c r="Y75" s="940"/>
      <c r="Z75" s="890"/>
      <c r="AA75" s="941">
        <v>11965</v>
      </c>
      <c r="AB75" s="940"/>
      <c r="AC75" s="940"/>
      <c r="AD75" s="940"/>
      <c r="AE75" s="890"/>
      <c r="AF75" s="941">
        <v>11965</v>
      </c>
      <c r="AG75" s="940"/>
      <c r="AH75" s="940"/>
      <c r="AI75" s="940"/>
      <c r="AJ75" s="890"/>
      <c r="AK75" s="941" t="s">
        <v>601</v>
      </c>
      <c r="AL75" s="940"/>
      <c r="AM75" s="940"/>
      <c r="AN75" s="940"/>
      <c r="AO75" s="890"/>
      <c r="AP75" s="941" t="s">
        <v>601</v>
      </c>
      <c r="AQ75" s="940"/>
      <c r="AR75" s="940"/>
      <c r="AS75" s="940"/>
      <c r="AT75" s="890"/>
      <c r="AU75" s="941" t="s">
        <v>601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606</v>
      </c>
      <c r="C76" s="934"/>
      <c r="D76" s="934"/>
      <c r="E76" s="934"/>
      <c r="F76" s="934"/>
      <c r="G76" s="934"/>
      <c r="H76" s="934"/>
      <c r="I76" s="934"/>
      <c r="J76" s="934"/>
      <c r="K76" s="934"/>
      <c r="L76" s="934"/>
      <c r="M76" s="934"/>
      <c r="N76" s="934"/>
      <c r="O76" s="934"/>
      <c r="P76" s="935"/>
      <c r="Q76" s="939">
        <v>82</v>
      </c>
      <c r="R76" s="940"/>
      <c r="S76" s="940"/>
      <c r="T76" s="940"/>
      <c r="U76" s="890"/>
      <c r="V76" s="941">
        <v>71</v>
      </c>
      <c r="W76" s="940"/>
      <c r="X76" s="940"/>
      <c r="Y76" s="940"/>
      <c r="Z76" s="890"/>
      <c r="AA76" s="941">
        <v>10</v>
      </c>
      <c r="AB76" s="940"/>
      <c r="AC76" s="940"/>
      <c r="AD76" s="940"/>
      <c r="AE76" s="890"/>
      <c r="AF76" s="941">
        <v>10</v>
      </c>
      <c r="AG76" s="940"/>
      <c r="AH76" s="940"/>
      <c r="AI76" s="940"/>
      <c r="AJ76" s="890"/>
      <c r="AK76" s="941" t="s">
        <v>601</v>
      </c>
      <c r="AL76" s="940"/>
      <c r="AM76" s="940"/>
      <c r="AN76" s="940"/>
      <c r="AO76" s="890"/>
      <c r="AP76" s="941" t="s">
        <v>601</v>
      </c>
      <c r="AQ76" s="940"/>
      <c r="AR76" s="940"/>
      <c r="AS76" s="940"/>
      <c r="AT76" s="890"/>
      <c r="AU76" s="941" t="s">
        <v>601</v>
      </c>
      <c r="AV76" s="940"/>
      <c r="AW76" s="940"/>
      <c r="AX76" s="940"/>
      <c r="AY76" s="890"/>
      <c r="AZ76" s="937" t="s">
        <v>607</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12900</v>
      </c>
      <c r="AG88" s="902"/>
      <c r="AH88" s="902"/>
      <c r="AI88" s="902"/>
      <c r="AJ88" s="902"/>
      <c r="AK88" s="899"/>
      <c r="AL88" s="899"/>
      <c r="AM88" s="899"/>
      <c r="AN88" s="899"/>
      <c r="AO88" s="899"/>
      <c r="AP88" s="902">
        <v>1051</v>
      </c>
      <c r="AQ88" s="902"/>
      <c r="AR88" s="902"/>
      <c r="AS88" s="902"/>
      <c r="AT88" s="902"/>
      <c r="AU88" s="902">
        <v>62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304</v>
      </c>
      <c r="AG109" s="955"/>
      <c r="AH109" s="955"/>
      <c r="AI109" s="955"/>
      <c r="AJ109" s="956"/>
      <c r="AK109" s="954" t="s">
        <v>303</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304</v>
      </c>
      <c r="BW109" s="955"/>
      <c r="BX109" s="955"/>
      <c r="BY109" s="955"/>
      <c r="BZ109" s="956"/>
      <c r="CA109" s="954" t="s">
        <v>303</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304</v>
      </c>
      <c r="DM109" s="955"/>
      <c r="DN109" s="955"/>
      <c r="DO109" s="955"/>
      <c r="DP109" s="956"/>
      <c r="DQ109" s="954" t="s">
        <v>303</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541183</v>
      </c>
      <c r="AB110" s="962"/>
      <c r="AC110" s="962"/>
      <c r="AD110" s="962"/>
      <c r="AE110" s="963"/>
      <c r="AF110" s="964">
        <v>533604</v>
      </c>
      <c r="AG110" s="962"/>
      <c r="AH110" s="962"/>
      <c r="AI110" s="962"/>
      <c r="AJ110" s="963"/>
      <c r="AK110" s="964">
        <v>505899</v>
      </c>
      <c r="AL110" s="962"/>
      <c r="AM110" s="962"/>
      <c r="AN110" s="962"/>
      <c r="AO110" s="963"/>
      <c r="AP110" s="965">
        <v>15.6</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3326238</v>
      </c>
      <c r="BR110" s="997"/>
      <c r="BS110" s="997"/>
      <c r="BT110" s="997"/>
      <c r="BU110" s="997"/>
      <c r="BV110" s="997">
        <v>3313864</v>
      </c>
      <c r="BW110" s="997"/>
      <c r="BX110" s="997"/>
      <c r="BY110" s="997"/>
      <c r="BZ110" s="997"/>
      <c r="CA110" s="997">
        <v>3205053</v>
      </c>
      <c r="CB110" s="997"/>
      <c r="CC110" s="997"/>
      <c r="CD110" s="997"/>
      <c r="CE110" s="997"/>
      <c r="CF110" s="1011">
        <v>98.7</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406</v>
      </c>
      <c r="DH110" s="997"/>
      <c r="DI110" s="997"/>
      <c r="DJ110" s="997"/>
      <c r="DK110" s="997"/>
      <c r="DL110" s="997" t="s">
        <v>432</v>
      </c>
      <c r="DM110" s="997"/>
      <c r="DN110" s="997"/>
      <c r="DO110" s="997"/>
      <c r="DP110" s="997"/>
      <c r="DQ110" s="997" t="s">
        <v>432</v>
      </c>
      <c r="DR110" s="997"/>
      <c r="DS110" s="997"/>
      <c r="DT110" s="997"/>
      <c r="DU110" s="997"/>
      <c r="DV110" s="998" t="s">
        <v>433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406</v>
      </c>
      <c r="AB111" s="1004"/>
      <c r="AC111" s="1004"/>
      <c r="AD111" s="1004"/>
      <c r="AE111" s="1005"/>
      <c r="AF111" s="1006" t="s">
        <v>432</v>
      </c>
      <c r="AG111" s="1004"/>
      <c r="AH111" s="1004"/>
      <c r="AI111" s="1004"/>
      <c r="AJ111" s="1005"/>
      <c r="AK111" s="1006" t="s">
        <v>435</v>
      </c>
      <c r="AL111" s="1004"/>
      <c r="AM111" s="1004"/>
      <c r="AN111" s="1004"/>
      <c r="AO111" s="1005"/>
      <c r="AP111" s="1007" t="s">
        <v>433</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432</v>
      </c>
      <c r="BR111" s="990"/>
      <c r="BS111" s="990"/>
      <c r="BT111" s="990"/>
      <c r="BU111" s="990"/>
      <c r="BV111" s="990" t="s">
        <v>406</v>
      </c>
      <c r="BW111" s="990"/>
      <c r="BX111" s="990"/>
      <c r="BY111" s="990"/>
      <c r="BZ111" s="990"/>
      <c r="CA111" s="990" t="s">
        <v>406</v>
      </c>
      <c r="CB111" s="990"/>
      <c r="CC111" s="990"/>
      <c r="CD111" s="990"/>
      <c r="CE111" s="990"/>
      <c r="CF111" s="984" t="s">
        <v>406</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406</v>
      </c>
      <c r="DH111" s="990"/>
      <c r="DI111" s="990"/>
      <c r="DJ111" s="990"/>
      <c r="DK111" s="990"/>
      <c r="DL111" s="990" t="s">
        <v>406</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406</v>
      </c>
      <c r="AB112" s="1029"/>
      <c r="AC112" s="1029"/>
      <c r="AD112" s="1029"/>
      <c r="AE112" s="1030"/>
      <c r="AF112" s="1031" t="s">
        <v>432</v>
      </c>
      <c r="AG112" s="1029"/>
      <c r="AH112" s="1029"/>
      <c r="AI112" s="1029"/>
      <c r="AJ112" s="1030"/>
      <c r="AK112" s="1031" t="s">
        <v>433</v>
      </c>
      <c r="AL112" s="1029"/>
      <c r="AM112" s="1029"/>
      <c r="AN112" s="1029"/>
      <c r="AO112" s="1030"/>
      <c r="AP112" s="1032" t="s">
        <v>432</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3065701</v>
      </c>
      <c r="BR112" s="990"/>
      <c r="BS112" s="990"/>
      <c r="BT112" s="990"/>
      <c r="BU112" s="990"/>
      <c r="BV112" s="990">
        <v>3104447</v>
      </c>
      <c r="BW112" s="990"/>
      <c r="BX112" s="990"/>
      <c r="BY112" s="990"/>
      <c r="BZ112" s="990"/>
      <c r="CA112" s="990">
        <v>2650658</v>
      </c>
      <c r="CB112" s="990"/>
      <c r="CC112" s="990"/>
      <c r="CD112" s="990"/>
      <c r="CE112" s="990"/>
      <c r="CF112" s="984">
        <v>81.7</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406</v>
      </c>
      <c r="DM112" s="990"/>
      <c r="DN112" s="990"/>
      <c r="DO112" s="990"/>
      <c r="DP112" s="990"/>
      <c r="DQ112" s="990" t="s">
        <v>406</v>
      </c>
      <c r="DR112" s="990"/>
      <c r="DS112" s="990"/>
      <c r="DT112" s="990"/>
      <c r="DU112" s="990"/>
      <c r="DV112" s="991" t="s">
        <v>432</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301994</v>
      </c>
      <c r="AB113" s="1004"/>
      <c r="AC113" s="1004"/>
      <c r="AD113" s="1004"/>
      <c r="AE113" s="1005"/>
      <c r="AF113" s="1006">
        <v>308610</v>
      </c>
      <c r="AG113" s="1004"/>
      <c r="AH113" s="1004"/>
      <c r="AI113" s="1004"/>
      <c r="AJ113" s="1005"/>
      <c r="AK113" s="1006">
        <v>289003</v>
      </c>
      <c r="AL113" s="1004"/>
      <c r="AM113" s="1004"/>
      <c r="AN113" s="1004"/>
      <c r="AO113" s="1005"/>
      <c r="AP113" s="1007">
        <v>8.9</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86199</v>
      </c>
      <c r="BR113" s="990"/>
      <c r="BS113" s="990"/>
      <c r="BT113" s="990"/>
      <c r="BU113" s="990"/>
      <c r="BV113" s="990">
        <v>68705</v>
      </c>
      <c r="BW113" s="990"/>
      <c r="BX113" s="990"/>
      <c r="BY113" s="990"/>
      <c r="BZ113" s="990"/>
      <c r="CA113" s="990">
        <v>62374</v>
      </c>
      <c r="CB113" s="990"/>
      <c r="CC113" s="990"/>
      <c r="CD113" s="990"/>
      <c r="CE113" s="990"/>
      <c r="CF113" s="984">
        <v>1.9</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406</v>
      </c>
      <c r="DH113" s="1029"/>
      <c r="DI113" s="1029"/>
      <c r="DJ113" s="1029"/>
      <c r="DK113" s="1030"/>
      <c r="DL113" s="1031" t="s">
        <v>432</v>
      </c>
      <c r="DM113" s="1029"/>
      <c r="DN113" s="1029"/>
      <c r="DO113" s="1029"/>
      <c r="DP113" s="1030"/>
      <c r="DQ113" s="1031" t="s">
        <v>406</v>
      </c>
      <c r="DR113" s="1029"/>
      <c r="DS113" s="1029"/>
      <c r="DT113" s="1029"/>
      <c r="DU113" s="1030"/>
      <c r="DV113" s="1032" t="s">
        <v>433</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20648</v>
      </c>
      <c r="AB114" s="1029"/>
      <c r="AC114" s="1029"/>
      <c r="AD114" s="1029"/>
      <c r="AE114" s="1030"/>
      <c r="AF114" s="1031">
        <v>19179</v>
      </c>
      <c r="AG114" s="1029"/>
      <c r="AH114" s="1029"/>
      <c r="AI114" s="1029"/>
      <c r="AJ114" s="1030"/>
      <c r="AK114" s="1031">
        <v>18873</v>
      </c>
      <c r="AL114" s="1029"/>
      <c r="AM114" s="1029"/>
      <c r="AN114" s="1029"/>
      <c r="AO114" s="1030"/>
      <c r="AP114" s="1032">
        <v>0.6</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1313787</v>
      </c>
      <c r="BR114" s="990"/>
      <c r="BS114" s="990"/>
      <c r="BT114" s="990"/>
      <c r="BU114" s="990"/>
      <c r="BV114" s="990">
        <v>1305351</v>
      </c>
      <c r="BW114" s="990"/>
      <c r="BX114" s="990"/>
      <c r="BY114" s="990"/>
      <c r="BZ114" s="990"/>
      <c r="CA114" s="990">
        <v>1302170</v>
      </c>
      <c r="CB114" s="990"/>
      <c r="CC114" s="990"/>
      <c r="CD114" s="990"/>
      <c r="CE114" s="990"/>
      <c r="CF114" s="984">
        <v>40.1</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406</v>
      </c>
      <c r="DM114" s="1029"/>
      <c r="DN114" s="1029"/>
      <c r="DO114" s="1029"/>
      <c r="DP114" s="1030"/>
      <c r="DQ114" s="1031" t="s">
        <v>432</v>
      </c>
      <c r="DR114" s="1029"/>
      <c r="DS114" s="1029"/>
      <c r="DT114" s="1029"/>
      <c r="DU114" s="1030"/>
      <c r="DV114" s="1032" t="s">
        <v>432</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433</v>
      </c>
      <c r="AB115" s="1004"/>
      <c r="AC115" s="1004"/>
      <c r="AD115" s="1004"/>
      <c r="AE115" s="1005"/>
      <c r="AF115" s="1006" t="s">
        <v>432</v>
      </c>
      <c r="AG115" s="1004"/>
      <c r="AH115" s="1004"/>
      <c r="AI115" s="1004"/>
      <c r="AJ115" s="1005"/>
      <c r="AK115" s="1006" t="s">
        <v>406</v>
      </c>
      <c r="AL115" s="1004"/>
      <c r="AM115" s="1004"/>
      <c r="AN115" s="1004"/>
      <c r="AO115" s="1005"/>
      <c r="AP115" s="1007" t="s">
        <v>406</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406</v>
      </c>
      <c r="BW115" s="990"/>
      <c r="BX115" s="990"/>
      <c r="BY115" s="990"/>
      <c r="BZ115" s="990"/>
      <c r="CA115" s="990" t="s">
        <v>433</v>
      </c>
      <c r="CB115" s="990"/>
      <c r="CC115" s="990"/>
      <c r="CD115" s="990"/>
      <c r="CE115" s="990"/>
      <c r="CF115" s="984" t="s">
        <v>435</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406</v>
      </c>
      <c r="DH115" s="1029"/>
      <c r="DI115" s="1029"/>
      <c r="DJ115" s="1029"/>
      <c r="DK115" s="1030"/>
      <c r="DL115" s="1031" t="s">
        <v>406</v>
      </c>
      <c r="DM115" s="1029"/>
      <c r="DN115" s="1029"/>
      <c r="DO115" s="1029"/>
      <c r="DP115" s="1030"/>
      <c r="DQ115" s="1031" t="s">
        <v>432</v>
      </c>
      <c r="DR115" s="1029"/>
      <c r="DS115" s="1029"/>
      <c r="DT115" s="1029"/>
      <c r="DU115" s="1030"/>
      <c r="DV115" s="1032" t="s">
        <v>406</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406</v>
      </c>
      <c r="AB116" s="1029"/>
      <c r="AC116" s="1029"/>
      <c r="AD116" s="1029"/>
      <c r="AE116" s="1030"/>
      <c r="AF116" s="1031" t="s">
        <v>433</v>
      </c>
      <c r="AG116" s="1029"/>
      <c r="AH116" s="1029"/>
      <c r="AI116" s="1029"/>
      <c r="AJ116" s="1030"/>
      <c r="AK116" s="1031" t="s">
        <v>406</v>
      </c>
      <c r="AL116" s="1029"/>
      <c r="AM116" s="1029"/>
      <c r="AN116" s="1029"/>
      <c r="AO116" s="1030"/>
      <c r="AP116" s="1032" t="s">
        <v>432</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406</v>
      </c>
      <c r="BR116" s="990"/>
      <c r="BS116" s="990"/>
      <c r="BT116" s="990"/>
      <c r="BU116" s="990"/>
      <c r="BV116" s="990" t="s">
        <v>432</v>
      </c>
      <c r="BW116" s="990"/>
      <c r="BX116" s="990"/>
      <c r="BY116" s="990"/>
      <c r="BZ116" s="990"/>
      <c r="CA116" s="990" t="s">
        <v>435</v>
      </c>
      <c r="CB116" s="990"/>
      <c r="CC116" s="990"/>
      <c r="CD116" s="990"/>
      <c r="CE116" s="990"/>
      <c r="CF116" s="984" t="s">
        <v>406</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433</v>
      </c>
      <c r="DM116" s="1029"/>
      <c r="DN116" s="1029"/>
      <c r="DO116" s="1029"/>
      <c r="DP116" s="1030"/>
      <c r="DQ116" s="1031" t="s">
        <v>406</v>
      </c>
      <c r="DR116" s="1029"/>
      <c r="DS116" s="1029"/>
      <c r="DT116" s="1029"/>
      <c r="DU116" s="1030"/>
      <c r="DV116" s="1032" t="s">
        <v>432</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863825</v>
      </c>
      <c r="AB117" s="1047"/>
      <c r="AC117" s="1047"/>
      <c r="AD117" s="1047"/>
      <c r="AE117" s="1048"/>
      <c r="AF117" s="1049">
        <v>861393</v>
      </c>
      <c r="AG117" s="1047"/>
      <c r="AH117" s="1047"/>
      <c r="AI117" s="1047"/>
      <c r="AJ117" s="1048"/>
      <c r="AK117" s="1049">
        <v>813775</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387</v>
      </c>
      <c r="BR117" s="990"/>
      <c r="BS117" s="990"/>
      <c r="BT117" s="990"/>
      <c r="BU117" s="990"/>
      <c r="BV117" s="990" t="s">
        <v>435</v>
      </c>
      <c r="BW117" s="990"/>
      <c r="BX117" s="990"/>
      <c r="BY117" s="990"/>
      <c r="BZ117" s="990"/>
      <c r="CA117" s="990" t="s">
        <v>435</v>
      </c>
      <c r="CB117" s="990"/>
      <c r="CC117" s="990"/>
      <c r="CD117" s="990"/>
      <c r="CE117" s="990"/>
      <c r="CF117" s="984" t="s">
        <v>387</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435</v>
      </c>
      <c r="DH117" s="1029"/>
      <c r="DI117" s="1029"/>
      <c r="DJ117" s="1029"/>
      <c r="DK117" s="1030"/>
      <c r="DL117" s="1031" t="s">
        <v>435</v>
      </c>
      <c r="DM117" s="1029"/>
      <c r="DN117" s="1029"/>
      <c r="DO117" s="1029"/>
      <c r="DP117" s="1030"/>
      <c r="DQ117" s="1031" t="s">
        <v>435</v>
      </c>
      <c r="DR117" s="1029"/>
      <c r="DS117" s="1029"/>
      <c r="DT117" s="1029"/>
      <c r="DU117" s="1030"/>
      <c r="DV117" s="1032" t="s">
        <v>435</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304</v>
      </c>
      <c r="AG118" s="955"/>
      <c r="AH118" s="955"/>
      <c r="AI118" s="955"/>
      <c r="AJ118" s="956"/>
      <c r="AK118" s="954" t="s">
        <v>303</v>
      </c>
      <c r="AL118" s="955"/>
      <c r="AM118" s="955"/>
      <c r="AN118" s="955"/>
      <c r="AO118" s="956"/>
      <c r="AP118" s="1041" t="s">
        <v>426</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406</v>
      </c>
      <c r="BR118" s="1068"/>
      <c r="BS118" s="1068"/>
      <c r="BT118" s="1068"/>
      <c r="BU118" s="1068"/>
      <c r="BV118" s="1068" t="s">
        <v>435</v>
      </c>
      <c r="BW118" s="1068"/>
      <c r="BX118" s="1068"/>
      <c r="BY118" s="1068"/>
      <c r="BZ118" s="1068"/>
      <c r="CA118" s="1068" t="s">
        <v>435</v>
      </c>
      <c r="CB118" s="1068"/>
      <c r="CC118" s="1068"/>
      <c r="CD118" s="1068"/>
      <c r="CE118" s="1068"/>
      <c r="CF118" s="984" t="s">
        <v>435</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435</v>
      </c>
      <c r="DH118" s="1029"/>
      <c r="DI118" s="1029"/>
      <c r="DJ118" s="1029"/>
      <c r="DK118" s="1030"/>
      <c r="DL118" s="1031" t="s">
        <v>387</v>
      </c>
      <c r="DM118" s="1029"/>
      <c r="DN118" s="1029"/>
      <c r="DO118" s="1029"/>
      <c r="DP118" s="1030"/>
      <c r="DQ118" s="1031" t="s">
        <v>435</v>
      </c>
      <c r="DR118" s="1029"/>
      <c r="DS118" s="1029"/>
      <c r="DT118" s="1029"/>
      <c r="DU118" s="1030"/>
      <c r="DV118" s="1032" t="s">
        <v>435</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435</v>
      </c>
      <c r="AB119" s="962"/>
      <c r="AC119" s="962"/>
      <c r="AD119" s="962"/>
      <c r="AE119" s="963"/>
      <c r="AF119" s="964" t="s">
        <v>435</v>
      </c>
      <c r="AG119" s="962"/>
      <c r="AH119" s="962"/>
      <c r="AI119" s="962"/>
      <c r="AJ119" s="963"/>
      <c r="AK119" s="964" t="s">
        <v>435</v>
      </c>
      <c r="AL119" s="962"/>
      <c r="AM119" s="962"/>
      <c r="AN119" s="962"/>
      <c r="AO119" s="963"/>
      <c r="AP119" s="965" t="s">
        <v>435</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459</v>
      </c>
      <c r="BP119" s="1076"/>
      <c r="BQ119" s="1067">
        <v>7791925</v>
      </c>
      <c r="BR119" s="1068"/>
      <c r="BS119" s="1068"/>
      <c r="BT119" s="1068"/>
      <c r="BU119" s="1068"/>
      <c r="BV119" s="1068">
        <v>7792367</v>
      </c>
      <c r="BW119" s="1068"/>
      <c r="BX119" s="1068"/>
      <c r="BY119" s="1068"/>
      <c r="BZ119" s="1068"/>
      <c r="CA119" s="1068">
        <v>7220255</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406</v>
      </c>
      <c r="DH119" s="1054"/>
      <c r="DI119" s="1054"/>
      <c r="DJ119" s="1054"/>
      <c r="DK119" s="1055"/>
      <c r="DL119" s="1053" t="s">
        <v>406</v>
      </c>
      <c r="DM119" s="1054"/>
      <c r="DN119" s="1054"/>
      <c r="DO119" s="1054"/>
      <c r="DP119" s="1055"/>
      <c r="DQ119" s="1053" t="s">
        <v>406</v>
      </c>
      <c r="DR119" s="1054"/>
      <c r="DS119" s="1054"/>
      <c r="DT119" s="1054"/>
      <c r="DU119" s="1055"/>
      <c r="DV119" s="1056" t="s">
        <v>406</v>
      </c>
      <c r="DW119" s="1057"/>
      <c r="DX119" s="1057"/>
      <c r="DY119" s="1057"/>
      <c r="DZ119" s="1058"/>
    </row>
    <row r="120" spans="1:130" s="226"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406</v>
      </c>
      <c r="AB120" s="1029"/>
      <c r="AC120" s="1029"/>
      <c r="AD120" s="1029"/>
      <c r="AE120" s="1030"/>
      <c r="AF120" s="1031" t="s">
        <v>406</v>
      </c>
      <c r="AG120" s="1029"/>
      <c r="AH120" s="1029"/>
      <c r="AI120" s="1029"/>
      <c r="AJ120" s="1030"/>
      <c r="AK120" s="1031" t="s">
        <v>406</v>
      </c>
      <c r="AL120" s="1029"/>
      <c r="AM120" s="1029"/>
      <c r="AN120" s="1029"/>
      <c r="AO120" s="1030"/>
      <c r="AP120" s="1032" t="s">
        <v>406</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2280003</v>
      </c>
      <c r="BR120" s="997"/>
      <c r="BS120" s="997"/>
      <c r="BT120" s="997"/>
      <c r="BU120" s="997"/>
      <c r="BV120" s="997">
        <v>2348289</v>
      </c>
      <c r="BW120" s="997"/>
      <c r="BX120" s="997"/>
      <c r="BY120" s="997"/>
      <c r="BZ120" s="997"/>
      <c r="CA120" s="997">
        <v>2431833</v>
      </c>
      <c r="CB120" s="997"/>
      <c r="CC120" s="997"/>
      <c r="CD120" s="997"/>
      <c r="CE120" s="997"/>
      <c r="CF120" s="1011">
        <v>74.900000000000006</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2319644</v>
      </c>
      <c r="DH120" s="997"/>
      <c r="DI120" s="997"/>
      <c r="DJ120" s="997"/>
      <c r="DK120" s="997"/>
      <c r="DL120" s="997">
        <v>2210319</v>
      </c>
      <c r="DM120" s="997"/>
      <c r="DN120" s="997"/>
      <c r="DO120" s="997"/>
      <c r="DP120" s="997"/>
      <c r="DQ120" s="997">
        <v>2095448</v>
      </c>
      <c r="DR120" s="997"/>
      <c r="DS120" s="997"/>
      <c r="DT120" s="997"/>
      <c r="DU120" s="997"/>
      <c r="DV120" s="998">
        <v>64.5</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406</v>
      </c>
      <c r="AB121" s="1029"/>
      <c r="AC121" s="1029"/>
      <c r="AD121" s="1029"/>
      <c r="AE121" s="1030"/>
      <c r="AF121" s="1031" t="s">
        <v>406</v>
      </c>
      <c r="AG121" s="1029"/>
      <c r="AH121" s="1029"/>
      <c r="AI121" s="1029"/>
      <c r="AJ121" s="1030"/>
      <c r="AK121" s="1031" t="s">
        <v>406</v>
      </c>
      <c r="AL121" s="1029"/>
      <c r="AM121" s="1029"/>
      <c r="AN121" s="1029"/>
      <c r="AO121" s="1030"/>
      <c r="AP121" s="1032" t="s">
        <v>406</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134966</v>
      </c>
      <c r="BR121" s="990"/>
      <c r="BS121" s="990"/>
      <c r="BT121" s="990"/>
      <c r="BU121" s="990"/>
      <c r="BV121" s="990">
        <v>126347</v>
      </c>
      <c r="BW121" s="990"/>
      <c r="BX121" s="990"/>
      <c r="BY121" s="990"/>
      <c r="BZ121" s="990"/>
      <c r="CA121" s="990">
        <v>114578</v>
      </c>
      <c r="CB121" s="990"/>
      <c r="CC121" s="990"/>
      <c r="CD121" s="990"/>
      <c r="CE121" s="990"/>
      <c r="CF121" s="984">
        <v>3.5</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v>513138</v>
      </c>
      <c r="DH121" s="990"/>
      <c r="DI121" s="990"/>
      <c r="DJ121" s="990"/>
      <c r="DK121" s="990"/>
      <c r="DL121" s="990">
        <v>479556</v>
      </c>
      <c r="DM121" s="990"/>
      <c r="DN121" s="990"/>
      <c r="DO121" s="990"/>
      <c r="DP121" s="990"/>
      <c r="DQ121" s="990">
        <v>445289</v>
      </c>
      <c r="DR121" s="990"/>
      <c r="DS121" s="990"/>
      <c r="DT121" s="990"/>
      <c r="DU121" s="990"/>
      <c r="DV121" s="991">
        <v>13.7</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406</v>
      </c>
      <c r="AB122" s="1029"/>
      <c r="AC122" s="1029"/>
      <c r="AD122" s="1029"/>
      <c r="AE122" s="1030"/>
      <c r="AF122" s="1031" t="s">
        <v>406</v>
      </c>
      <c r="AG122" s="1029"/>
      <c r="AH122" s="1029"/>
      <c r="AI122" s="1029"/>
      <c r="AJ122" s="1030"/>
      <c r="AK122" s="1031" t="s">
        <v>406</v>
      </c>
      <c r="AL122" s="1029"/>
      <c r="AM122" s="1029"/>
      <c r="AN122" s="1029"/>
      <c r="AO122" s="1030"/>
      <c r="AP122" s="1032" t="s">
        <v>406</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5476780</v>
      </c>
      <c r="BR122" s="1068"/>
      <c r="BS122" s="1068"/>
      <c r="BT122" s="1068"/>
      <c r="BU122" s="1068"/>
      <c r="BV122" s="1068">
        <v>5448487</v>
      </c>
      <c r="BW122" s="1068"/>
      <c r="BX122" s="1068"/>
      <c r="BY122" s="1068"/>
      <c r="BZ122" s="1068"/>
      <c r="CA122" s="1068">
        <v>5209368</v>
      </c>
      <c r="CB122" s="1068"/>
      <c r="CC122" s="1068"/>
      <c r="CD122" s="1068"/>
      <c r="CE122" s="1068"/>
      <c r="CF122" s="1088">
        <v>160.5</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13530</v>
      </c>
      <c r="DH122" s="990"/>
      <c r="DI122" s="990"/>
      <c r="DJ122" s="990"/>
      <c r="DK122" s="990"/>
      <c r="DL122" s="990">
        <v>12324</v>
      </c>
      <c r="DM122" s="990"/>
      <c r="DN122" s="990"/>
      <c r="DO122" s="990"/>
      <c r="DP122" s="990"/>
      <c r="DQ122" s="990">
        <v>109921</v>
      </c>
      <c r="DR122" s="990"/>
      <c r="DS122" s="990"/>
      <c r="DT122" s="990"/>
      <c r="DU122" s="990"/>
      <c r="DV122" s="991">
        <v>3.4</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406</v>
      </c>
      <c r="AG123" s="1029"/>
      <c r="AH123" s="1029"/>
      <c r="AI123" s="1029"/>
      <c r="AJ123" s="1030"/>
      <c r="AK123" s="1031" t="s">
        <v>433</v>
      </c>
      <c r="AL123" s="1029"/>
      <c r="AM123" s="1029"/>
      <c r="AN123" s="1029"/>
      <c r="AO123" s="1030"/>
      <c r="AP123" s="1032" t="s">
        <v>469</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470</v>
      </c>
      <c r="BP123" s="1076"/>
      <c r="BQ123" s="1135">
        <v>7891749</v>
      </c>
      <c r="BR123" s="1136"/>
      <c r="BS123" s="1136"/>
      <c r="BT123" s="1136"/>
      <c r="BU123" s="1136"/>
      <c r="BV123" s="1136">
        <v>7923123</v>
      </c>
      <c r="BW123" s="1136"/>
      <c r="BX123" s="1136"/>
      <c r="BY123" s="1136"/>
      <c r="BZ123" s="1136"/>
      <c r="CA123" s="1136">
        <v>7755779</v>
      </c>
      <c r="CB123" s="1136"/>
      <c r="CC123" s="1136"/>
      <c r="CD123" s="1136"/>
      <c r="CE123" s="1136"/>
      <c r="CF123" s="1069"/>
      <c r="CG123" s="1070"/>
      <c r="CH123" s="1070"/>
      <c r="CI123" s="1070"/>
      <c r="CJ123" s="1071"/>
      <c r="CK123" s="1080"/>
      <c r="CL123" s="1081"/>
      <c r="CM123" s="1081"/>
      <c r="CN123" s="1081"/>
      <c r="CO123" s="1082"/>
      <c r="CP123" s="1090" t="s">
        <v>399</v>
      </c>
      <c r="CQ123" s="1091"/>
      <c r="CR123" s="1091"/>
      <c r="CS123" s="1091"/>
      <c r="CT123" s="1091"/>
      <c r="CU123" s="1091"/>
      <c r="CV123" s="1091"/>
      <c r="CW123" s="1091"/>
      <c r="CX123" s="1091"/>
      <c r="CY123" s="1091"/>
      <c r="CZ123" s="1091"/>
      <c r="DA123" s="1091"/>
      <c r="DB123" s="1091"/>
      <c r="DC123" s="1091"/>
      <c r="DD123" s="1091"/>
      <c r="DE123" s="1091"/>
      <c r="DF123" s="1092"/>
      <c r="DG123" s="1028" t="s">
        <v>471</v>
      </c>
      <c r="DH123" s="1029"/>
      <c r="DI123" s="1029"/>
      <c r="DJ123" s="1029"/>
      <c r="DK123" s="1030"/>
      <c r="DL123" s="1031" t="s">
        <v>433</v>
      </c>
      <c r="DM123" s="1029"/>
      <c r="DN123" s="1029"/>
      <c r="DO123" s="1029"/>
      <c r="DP123" s="1030"/>
      <c r="DQ123" s="1031" t="s">
        <v>406</v>
      </c>
      <c r="DR123" s="1029"/>
      <c r="DS123" s="1029"/>
      <c r="DT123" s="1029"/>
      <c r="DU123" s="1030"/>
      <c r="DV123" s="1032" t="s">
        <v>406</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406</v>
      </c>
      <c r="AB124" s="1029"/>
      <c r="AC124" s="1029"/>
      <c r="AD124" s="1029"/>
      <c r="AE124" s="1030"/>
      <c r="AF124" s="1031" t="s">
        <v>433</v>
      </c>
      <c r="AG124" s="1029"/>
      <c r="AH124" s="1029"/>
      <c r="AI124" s="1029"/>
      <c r="AJ124" s="1030"/>
      <c r="AK124" s="1031" t="s">
        <v>472</v>
      </c>
      <c r="AL124" s="1029"/>
      <c r="AM124" s="1029"/>
      <c r="AN124" s="1029"/>
      <c r="AO124" s="1030"/>
      <c r="AP124" s="1032" t="s">
        <v>473</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387</v>
      </c>
      <c r="BR124" s="1098"/>
      <c r="BS124" s="1098"/>
      <c r="BT124" s="1098"/>
      <c r="BU124" s="1098"/>
      <c r="BV124" s="1098" t="s">
        <v>406</v>
      </c>
      <c r="BW124" s="1098"/>
      <c r="BX124" s="1098"/>
      <c r="BY124" s="1098"/>
      <c r="BZ124" s="1098"/>
      <c r="CA124" s="1098" t="s">
        <v>406</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v>219389</v>
      </c>
      <c r="DH124" s="1054"/>
      <c r="DI124" s="1054"/>
      <c r="DJ124" s="1054"/>
      <c r="DK124" s="1055"/>
      <c r="DL124" s="1053">
        <v>402248</v>
      </c>
      <c r="DM124" s="1054"/>
      <c r="DN124" s="1054"/>
      <c r="DO124" s="1054"/>
      <c r="DP124" s="1055"/>
      <c r="DQ124" s="1053" t="s">
        <v>473</v>
      </c>
      <c r="DR124" s="1054"/>
      <c r="DS124" s="1054"/>
      <c r="DT124" s="1054"/>
      <c r="DU124" s="1055"/>
      <c r="DV124" s="1056" t="s">
        <v>406</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406</v>
      </c>
      <c r="AB125" s="1029"/>
      <c r="AC125" s="1029"/>
      <c r="AD125" s="1029"/>
      <c r="AE125" s="1030"/>
      <c r="AF125" s="1031" t="s">
        <v>387</v>
      </c>
      <c r="AG125" s="1029"/>
      <c r="AH125" s="1029"/>
      <c r="AI125" s="1029"/>
      <c r="AJ125" s="1030"/>
      <c r="AK125" s="1031" t="s">
        <v>406</v>
      </c>
      <c r="AL125" s="1029"/>
      <c r="AM125" s="1029"/>
      <c r="AN125" s="1029"/>
      <c r="AO125" s="1030"/>
      <c r="AP125" s="1032" t="s">
        <v>406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406</v>
      </c>
      <c r="DM125" s="997"/>
      <c r="DN125" s="997"/>
      <c r="DO125" s="997"/>
      <c r="DP125" s="997"/>
      <c r="DQ125" s="997" t="s">
        <v>387</v>
      </c>
      <c r="DR125" s="997"/>
      <c r="DS125" s="997"/>
      <c r="DT125" s="997"/>
      <c r="DU125" s="997"/>
      <c r="DV125" s="998" t="s">
        <v>471</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406</v>
      </c>
      <c r="AB126" s="1029"/>
      <c r="AC126" s="1029"/>
      <c r="AD126" s="1029"/>
      <c r="AE126" s="1030"/>
      <c r="AF126" s="1031" t="s">
        <v>433</v>
      </c>
      <c r="AG126" s="1029"/>
      <c r="AH126" s="1029"/>
      <c r="AI126" s="1029"/>
      <c r="AJ126" s="1030"/>
      <c r="AK126" s="1031" t="s">
        <v>406</v>
      </c>
      <c r="AL126" s="1029"/>
      <c r="AM126" s="1029"/>
      <c r="AN126" s="1029"/>
      <c r="AO126" s="1030"/>
      <c r="AP126" s="1032" t="s">
        <v>433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433</v>
      </c>
      <c r="DH126" s="990"/>
      <c r="DI126" s="990"/>
      <c r="DJ126" s="990"/>
      <c r="DK126" s="990"/>
      <c r="DL126" s="990" t="s">
        <v>473</v>
      </c>
      <c r="DM126" s="990"/>
      <c r="DN126" s="990"/>
      <c r="DO126" s="990"/>
      <c r="DP126" s="990"/>
      <c r="DQ126" s="990" t="s">
        <v>406</v>
      </c>
      <c r="DR126" s="990"/>
      <c r="DS126" s="990"/>
      <c r="DT126" s="990"/>
      <c r="DU126" s="990"/>
      <c r="DV126" s="991" t="s">
        <v>472</v>
      </c>
      <c r="DW126" s="991"/>
      <c r="DX126" s="991"/>
      <c r="DY126" s="991"/>
      <c r="DZ126" s="992"/>
    </row>
    <row r="127" spans="1:130" s="226" customFormat="1" ht="26.25" customHeight="1" x14ac:dyDescent="0.15">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406</v>
      </c>
      <c r="AB127" s="1029"/>
      <c r="AC127" s="1029"/>
      <c r="AD127" s="1029"/>
      <c r="AE127" s="1030"/>
      <c r="AF127" s="1031" t="s">
        <v>433</v>
      </c>
      <c r="AG127" s="1029"/>
      <c r="AH127" s="1029"/>
      <c r="AI127" s="1029"/>
      <c r="AJ127" s="1030"/>
      <c r="AK127" s="1031" t="s">
        <v>406</v>
      </c>
      <c r="AL127" s="1029"/>
      <c r="AM127" s="1029"/>
      <c r="AN127" s="1029"/>
      <c r="AO127" s="1030"/>
      <c r="AP127" s="1032" t="s">
        <v>406</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406</v>
      </c>
      <c r="DH127" s="990"/>
      <c r="DI127" s="990"/>
      <c r="DJ127" s="990"/>
      <c r="DK127" s="990"/>
      <c r="DL127" s="990" t="s">
        <v>387</v>
      </c>
      <c r="DM127" s="990"/>
      <c r="DN127" s="990"/>
      <c r="DO127" s="990"/>
      <c r="DP127" s="990"/>
      <c r="DQ127" s="990" t="s">
        <v>433</v>
      </c>
      <c r="DR127" s="990"/>
      <c r="DS127" s="990"/>
      <c r="DT127" s="990"/>
      <c r="DU127" s="990"/>
      <c r="DV127" s="991" t="s">
        <v>387</v>
      </c>
      <c r="DW127" s="991"/>
      <c r="DX127" s="991"/>
      <c r="DY127" s="991"/>
      <c r="DZ127" s="992"/>
    </row>
    <row r="128" spans="1:130" s="226" customFormat="1" ht="26.25" customHeight="1" thickBot="1" x14ac:dyDescent="0.2">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21663</v>
      </c>
      <c r="AB128" s="1118"/>
      <c r="AC128" s="1118"/>
      <c r="AD128" s="1118"/>
      <c r="AE128" s="1119"/>
      <c r="AF128" s="1120">
        <v>18606</v>
      </c>
      <c r="AG128" s="1118"/>
      <c r="AH128" s="1118"/>
      <c r="AI128" s="1118"/>
      <c r="AJ128" s="1119"/>
      <c r="AK128" s="1120">
        <v>20749</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387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433</v>
      </c>
      <c r="DH128" s="1110"/>
      <c r="DI128" s="1110"/>
      <c r="DJ128" s="1110"/>
      <c r="DK128" s="1110"/>
      <c r="DL128" s="1110" t="s">
        <v>472</v>
      </c>
      <c r="DM128" s="1110"/>
      <c r="DN128" s="1110"/>
      <c r="DO128" s="1110"/>
      <c r="DP128" s="1110"/>
      <c r="DQ128" s="1110" t="s">
        <v>406</v>
      </c>
      <c r="DR128" s="1110"/>
      <c r="DS128" s="1110"/>
      <c r="DT128" s="1110"/>
      <c r="DU128" s="1110"/>
      <c r="DV128" s="1111" t="s">
        <v>472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3894604</v>
      </c>
      <c r="AB129" s="1029"/>
      <c r="AC129" s="1029"/>
      <c r="AD129" s="1029"/>
      <c r="AE129" s="1030"/>
      <c r="AF129" s="1031">
        <v>3859597</v>
      </c>
      <c r="AG129" s="1029"/>
      <c r="AH129" s="1029"/>
      <c r="AI129" s="1029"/>
      <c r="AJ129" s="1030"/>
      <c r="AK129" s="1031">
        <v>3771480</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406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545939</v>
      </c>
      <c r="AB130" s="1029"/>
      <c r="AC130" s="1029"/>
      <c r="AD130" s="1029"/>
      <c r="AE130" s="1030"/>
      <c r="AF130" s="1031">
        <v>542677</v>
      </c>
      <c r="AG130" s="1029"/>
      <c r="AH130" s="1029"/>
      <c r="AI130" s="1029"/>
      <c r="AJ130" s="1030"/>
      <c r="AK130" s="1031">
        <v>525190</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8.6999999999999993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3348665</v>
      </c>
      <c r="AB131" s="1054"/>
      <c r="AC131" s="1054"/>
      <c r="AD131" s="1054"/>
      <c r="AE131" s="1055"/>
      <c r="AF131" s="1053">
        <v>3316920</v>
      </c>
      <c r="AG131" s="1054"/>
      <c r="AH131" s="1054"/>
      <c r="AI131" s="1054"/>
      <c r="AJ131" s="1055"/>
      <c r="AK131" s="1053">
        <v>3246290</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t="s">
        <v>387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8.8460028099999999</v>
      </c>
      <c r="AB132" s="1170"/>
      <c r="AC132" s="1170"/>
      <c r="AD132" s="1170"/>
      <c r="AE132" s="1171"/>
      <c r="AF132" s="1172">
        <v>9.0478516209999995</v>
      </c>
      <c r="AG132" s="1170"/>
      <c r="AH132" s="1170"/>
      <c r="AI132" s="1170"/>
      <c r="AJ132" s="1171"/>
      <c r="AK132" s="1172">
        <v>8.2505259849999995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9.1999999999999993</v>
      </c>
      <c r="AB133" s="1153"/>
      <c r="AC133" s="1153"/>
      <c r="AD133" s="1153"/>
      <c r="AE133" s="1154"/>
      <c r="AF133" s="1152">
        <v>9.1</v>
      </c>
      <c r="AG133" s="1153"/>
      <c r="AH133" s="1153"/>
      <c r="AI133" s="1153"/>
      <c r="AJ133" s="1154"/>
      <c r="AK133" s="1152">
        <v>8.6999999999999993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US/v/s1W7bC5EkWdqOX8I669lWjp6KrvOJYpQZ9BtRrQXZ0+7BW6tzbvv4Z23jf3CapfnPEi2H8W8t1yUy48A==" saltValue="o9xFMDjhH45UaresfDbD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46"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E2Cr/A7r5ZeMPZQSn15Z5dBhCBmErPa6H4Zul5oeAi1n9OJAQ/KCUm7OQ1jTZgbzWPqkKdMn7Etz9JqlEu3sQ==" saltValue="oFhxpskhQQ17OggyXKIU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64"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HR6H2CkmblVlXwF68cqGvTatxurq2kKNdnoY4iEmOaoxK7Dv0nHJ25FMxBIZ5ymUyl1OHPTsAVIwjVQ93CyKg==" saltValue="hvFJsAzeDSTe2g0VijzN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1182165</v>
      </c>
      <c r="AP9" s="292">
        <v>105063</v>
      </c>
      <c r="AQ9" s="293">
        <v>86936</v>
      </c>
      <c r="AR9" s="294">
        <v>20.9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73732</v>
      </c>
      <c r="AP10" s="295">
        <v>6553</v>
      </c>
      <c r="AQ10" s="296">
        <v>8644</v>
      </c>
      <c r="AR10" s="297">
        <v>-24.2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140668</v>
      </c>
      <c r="AP11" s="295">
        <v>12502</v>
      </c>
      <c r="AQ11" s="296">
        <v>14102</v>
      </c>
      <c r="AR11" s="297">
        <v>-11.3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v>11492</v>
      </c>
      <c r="AP12" s="295">
        <v>1021</v>
      </c>
      <c r="AQ12" s="296">
        <v>665</v>
      </c>
      <c r="AR12" s="297">
        <v>53.5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35673</v>
      </c>
      <c r="AP14" s="295">
        <v>3170</v>
      </c>
      <c r="AQ14" s="296">
        <v>4315</v>
      </c>
      <c r="AR14" s="297">
        <v>-26.5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19378</v>
      </c>
      <c r="AP15" s="295">
        <v>1722</v>
      </c>
      <c r="AQ15" s="296">
        <v>2138</v>
      </c>
      <c r="AR15" s="297">
        <v>-19.5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-88610</v>
      </c>
      <c r="AP16" s="295">
        <v>-7875</v>
      </c>
      <c r="AQ16" s="296">
        <v>-8691</v>
      </c>
      <c r="AR16" s="297">
        <v>-9.4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1374498</v>
      </c>
      <c r="AP17" s="295">
        <v>122156</v>
      </c>
      <c r="AQ17" s="296">
        <v>108111</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13.33</v>
      </c>
      <c r="AP21" s="308">
        <v>10.32</v>
      </c>
      <c r="AQ21" s="309">
        <v>3.01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95.4</v>
      </c>
      <c r="AP22" s="313">
        <v>96.5</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505899</v>
      </c>
      <c r="AP32" s="322">
        <v>44961</v>
      </c>
      <c r="AQ32" s="323">
        <v>56558</v>
      </c>
      <c r="AR32" s="324">
        <v>-20.5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512</v>
      </c>
      <c r="AP34" s="322" t="s">
        <v>512</v>
      </c>
      <c r="AQ34" s="323">
        <v>4</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289003</v>
      </c>
      <c r="AP35" s="322">
        <v>25685</v>
      </c>
      <c r="AQ35" s="323">
        <v>21321</v>
      </c>
      <c r="AR35" s="324">
        <v>20.5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18873</v>
      </c>
      <c r="AP36" s="322">
        <v>1677</v>
      </c>
      <c r="AQ36" s="323">
        <v>3744</v>
      </c>
      <c r="AR36" s="324">
        <v>-55.2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t="s">
        <v>512</v>
      </c>
      <c r="AP37" s="322" t="s">
        <v>512</v>
      </c>
      <c r="AQ37" s="323">
        <v>1218</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512</v>
      </c>
      <c r="AP38" s="325" t="s">
        <v>512</v>
      </c>
      <c r="AQ38" s="326">
        <v>4</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-20749</v>
      </c>
      <c r="AP39" s="322">
        <v>-1844</v>
      </c>
      <c r="AQ39" s="323">
        <v>-1519</v>
      </c>
      <c r="AR39" s="324">
        <v>21.4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-525190</v>
      </c>
      <c r="AP40" s="322">
        <v>-46675</v>
      </c>
      <c r="AQ40" s="323">
        <v>-54553</v>
      </c>
      <c r="AR40" s="324">
        <v>-14.4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267836</v>
      </c>
      <c r="AP41" s="322">
        <v>23803</v>
      </c>
      <c r="AQ41" s="323">
        <v>26777</v>
      </c>
      <c r="AR41" s="324">
        <v>-11.1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865977</v>
      </c>
      <c r="AN51" s="344">
        <v>72141</v>
      </c>
      <c r="AO51" s="345">
        <v>71.5</v>
      </c>
      <c r="AP51" s="346">
        <v>105751</v>
      </c>
      <c r="AQ51" s="347">
        <v>50.4</v>
      </c>
      <c r="AR51" s="348">
        <v>21.1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593673</v>
      </c>
      <c r="AN52" s="352">
        <v>49456</v>
      </c>
      <c r="AO52" s="353">
        <v>41.2</v>
      </c>
      <c r="AP52" s="354">
        <v>49969</v>
      </c>
      <c r="AQ52" s="355">
        <v>39.9</v>
      </c>
      <c r="AR52" s="356">
        <v>1.3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1279599</v>
      </c>
      <c r="AN53" s="344">
        <v>108184</v>
      </c>
      <c r="AO53" s="345">
        <v>50</v>
      </c>
      <c r="AP53" s="346">
        <v>158564</v>
      </c>
      <c r="AQ53" s="347">
        <v>49.9</v>
      </c>
      <c r="AR53" s="348">
        <v>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1030007</v>
      </c>
      <c r="AN54" s="352">
        <v>87082</v>
      </c>
      <c r="AO54" s="353">
        <v>76.099999999999994</v>
      </c>
      <c r="AP54" s="354">
        <v>48412</v>
      </c>
      <c r="AQ54" s="355">
        <v>-3.1</v>
      </c>
      <c r="AR54" s="356">
        <v>79.2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803280</v>
      </c>
      <c r="AN55" s="344">
        <v>69141</v>
      </c>
      <c r="AO55" s="345">
        <v>-36.1</v>
      </c>
      <c r="AP55" s="346">
        <v>106092</v>
      </c>
      <c r="AQ55" s="347">
        <v>-33.1</v>
      </c>
      <c r="AR55" s="348">
        <v>-3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568037</v>
      </c>
      <c r="AN56" s="352">
        <v>48893</v>
      </c>
      <c r="AO56" s="353">
        <v>-43.9</v>
      </c>
      <c r="AP56" s="354">
        <v>44299</v>
      </c>
      <c r="AQ56" s="355">
        <v>-8.5</v>
      </c>
      <c r="AR56" s="356">
        <v>-35.4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1066367</v>
      </c>
      <c r="AN57" s="344">
        <v>93255</v>
      </c>
      <c r="AO57" s="345">
        <v>34.9</v>
      </c>
      <c r="AP57" s="346">
        <v>78903</v>
      </c>
      <c r="AQ57" s="347">
        <v>-25.6</v>
      </c>
      <c r="AR57" s="348">
        <v>60.5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801299</v>
      </c>
      <c r="AN58" s="352">
        <v>70074</v>
      </c>
      <c r="AO58" s="353">
        <v>43.3</v>
      </c>
      <c r="AP58" s="354">
        <v>49201</v>
      </c>
      <c r="AQ58" s="355">
        <v>11.1</v>
      </c>
      <c r="AR58" s="356">
        <v>32.200000000000003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868735</v>
      </c>
      <c r="AN59" s="344">
        <v>77207</v>
      </c>
      <c r="AO59" s="345">
        <v>-17.2</v>
      </c>
      <c r="AP59" s="346">
        <v>82993</v>
      </c>
      <c r="AQ59" s="347">
        <v>5.2</v>
      </c>
      <c r="AR59" s="348">
        <v>-22.4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581723</v>
      </c>
      <c r="AN60" s="352">
        <v>51700</v>
      </c>
      <c r="AO60" s="353">
        <v>-26.2</v>
      </c>
      <c r="AP60" s="354">
        <v>46787</v>
      </c>
      <c r="AQ60" s="355">
        <v>-4.9000000000000004</v>
      </c>
      <c r="AR60" s="356">
        <v>-21.3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976792</v>
      </c>
      <c r="AN61" s="359">
        <v>83986</v>
      </c>
      <c r="AO61" s="360">
        <v>20.6</v>
      </c>
      <c r="AP61" s="361">
        <v>106461</v>
      </c>
      <c r="AQ61" s="362">
        <v>9.4</v>
      </c>
      <c r="AR61" s="348">
        <v>11.2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714948</v>
      </c>
      <c r="AN62" s="352">
        <v>61441</v>
      </c>
      <c r="AO62" s="353">
        <v>18.100000000000001</v>
      </c>
      <c r="AP62" s="354">
        <v>47734</v>
      </c>
      <c r="AQ62" s="355">
        <v>6.9</v>
      </c>
      <c r="AR62" s="356">
        <v>11.2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XxEH5fuwMuiZb8B8x7+8FnAWVosDky4Ih2GeBDwLVE9EB+smCavfpWNuG9yoiUB8bQ0OIjuo4jQKxRFZlXrJA==" saltValue="ortx+QNv+aVCRhKDVUvU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C67"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hqnovNvKZLGcqpjOqCtXop79AP4shf3ZBiEvWGbaEVtiE02AAfh9ECw3aYd/KbUtzWgYDvs7KLpFx5W3KJzpA==" saltValue="joKGWRhqdYMREVVNi3md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EHeM+AAJTimJhHh2SrkGwbK7adRITc0IJ8FPABkr68kne9yEL9oLUSZ+1OMz5y2mJhxd8UiQ0Y5aaXSoyw/zg==" saltValue="KfZ15xbGJrryCVQRqSu0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19.940000000000001</v>
      </c>
      <c r="G47" s="12">
        <v>20.43</v>
      </c>
      <c r="H47" s="12">
        <v>19.829999999999998</v>
      </c>
      <c r="I47" s="12">
        <v>20.02</v>
      </c>
      <c r="J47" s="13">
        <v>22.16</v>
      </c>
    </row>
    <row r="48" spans="2:10" ht="57.75" customHeight="1" x14ac:dyDescent="0.15">
      <c r="B48" s="14"/>
      <c r="C48" s="1214" t="s">
        <v>4</v>
      </c>
      <c r="D48" s="1214"/>
      <c r="E48" s="1215"/>
      <c r="F48" s="15">
        <v>9.27</v>
      </c>
      <c r="G48" s="16">
        <v>7.66</v>
      </c>
      <c r="H48" s="16">
        <v>8.6199999999999992</v>
      </c>
      <c r="I48" s="16">
        <v>6.77</v>
      </c>
      <c r="J48" s="17">
        <v>7</v>
      </c>
    </row>
    <row r="49" spans="2:10" ht="57.75" customHeight="1" thickBot="1" x14ac:dyDescent="0.2">
      <c r="B49" s="18"/>
      <c r="C49" s="1216" t="s">
        <v>5</v>
      </c>
      <c r="D49" s="1216"/>
      <c r="E49" s="1217"/>
      <c r="F49" s="19" t="s">
        <v>559</v>
      </c>
      <c r="G49" s="20" t="s">
        <v>560</v>
      </c>
      <c r="H49" s="20">
        <v>1.21</v>
      </c>
      <c r="I49" s="20" t="s">
        <v>561</v>
      </c>
      <c r="J49" s="21">
        <v>1.75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R5/ZtlB9KZ+BXCZ68gkKfMiyi8pki0uH3HPFvfaJQDSzQStbbRtswJb9NazaiSZuAACP8y7WKFRzM+15N65bw==" saltValue="1UbrDTzlGvqF/zHgwQBl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2019-10-18T08:13:50Z</cp:lastPrinted>
  <dcterms:created xsi:type="dcterms:W3CDTF">2019-06-06T06:24:51Z</dcterms:created>
  <dcterms:modified xsi:type="dcterms:W3CDTF">2019-10-30T06:39:18Z</dcterms:modified>
  <cp:category/>
</cp:coreProperties>
</file>