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5008\Desktop\【財政状況資料集】_212041_多治見市_2017\"/>
    </mc:Choice>
  </mc:AlternateContent>
  <bookViews>
    <workbookView xWindow="0" yWindow="45" windowWidth="15360" windowHeight="759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BE36" i="10"/>
  <c r="AM36" i="10"/>
  <c r="C35" i="10"/>
  <c r="C36" i="10" s="1"/>
  <c r="C34" i="10"/>
  <c r="C37"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BE34" i="10" l="1"/>
  <c r="BE35" i="10" s="1"/>
  <c r="BW34" i="10" l="1"/>
  <c r="BW35" i="10" s="1"/>
  <c r="BW36" i="10" s="1"/>
  <c r="BW37" i="10" s="1"/>
  <c r="BW38" i="10" s="1"/>
  <c r="BW39" i="10" s="1"/>
  <c r="BW40" i="10" s="1"/>
  <c r="BW41" i="10" s="1"/>
  <c r="BW42" i="10" s="1"/>
  <c r="BW43" i="10" s="1"/>
  <c r="CO34" i="10" l="1"/>
  <c r="CO35" i="10" s="1"/>
  <c r="CO36" i="10" s="1"/>
  <c r="CO37" i="10" s="1"/>
  <c r="CO38" i="10" s="1"/>
  <c r="CO39" i="10" s="1"/>
  <c r="CO40" i="10" s="1"/>
</calcChain>
</file>

<file path=xl/sharedStrings.xml><?xml version="1.0" encoding="utf-8"?>
<sst xmlns="http://schemas.openxmlformats.org/spreadsheetml/2006/main" count="1157" uniqueCount="629">
  <si>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</si>
  <si>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</si>
  <si>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</si>
  <si>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</si>
  <si>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</si>
  <si>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</si>
  <si>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</si>
  <si>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</si>
  <si>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</si>
  <si>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</si>
  <si>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</si>
  <si>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</si>
  <si>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</si>
  <si>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</si>
  <si>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</si>
  <si>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</si>
  <si>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</si>
  <si>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</si>
  <si>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</si>
  <si>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</si>
  <si>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</si>
  <si>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</si>
  <si>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</si>
  <si>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</si>
  <si>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</si>
  <si>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</si>
  <si>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</si>
  <si>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</si>
  <si>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</si>
  <si>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</si>
  <si>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</si>
  <si>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</si>
  <si>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</si>
  <si>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</si>
  <si>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</si>
  <si>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</si>
  <si>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</si>
  <si>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</si>
  <si>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</si>
  <si>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</si>
  <si>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</si>
  <si>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</si>
  <si>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</si>
  <si>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</si>
  <si>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</si>
  <si>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</si>
  <si>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</si>
  <si>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</si>
  <si>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</si>
  <si>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</si>
  <si>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</si>
  <si>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</si>
  <si>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</si>
  <si>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</si>
  <si>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</si>
  <si>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</si>
  <si>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</si>
  <si>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</si>
  <si>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</si>
  <si>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</si>
  <si>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</si>
  <si>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</si>
  <si>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</si>
  <si>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</si>
  <si>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</si>
  <si>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</si>
  <si>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</si>
  <si>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</si>
  <si>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</si>
  <si>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</si>
  <si>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</si>
  <si>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</si>
  <si>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</si>
  <si>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</si>
  <si>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</si>
  <si>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</si>
  <si>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</si>
  <si>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</si>
  <si>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</si>
  <si>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</si>
  <si>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</si>
  <si>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</si>
  <si>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</si>
  <si>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</si>
  <si>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</si>
  <si>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</si>
  <si>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</si>
  <si>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</si>
  <si>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</si>
  <si>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</si>
  <si>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</si>
  <si>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多治見市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</si>
  <si>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</si>
  <si>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</si>
  <si>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</si>
  <si>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</si>
  <si>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</si>
  <si>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</si>
  <si>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</si>
  <si>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</si>
  <si>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</si>
  <si>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</si>
  <si>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</si>
  <si>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</si>
  <si>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</si>
  <si>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</si>
  <si>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</si>
  <si>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</si>
  <si>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</si>
  <si>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</si>
  <si>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</si>
  <si>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</si>
  <si>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</si>
  <si>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</si>
  <si>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</si>
  <si>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</si>
  <si>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</si>
  <si>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</si>
  <si>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</si>
  <si>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</si>
  <si>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</si>
  <si>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</si>
  <si>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</si>
  <si>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</si>
  <si>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</si>
  <si>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</si>
  <si>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</si>
  <si>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</si>
  <si>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</si>
  <si>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</si>
  <si>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</si>
  <si>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</si>
  <si>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</si>
  <si>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</si>
  <si>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</si>
  <si>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</si>
  <si>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</si>
  <si>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</si>
  <si>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</si>
  <si>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</si>
  <si>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</si>
  <si>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</si>
  <si>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</si>
  <si>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</si>
  <si>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</si>
  <si>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</si>
  <si>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</si>
  <si>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</si>
  <si>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</si>
  <si>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</si>
  <si>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</si>
  <si>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</si>
  <si>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</si>
  <si>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</si>
  <si>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</si>
  <si>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</si>
  <si>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</si>
  <si>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</si>
  <si>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</si>
  <si>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</si>
  <si>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</si>
  <si>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</si>
  <si>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</si>
  <si>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</si>
  <si>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</si>
  <si>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</si>
  <si>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</si>
  <si>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</si>
  <si>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</si>
  <si>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</si>
  <si>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</si>
  <si>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</si>
  <si>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</si>
  <si>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</si>
  <si>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</si>
  <si>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</si>
  <si>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</si>
  <si>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</si>
  <si>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</si>
  <si>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</si>
  <si>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</si>
  <si>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</si>
  <si>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</si>
  <si>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</si>
  <si>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</si>
  <si>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</si>
  <si>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</si>
  <si>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</si>
  <si>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</si>
  <si>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</si>
  <si>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</si>
  <si>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</si>
  <si>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</si>
  <si>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</si>
  <si>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</si>
  <si>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</si>
  <si>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</si>
  <si>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</si>
  <si>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</si>
  <si>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</si>
  <si>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</si>
  <si>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</si>
  <si>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</si>
  <si>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</si>
  <si>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</si>
  <si>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岐阜県多治見市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</si>
  <si>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</si>
  <si>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</si>
  <si>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</si>
  <si>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</si>
  <si>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</si>
  <si>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</si>
  <si>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</si>
  <si>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</si>
  <si>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</si>
  <si>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</si>
  <si>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</si>
  <si>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</si>
  <si>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</si>
  <si>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</si>
  <si>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</si>
  <si>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</si>
  <si>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</si>
  <si>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</si>
  <si>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</si>
  <si>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</si>
  <si>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</si>
  <si>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</si>
  <si>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</si>
  <si>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</si>
  <si>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</si>
  <si>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</si>
  <si>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</si>
  <si>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</si>
  <si>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</si>
  <si>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</si>
  <si>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</si>
  <si>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</si>
  <si>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</si>
  <si>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</si>
  <si>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</si>
  <si>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</si>
  <si>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</si>
  <si>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</si>
  <si>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</si>
  <si>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</si>
  <si>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</si>
  <si>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</si>
  <si>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</si>
  <si>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</si>
  <si>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</si>
  <si>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</si>
  <si>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</si>
  <si>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</si>
  <si>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</si>
  <si>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</si>
  <si>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</si>
  <si>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</si>
  <si>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</si>
  <si>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</si>
  <si>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</si>
  <si>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</si>
  <si>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</si>
  <si>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</si>
  <si>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</si>
  <si>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</si>
  <si>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</si>
  <si>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</si>
  <si>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</si>
  <si>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</si>
  <si>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</si>
  <si>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</si>
  <si>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</si>
  <si>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</si>
  <si>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</si>
  <si>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</si>
  <si>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</si>
  <si>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</si>
  <si>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</si>
  <si>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</si>
  <si>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</si>
  <si>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</si>
  <si>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</si>
  <si>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</si>
  <si>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</si>
  <si>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</si>
  <si>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</si>
  <si>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</si>
  <si>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</si>
  <si>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</si>
  <si>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</si>
  <si>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</si>
  <si>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</si>
  <si>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</si>
  <si>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</si>
  <si>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</si>
  <si>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</si>
  <si>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</si>
  <si>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</si>
  <si>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</si>
  <si>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</si>
  <si>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</si>
  <si>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</si>
  <si>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</si>
  <si>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</si>
  <si>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</si>
  <si>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</si>
  <si>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</si>
  <si>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</si>
  <si>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</si>
  <si>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</si>
  <si>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</si>
  <si>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</si>
  <si>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</si>
  <si>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</si>
  <si>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</si>
  <si>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</si>
  <si>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</si>
  <si>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</si>
  <si>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</si>
  <si>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</si>
  <si>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</si>
  <si>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</si>
  <si>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</si>
  <si>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</si>
  <si>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</si>
  <si>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</si>
  <si>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</si>
  <si>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</si>
  <si>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</si>
  <si>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</si>
  <si>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</si>
  <si>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</si>
  <si>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</si>
  <si>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</si>
  <si>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</si>
  <si>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</si>
  <si>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</si>
  <si>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</si>
  <si>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</si>
  <si>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</si>
  <si>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</si>
  <si>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</si>
  <si>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</si>
  <si>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</si>
  <si>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</si>
  <si>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</si>
  <si>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</si>
  <si>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</si>
  <si>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</si>
  <si>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</si>
  <si>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</si>
  <si>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</si>
  <si>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</si>
  <si>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</si>
  <si>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</si>
  <si>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岐阜県多治見市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</si>
  <si>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</si>
  <si>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</si>
  <si>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</si>
  <si>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</si>
  <si>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</si>
  <si>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</si>
  <si>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</si>
  <si>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</si>
  <si>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</si>
  <si>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</si>
  <si>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</si>
  <si>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</si>
  <si>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</si>
  <si>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</si>
  <si>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</si>
  <si>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</si>
  <si>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</si>
  <si>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</si>
  <si>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</si>
  <si>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</si>
  <si>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</si>
  <si>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市営住宅敷金等特別会計</t>
    <phoneticPr fontId="5"/>
  </si>
  <si>
    <t>-</t>
    <phoneticPr fontId="5"/>
  </si>
  <si>
    <t>多治見駅北土地区画整理事業特別会計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</si>
  <si>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</si>
  <si>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</si>
  <si>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</si>
  <si>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</si>
  <si>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</si>
  <si>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</si>
  <si>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</si>
  <si>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</si>
  <si>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</si>
  <si>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</si>
  <si>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</si>
  <si>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</si>
  <si>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</si>
  <si>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</si>
  <si>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</si>
  <si>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</si>
  <si>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</si>
  <si>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</si>
  <si>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</si>
  <si>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</si>
  <si>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</si>
  <si>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</si>
  <si>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</si>
  <si>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</si>
  <si>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</si>
  <si>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</si>
  <si>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</si>
  <si>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</si>
  <si>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</si>
  <si>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</si>
  <si>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</si>
  <si>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</si>
  <si>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</si>
  <si>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</si>
  <si>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</si>
  <si>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</si>
  <si>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</si>
  <si>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</si>
  <si>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</si>
  <si>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</si>
  <si>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</si>
  <si>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</si>
  <si>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</si>
  <si>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</si>
  <si>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</si>
  <si>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</si>
  <si>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</si>
  <si>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</si>
  <si>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</si>
  <si>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</si>
  <si>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</si>
  <si>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</si>
  <si>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</si>
  <si>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</si>
  <si>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</si>
  <si>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</si>
  <si>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</si>
  <si>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</si>
  <si>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</si>
  <si>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</si>
  <si>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</si>
  <si>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</si>
  <si>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</si>
  <si>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</si>
  <si>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</si>
  <si>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</si>
  <si>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</si>
  <si>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</si>
  <si>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</si>
  <si>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</si>
  <si>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</si>
  <si>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</si>
  <si>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</si>
  <si>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</si>
  <si>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</si>
  <si>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</si>
  <si>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</si>
  <si>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</si>
  <si>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</si>
  <si>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</si>
  <si>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</si>
  <si>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</si>
  <si>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</si>
  <si>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</si>
  <si>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</si>
  <si>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</si>
  <si>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</si>
  <si>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</si>
  <si>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</si>
  <si>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</si>
  <si>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</si>
  <si>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</si>
  <si>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</si>
  <si>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</si>
  <si>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</si>
  <si>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</si>
  <si>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</si>
  <si>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</si>
  <si>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</si>
  <si>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</si>
  <si>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</si>
  <si>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</si>
  <si>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</si>
  <si>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</si>
  <si>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</si>
  <si>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</si>
  <si>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</si>
  <si>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</si>
  <si>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</si>
  <si>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</si>
  <si>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</si>
  <si>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</si>
  <si>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</si>
  <si>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</si>
  <si>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</si>
  <si>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</si>
  <si>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</si>
  <si>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</si>
  <si>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</si>
  <si>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</si>
  <si>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</si>
  <si>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</si>
  <si>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</si>
  <si>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</si>
  <si>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</si>
  <si>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</si>
  <si>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</si>
  <si>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</si>
  <si>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</si>
  <si>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</si>
  <si>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</si>
  <si>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</si>
  <si>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</si>
  <si>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</si>
  <si>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</si>
  <si>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</si>
  <si>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</si>
  <si>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</si>
  <si>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</si>
  <si>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</si>
  <si>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</si>
  <si>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</si>
  <si>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</si>
  <si>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</si>
  <si>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</si>
  <si>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</si>
  <si>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</si>
  <si>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</si>
  <si>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</si>
  <si>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</si>
  <si>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</si>
  <si>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</si>
  <si>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</si>
  <si>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</si>
  <si>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</si>
  <si>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</si>
  <si>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</si>
  <si>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</si>
  <si>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</si>
  <si>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</si>
  <si>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</si>
  <si>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</si>
  <si>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</si>
  <si>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</si>
  <si>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</si>
  <si>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</si>
  <si>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</si>
  <si>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</si>
  <si>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</si>
  <si>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</si>
  <si>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</si>
  <si>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</si>
  <si>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</si>
  <si>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</si>
  <si>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</si>
  <si>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</si>
  <si>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</si>
  <si>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</si>
  <si>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</si>
  <si>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</si>
  <si>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</si>
  <si>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</si>
  <si>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</si>
  <si>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</si>
  <si>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</si>
  <si>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</si>
  <si>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7.81</t>
  </si>
  <si>
    <t>▲ 4.18</t>
  </si>
  <si>
    <t>▲ 1.59</t>
  </si>
  <si>
    <t>▲ 2.81</t>
  </si>
  <si>
    <t>▲ 3.64</t>
  </si>
  <si>
    <t>一般会計</t>
  </si>
  <si>
    <t>水道事業会計</t>
  </si>
  <si>
    <t>病院事業会計</t>
  </si>
  <si>
    <t>国民健康保険事業特別会計</t>
  </si>
  <si>
    <t>下水道事業特別会計</t>
  </si>
  <si>
    <t>介護保険事業特別会計</t>
  </si>
  <si>
    <t>後期高齢者医療特別会計</t>
  </si>
  <si>
    <t>駐車場事業特別会計</t>
  </si>
  <si>
    <t>その他会計（赤字）</t>
  </si>
  <si>
    <t>その他会計（黒字）</t>
  </si>
  <si>
    <t>-</t>
    <phoneticPr fontId="2"/>
  </si>
  <si>
    <t xml:space="preserve">基金繰入金2,083
財産区繰入金11
</t>
    <rPh sb="0" eb="2">
      <t>キキン</t>
    </rPh>
    <rPh sb="2" eb="4">
      <t>クリイレ</t>
    </rPh>
    <rPh sb="4" eb="5">
      <t>キン</t>
    </rPh>
    <rPh sb="11" eb="13">
      <t>ザイサン</t>
    </rPh>
    <rPh sb="13" eb="14">
      <t>ク</t>
    </rPh>
    <rPh sb="14" eb="16">
      <t>クリイレ</t>
    </rPh>
    <rPh sb="16" eb="17">
      <t>キン</t>
    </rPh>
    <phoneticPr fontId="2"/>
  </si>
  <si>
    <t>-</t>
    <phoneticPr fontId="2"/>
  </si>
  <si>
    <t>基金繰入金164</t>
    <rPh sb="0" eb="2">
      <t>キキン</t>
    </rPh>
    <rPh sb="2" eb="4">
      <t>クリイレ</t>
    </rPh>
    <rPh sb="4" eb="5">
      <t>キン</t>
    </rPh>
    <phoneticPr fontId="2"/>
  </si>
  <si>
    <t>基金繰入金7</t>
    <rPh sb="0" eb="2">
      <t>キキン</t>
    </rPh>
    <rPh sb="2" eb="4">
      <t>クリイレ</t>
    </rPh>
    <rPh sb="4" eb="5">
      <t>キン</t>
    </rPh>
    <phoneticPr fontId="2"/>
  </si>
  <si>
    <t>多治見市文化振興事業団</t>
    <rPh sb="0" eb="4">
      <t>タジミシ</t>
    </rPh>
    <rPh sb="4" eb="6">
      <t>ブンカ</t>
    </rPh>
    <rPh sb="6" eb="8">
      <t>シンコウ</t>
    </rPh>
    <rPh sb="8" eb="11">
      <t>ジギョウダン</t>
    </rPh>
    <phoneticPr fontId="2"/>
  </si>
  <si>
    <t>多治見市土地開発公社</t>
    <rPh sb="0" eb="4">
      <t>タジミシ</t>
    </rPh>
    <rPh sb="4" eb="6">
      <t>トチ</t>
    </rPh>
    <rPh sb="6" eb="8">
      <t>カイハツ</t>
    </rPh>
    <rPh sb="8" eb="10">
      <t>コウシャ</t>
    </rPh>
    <phoneticPr fontId="2"/>
  </si>
  <si>
    <t>セラミックパーク美濃</t>
    <rPh sb="8" eb="10">
      <t>ミノ</t>
    </rPh>
    <phoneticPr fontId="2"/>
  </si>
  <si>
    <t>多治見市衛生公社</t>
    <rPh sb="0" eb="4">
      <t>タジミシ</t>
    </rPh>
    <rPh sb="4" eb="6">
      <t>エイセイ</t>
    </rPh>
    <rPh sb="6" eb="8">
      <t>コウシャ</t>
    </rPh>
    <phoneticPr fontId="2"/>
  </si>
  <si>
    <t>多治見まちづくり</t>
    <rPh sb="0" eb="3">
      <t>タジミ</t>
    </rPh>
    <phoneticPr fontId="2"/>
  </si>
  <si>
    <t>エフエムたじみ</t>
    <phoneticPr fontId="2"/>
  </si>
  <si>
    <t>東濃西部広域行政事務組合（一般会計）</t>
    <rPh sb="0" eb="1">
      <t>ヒガシ</t>
    </rPh>
    <rPh sb="2" eb="4">
      <t>セイブ</t>
    </rPh>
    <rPh sb="4" eb="6">
      <t>コウイキ</t>
    </rPh>
    <rPh sb="6" eb="8">
      <t>ギョウセイ</t>
    </rPh>
    <rPh sb="8" eb="10">
      <t>ジム</t>
    </rPh>
    <rPh sb="10" eb="12">
      <t>クミアイ</t>
    </rPh>
    <rPh sb="13" eb="15">
      <t>イッパン</t>
    </rPh>
    <rPh sb="15" eb="17">
      <t>カイケイ</t>
    </rPh>
    <phoneticPr fontId="2"/>
  </si>
  <si>
    <t>東濃西部広域行政事務組合（東濃西部ふるさと活性化基金特別会計）</t>
    <rPh sb="0" eb="1">
      <t>ヒガシ</t>
    </rPh>
    <rPh sb="2" eb="4">
      <t>セイブ</t>
    </rPh>
    <rPh sb="4" eb="6">
      <t>コウイキ</t>
    </rPh>
    <rPh sb="6" eb="8">
      <t>ギョウセイ</t>
    </rPh>
    <rPh sb="8" eb="10">
      <t>ジム</t>
    </rPh>
    <rPh sb="10" eb="12">
      <t>クミアイ</t>
    </rPh>
    <rPh sb="13" eb="14">
      <t>ヒガシ</t>
    </rPh>
    <rPh sb="15" eb="17">
      <t>セイブ</t>
    </rPh>
    <rPh sb="21" eb="24">
      <t>カッセイカ</t>
    </rPh>
    <rPh sb="24" eb="26">
      <t>キキン</t>
    </rPh>
    <rPh sb="26" eb="28">
      <t>トクベツ</t>
    </rPh>
    <rPh sb="28" eb="30">
      <t>カイケイ</t>
    </rPh>
    <phoneticPr fontId="2"/>
  </si>
  <si>
    <t>東濃西部広域行政事務組合（東濃看護専門学校事業特別会計）</t>
    <rPh sb="0" eb="1">
      <t>ヒガシ</t>
    </rPh>
    <rPh sb="2" eb="4">
      <t>セイブ</t>
    </rPh>
    <rPh sb="4" eb="6">
      <t>コウイキ</t>
    </rPh>
    <rPh sb="6" eb="8">
      <t>ギョウセイ</t>
    </rPh>
    <rPh sb="8" eb="10">
      <t>ジム</t>
    </rPh>
    <rPh sb="10" eb="12">
      <t>クミアイ</t>
    </rPh>
    <rPh sb="13" eb="14">
      <t>ヒガシ</t>
    </rPh>
    <rPh sb="15" eb="17">
      <t>カンゴ</t>
    </rPh>
    <rPh sb="17" eb="19">
      <t>センモン</t>
    </rPh>
    <rPh sb="19" eb="21">
      <t>ガッコウ</t>
    </rPh>
    <rPh sb="21" eb="23">
      <t>ジギョウ</t>
    </rPh>
    <rPh sb="23" eb="25">
      <t>トクベツ</t>
    </rPh>
    <rPh sb="25" eb="27">
      <t>カイケイ</t>
    </rPh>
    <phoneticPr fontId="2"/>
  </si>
  <si>
    <t>東濃西部広域行政事務組合（東濃西部少年センター事業特別会計）</t>
    <rPh sb="0" eb="1">
      <t>ヒガシ</t>
    </rPh>
    <rPh sb="2" eb="4">
      <t>セイブ</t>
    </rPh>
    <rPh sb="4" eb="6">
      <t>コウイキ</t>
    </rPh>
    <rPh sb="6" eb="8">
      <t>ギョウセイ</t>
    </rPh>
    <rPh sb="8" eb="10">
      <t>ジム</t>
    </rPh>
    <rPh sb="10" eb="12">
      <t>クミアイ</t>
    </rPh>
    <rPh sb="13" eb="14">
      <t>ヒガシ</t>
    </rPh>
    <rPh sb="15" eb="17">
      <t>セイブ</t>
    </rPh>
    <rPh sb="17" eb="19">
      <t>ショウネン</t>
    </rPh>
    <rPh sb="23" eb="25">
      <t>ジギョウ</t>
    </rPh>
    <rPh sb="25" eb="27">
      <t>トクベツ</t>
    </rPh>
    <rPh sb="27" eb="29">
      <t>カイケイ</t>
    </rPh>
    <phoneticPr fontId="2"/>
  </si>
  <si>
    <t>東濃西部広域行政事務組合（東濃地域医師確保奨学資金等貸付事業特別会計）</t>
    <rPh sb="0" eb="1">
      <t>ヒガシ</t>
    </rPh>
    <rPh sb="2" eb="4">
      <t>セイブ</t>
    </rPh>
    <rPh sb="4" eb="6">
      <t>コウイキ</t>
    </rPh>
    <rPh sb="6" eb="8">
      <t>ギョウセイ</t>
    </rPh>
    <rPh sb="8" eb="10">
      <t>ジム</t>
    </rPh>
    <rPh sb="10" eb="12">
      <t>クミアイ</t>
    </rPh>
    <rPh sb="13" eb="14">
      <t>ヒガシ</t>
    </rPh>
    <rPh sb="15" eb="17">
      <t>チイキ</t>
    </rPh>
    <rPh sb="17" eb="19">
      <t>イシ</t>
    </rPh>
    <rPh sb="19" eb="21">
      <t>カクホ</t>
    </rPh>
    <rPh sb="21" eb="23">
      <t>ショウガク</t>
    </rPh>
    <rPh sb="23" eb="26">
      <t>シキンナド</t>
    </rPh>
    <rPh sb="26" eb="28">
      <t>カシツケ</t>
    </rPh>
    <rPh sb="28" eb="30">
      <t>ジギョウ</t>
    </rPh>
    <rPh sb="30" eb="32">
      <t>トクベツ</t>
    </rPh>
    <rPh sb="32" eb="34">
      <t>カイケイ</t>
    </rPh>
    <phoneticPr fontId="2"/>
  </si>
  <si>
    <t>東濃西部広域行政事務組合（東濃西部看護師修学資金貸付事業特別会計）</t>
    <rPh sb="0" eb="1">
      <t>ヒガシ</t>
    </rPh>
    <rPh sb="2" eb="4">
      <t>セイブ</t>
    </rPh>
    <rPh sb="4" eb="6">
      <t>コウイキ</t>
    </rPh>
    <rPh sb="6" eb="8">
      <t>ギョウセイ</t>
    </rPh>
    <rPh sb="8" eb="10">
      <t>ジム</t>
    </rPh>
    <rPh sb="10" eb="12">
      <t>クミアイ</t>
    </rPh>
    <rPh sb="13" eb="14">
      <t>ヒガシ</t>
    </rPh>
    <rPh sb="15" eb="17">
      <t>セイブ</t>
    </rPh>
    <rPh sb="17" eb="20">
      <t>カンゴシ</t>
    </rPh>
    <rPh sb="20" eb="22">
      <t>シュウガク</t>
    </rPh>
    <rPh sb="22" eb="24">
      <t>シキン</t>
    </rPh>
    <rPh sb="24" eb="26">
      <t>カシツケ</t>
    </rPh>
    <rPh sb="26" eb="28">
      <t>ジギョウ</t>
    </rPh>
    <rPh sb="28" eb="30">
      <t>トクベツ</t>
    </rPh>
    <rPh sb="30" eb="32">
      <t>カイケイ</t>
    </rPh>
    <phoneticPr fontId="2"/>
  </si>
  <si>
    <t>東濃西部広域行政事務組合（東濃西部地域消費生活相談事業特別会計）</t>
    <rPh sb="0" eb="1">
      <t>ヒガシ</t>
    </rPh>
    <rPh sb="2" eb="4">
      <t>セイブ</t>
    </rPh>
    <rPh sb="4" eb="6">
      <t>コウイキ</t>
    </rPh>
    <rPh sb="6" eb="8">
      <t>ギョウセイ</t>
    </rPh>
    <rPh sb="8" eb="10">
      <t>ジム</t>
    </rPh>
    <rPh sb="10" eb="12">
      <t>クミアイ</t>
    </rPh>
    <rPh sb="13" eb="14">
      <t>ヒガシ</t>
    </rPh>
    <rPh sb="15" eb="17">
      <t>セイブ</t>
    </rPh>
    <rPh sb="17" eb="19">
      <t>チイキ</t>
    </rPh>
    <rPh sb="19" eb="21">
      <t>ショウヒ</t>
    </rPh>
    <rPh sb="21" eb="23">
      <t>セイカツ</t>
    </rPh>
    <rPh sb="23" eb="25">
      <t>ソウダン</t>
    </rPh>
    <rPh sb="25" eb="27">
      <t>ジギョウ</t>
    </rPh>
    <rPh sb="27" eb="29">
      <t>トクベツ</t>
    </rPh>
    <rPh sb="29" eb="31">
      <t>カイケイ</t>
    </rPh>
    <phoneticPr fontId="2"/>
  </si>
  <si>
    <t>多治見市観光協会</t>
    <rPh sb="0" eb="4">
      <t>タジミシ</t>
    </rPh>
    <rPh sb="4" eb="6">
      <t>カンコウ</t>
    </rPh>
    <rPh sb="6" eb="8">
      <t>キョウカイ</t>
    </rPh>
    <phoneticPr fontId="2"/>
  </si>
  <si>
    <t>-</t>
    <phoneticPr fontId="2"/>
  </si>
  <si>
    <t>可児川防災等ため池組合</t>
    <rPh sb="0" eb="2">
      <t>カニ</t>
    </rPh>
    <rPh sb="2" eb="3">
      <t>カワ</t>
    </rPh>
    <rPh sb="3" eb="5">
      <t>ボウサイ</t>
    </rPh>
    <rPh sb="5" eb="6">
      <t>ナド</t>
    </rPh>
    <rPh sb="8" eb="9">
      <t>イケ</t>
    </rPh>
    <rPh sb="9" eb="11">
      <t>クミアイ</t>
    </rPh>
    <phoneticPr fontId="2"/>
  </si>
  <si>
    <t>土岐川防災ダム一部事務組合</t>
    <rPh sb="0" eb="2">
      <t>トキ</t>
    </rPh>
    <rPh sb="2" eb="3">
      <t>カワ</t>
    </rPh>
    <rPh sb="3" eb="5">
      <t>ボウサイ</t>
    </rPh>
    <rPh sb="7" eb="9">
      <t>イチブ</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</si>
  <si>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</si>
  <si>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岐阜県後期高齢者医療広域組合（一般会計）</t>
    <rPh sb="0" eb="3">
      <t>ギフケン</t>
    </rPh>
    <rPh sb="3" eb="5">
      <t>コウキ</t>
    </rPh>
    <rPh sb="5" eb="8">
      <t>コウレイシャ</t>
    </rPh>
    <rPh sb="8" eb="10">
      <t>イリョウ</t>
    </rPh>
    <rPh sb="10" eb="12">
      <t>コウイキ</t>
    </rPh>
    <rPh sb="12" eb="14">
      <t>クミアイ</t>
    </rPh>
    <rPh sb="15" eb="17">
      <t>イッパン</t>
    </rPh>
    <rPh sb="17" eb="19">
      <t>カイケイ</t>
    </rPh>
    <phoneticPr fontId="2"/>
  </si>
  <si>
    <t>岐阜県後期高齢者医療広域組合（特別会計）</t>
    <rPh sb="0" eb="3">
      <t>ギフケン</t>
    </rPh>
    <rPh sb="3" eb="5">
      <t>コウキ</t>
    </rPh>
    <rPh sb="5" eb="8">
      <t>コウレイシャ</t>
    </rPh>
    <rPh sb="8" eb="10">
      <t>イリョウ</t>
    </rPh>
    <rPh sb="10" eb="12">
      <t>コウイキ</t>
    </rPh>
    <rPh sb="12" eb="14">
      <t>クミアイ</t>
    </rPh>
    <rPh sb="15" eb="17">
      <t>トクベツ</t>
    </rPh>
    <rPh sb="17" eb="19">
      <t>カイケイ</t>
    </rPh>
    <phoneticPr fontId="2"/>
  </si>
  <si>
    <t>東濃農業共済事務組合</t>
    <rPh sb="0" eb="1">
      <t>ヒガシ</t>
    </rPh>
    <rPh sb="2" eb="4">
      <t>ノウギョウ</t>
    </rPh>
    <rPh sb="4" eb="6">
      <t>キョウサイ</t>
    </rPh>
    <rPh sb="6" eb="8">
      <t>ジム</t>
    </rPh>
    <rPh sb="8" eb="10">
      <t>クミアイ</t>
    </rPh>
    <phoneticPr fontId="2"/>
  </si>
  <si>
    <t>-</t>
    <phoneticPr fontId="2"/>
  </si>
  <si>
    <t>-</t>
    <phoneticPr fontId="2"/>
  </si>
  <si>
    <t>職員退職手当基金</t>
    <rPh sb="0" eb="2">
      <t>ショクイン</t>
    </rPh>
    <rPh sb="2" eb="4">
      <t>タイショク</t>
    </rPh>
    <rPh sb="4" eb="6">
      <t>テアテ</t>
    </rPh>
    <rPh sb="6" eb="8">
      <t>キキン</t>
    </rPh>
    <phoneticPr fontId="11"/>
  </si>
  <si>
    <t>地域振興基金</t>
    <rPh sb="0" eb="2">
      <t>チイキ</t>
    </rPh>
    <rPh sb="2" eb="4">
      <t>シンコウ</t>
    </rPh>
    <rPh sb="4" eb="6">
      <t>キキン</t>
    </rPh>
    <phoneticPr fontId="11"/>
  </si>
  <si>
    <t>庁舎建設基金</t>
    <rPh sb="0" eb="2">
      <t>チョウシャ</t>
    </rPh>
    <rPh sb="2" eb="4">
      <t>ケンセツ</t>
    </rPh>
    <rPh sb="4" eb="6">
      <t>キキン</t>
    </rPh>
    <phoneticPr fontId="11"/>
  </si>
  <si>
    <t>修繕引当基金</t>
    <rPh sb="0" eb="2">
      <t>シュウゼン</t>
    </rPh>
    <rPh sb="2" eb="4">
      <t>ヒキアテ</t>
    </rPh>
    <rPh sb="4" eb="6">
      <t>キキン</t>
    </rPh>
    <phoneticPr fontId="11"/>
  </si>
  <si>
    <t>一般廃棄物処理施設等整備基金</t>
    <rPh sb="0" eb="2">
      <t>イッパン</t>
    </rPh>
    <rPh sb="2" eb="5">
      <t>ハイキブツ</t>
    </rPh>
    <rPh sb="5" eb="7">
      <t>ショリ</t>
    </rPh>
    <rPh sb="7" eb="9">
      <t>シセツ</t>
    </rPh>
    <rPh sb="9" eb="10">
      <t>ナド</t>
    </rPh>
    <rPh sb="10" eb="12">
      <t>セイビ</t>
    </rPh>
    <rPh sb="12" eb="1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</si>
  <si>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</si>
  <si>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</si>
  <si>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</si>
  <si>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</si>
  <si>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</si>
  <si>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</si>
  <si>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</si>
  <si>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</si>
  <si>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</si>
  <si>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現在、地方債の返済額より返済に充てられる財源が多い状態となっており、将来においても将来負担額より充当可能財源が多い状態となっている。</t>
    <rPh sb="0" eb="2">
      <t>ゲンザイ</t>
    </rPh>
    <rPh sb="3" eb="5">
      <t>チホウ</t>
    </rPh>
    <rPh sb="5" eb="6">
      <t>サイ</t>
    </rPh>
    <rPh sb="7" eb="9">
      <t>ヘンサイ</t>
    </rPh>
    <rPh sb="9" eb="10">
      <t>ガク</t>
    </rPh>
    <rPh sb="12" eb="14">
      <t>ヘンサイ</t>
    </rPh>
    <rPh sb="15" eb="16">
      <t>ア</t>
    </rPh>
    <rPh sb="20" eb="22">
      <t>ザイゲン</t>
    </rPh>
    <rPh sb="23" eb="24">
      <t>オオ</t>
    </rPh>
    <rPh sb="25" eb="27">
      <t>ジョウタイ</t>
    </rPh>
    <rPh sb="34" eb="36">
      <t>ショウライ</t>
    </rPh>
    <rPh sb="41" eb="43">
      <t>ショウライ</t>
    </rPh>
    <rPh sb="43" eb="45">
      <t>フタン</t>
    </rPh>
    <rPh sb="45" eb="46">
      <t>ガク</t>
    </rPh>
    <rPh sb="48" eb="50">
      <t>ジュウトウ</t>
    </rPh>
    <rPh sb="50" eb="52">
      <t>カノウ</t>
    </rPh>
    <rPh sb="52" eb="54">
      <t>ザイゲン</t>
    </rPh>
    <rPh sb="55" eb="56">
      <t>オオ</t>
    </rPh>
    <rPh sb="57" eb="59">
      <t>ジョウタイ</t>
    </rPh>
    <phoneticPr fontId="5"/>
  </si>
  <si>
    <t>実質公債費比率</t>
    <phoneticPr fontId="5"/>
  </si>
  <si>
    <t xml:space="preserve"> </t>
    <phoneticPr fontId="5"/>
  </si>
  <si>
    <t xml:space="preserve"> </t>
    <phoneticPr fontId="5"/>
  </si>
  <si>
    <t>現在、将来負担比率は類似団体内平均比率を下回っている状態であるが、有形固定資産減価償却率は類似団体内平均比率を上回っている。
今後は、老朽化した施設等の修繕、建て替え等による地方債等の負債の増により将来負担比率の数値が高くなっていく。</t>
    <rPh sb="0" eb="2">
      <t>ゲンザイ</t>
    </rPh>
    <rPh sb="3" eb="5">
      <t>ショウライ</t>
    </rPh>
    <rPh sb="5" eb="7">
      <t>フタン</t>
    </rPh>
    <rPh sb="7" eb="9">
      <t>ヒリツ</t>
    </rPh>
    <rPh sb="10" eb="12">
      <t>ルイジ</t>
    </rPh>
    <rPh sb="12" eb="14">
      <t>ダンタイ</t>
    </rPh>
    <rPh sb="14" eb="15">
      <t>ナイ</t>
    </rPh>
    <rPh sb="15" eb="17">
      <t>ヘイキン</t>
    </rPh>
    <rPh sb="17" eb="19">
      <t>ヒリツ</t>
    </rPh>
    <rPh sb="20" eb="22">
      <t>シタマワ</t>
    </rPh>
    <rPh sb="26" eb="28">
      <t>ジョウタイ</t>
    </rPh>
    <rPh sb="33" eb="35">
      <t>ユウケイ</t>
    </rPh>
    <rPh sb="35" eb="37">
      <t>コテイ</t>
    </rPh>
    <rPh sb="37" eb="39">
      <t>シサン</t>
    </rPh>
    <rPh sb="39" eb="41">
      <t>ゲンカ</t>
    </rPh>
    <rPh sb="41" eb="43">
      <t>ショウキャク</t>
    </rPh>
    <rPh sb="43" eb="44">
      <t>リツ</t>
    </rPh>
    <rPh sb="55" eb="57">
      <t>ウワマワ</t>
    </rPh>
    <rPh sb="63" eb="65">
      <t>コンゴ</t>
    </rPh>
    <rPh sb="67" eb="70">
      <t>ロウキュウカ</t>
    </rPh>
    <rPh sb="72" eb="74">
      <t>シセツ</t>
    </rPh>
    <rPh sb="74" eb="75">
      <t>トウ</t>
    </rPh>
    <rPh sb="76" eb="78">
      <t>シュウゼン</t>
    </rPh>
    <rPh sb="79" eb="80">
      <t>タ</t>
    </rPh>
    <rPh sb="81" eb="82">
      <t>カ</t>
    </rPh>
    <rPh sb="83" eb="84">
      <t>トウ</t>
    </rPh>
    <rPh sb="87" eb="90">
      <t>チホウサイ</t>
    </rPh>
    <rPh sb="90" eb="91">
      <t>トウ</t>
    </rPh>
    <rPh sb="92" eb="94">
      <t>フサイ</t>
    </rPh>
    <rPh sb="95" eb="96">
      <t>ゾウ</t>
    </rPh>
    <rPh sb="99" eb="101">
      <t>ショウライ</t>
    </rPh>
    <rPh sb="101" eb="103">
      <t>フタン</t>
    </rPh>
    <rPh sb="103" eb="105">
      <t>ヒリツ</t>
    </rPh>
    <rPh sb="106" eb="108">
      <t>スウチ</t>
    </rPh>
    <rPh sb="109" eb="110">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</si>
</sst>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wrapText="1"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40632</c:v>
                </c:pt>
                <c:pt idx="1">
                  <c:v>45375</c:v>
                </c:pt>
                <c:pt idx="2">
                  <c:v>44267</c:v>
                </c:pt>
                <c:pt idx="3">
                  <c:v>40879</c:v>
                </c:pt>
                <c:pt idx="4">
                  <c:v>42651</c:v>
                </c:pt>
              </c:numCache>
            </c:numRef>
          </c:val>
          <c:smooth val="0"/>
          <c:extLst>
            <c:ext xmlns:c16="http://schemas.microsoft.com/office/drawing/2014/chart" uri="{C3380CC4-5D6E-409C-BE32-E72D297353CC}">
              <c16:uniqueId val="{00000000-13A7-4FC6-A74F-15184EA817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49040</c:v>
                </c:pt>
                <c:pt idx="1">
                  <c:v>56564</c:v>
                </c:pt>
                <c:pt idx="2">
                  <c:v>54928</c:v>
                </c:pt>
                <c:pt idx="3">
                  <c:v>31110</c:v>
                </c:pt>
                <c:pt idx="4">
                  <c:v>30454</c:v>
                </c:pt>
              </c:numCache>
            </c:numRef>
          </c:val>
          <c:smooth val="0"/>
          <c:extLst>
            <c:ext xmlns:c16="http://schemas.microsoft.com/office/drawing/2014/chart" uri="{C3380CC4-5D6E-409C-BE32-E72D297353CC}">
              <c16:uniqueId val="{00000001-13A7-4FC6-A74F-15184EA8174A}"/>
            </c:ext>
          </c:extLst>
        </c:ser>
        <c:dLbls>
          <c:showLegendKey val="0"/>
          <c:showVal val="0"/>
          <c:showCatName val="0"/>
          <c:showSerName val="0"/>
          <c:showPercent val="0"/>
          <c:showBubbleSize val="0"/>
        </c:dLbls>
        <c:marker val="1"/>
        <c:smooth val="0"/>
        <c:axId val="119145984"/>
        <c:axId val="119147904"/>
      </c:lineChart>
      <c:catAx>
        <c:axId val="119145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47904"/>
        <c:crosses val="autoZero"/>
        <c:auto val="1"/>
        <c:lblAlgn val="ctr"/>
        <c:lblOffset val="100"/>
        <c:tickLblSkip val="1"/>
        <c:tickMarkSkip val="1"/>
        <c:noMultiLvlLbl val="0"/>
      </c:catAx>
      <c:valAx>
        <c:axId val="1191479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45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8.93</c:v>
                </c:pt>
                <c:pt idx="1">
                  <c:v>7.95</c:v>
                </c:pt>
                <c:pt idx="2">
                  <c:v>10.55</c:v>
                </c:pt>
                <c:pt idx="3">
                  <c:v>10.89</c:v>
                </c:pt>
                <c:pt idx="4">
                  <c:v>12.12</c:v>
                </c:pt>
              </c:numCache>
            </c:numRef>
          </c:val>
          <c:extLst>
            <c:ext xmlns:c16="http://schemas.microsoft.com/office/drawing/2014/chart" uri="{C3380CC4-5D6E-409C-BE32-E72D297353CC}">
              <c16:uniqueId val="{00000000-A58B-4BD4-95A0-A3404F7190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19.68</c:v>
                </c:pt>
                <c:pt idx="1">
                  <c:v>20.65</c:v>
                </c:pt>
                <c:pt idx="2">
                  <c:v>19.72</c:v>
                </c:pt>
                <c:pt idx="3">
                  <c:v>22.13</c:v>
                </c:pt>
                <c:pt idx="4">
                  <c:v>23.13</c:v>
                </c:pt>
              </c:numCache>
            </c:numRef>
          </c:val>
          <c:extLst>
            <c:ext xmlns:c16="http://schemas.microsoft.com/office/drawing/2014/chart" uri="{C3380CC4-5D6E-409C-BE32-E72D297353CC}">
              <c16:uniqueId val="{00000001-A58B-4BD4-95A0-A3404F719018}"/>
            </c:ext>
          </c:extLst>
        </c:ser>
        <c:dLbls>
          <c:showLegendKey val="0"/>
          <c:showVal val="0"/>
          <c:showCatName val="0"/>
          <c:showSerName val="0"/>
          <c:showPercent val="0"/>
          <c:showBubbleSize val="0"/>
        </c:dLbls>
        <c:gapWidth val="250"/>
        <c:overlap val="100"/>
        <c:axId val="217879680"/>
        <c:axId val="217881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-7.81</c:v>
                </c:pt>
                <c:pt idx="1">
                  <c:v>-4.18</c:v>
                </c:pt>
                <c:pt idx="2">
                  <c:v>-1.59</c:v>
                </c:pt>
                <c:pt idx="3">
                  <c:v>-2.81</c:v>
                </c:pt>
                <c:pt idx="4">
                  <c:v>-3.64</c:v>
                </c:pt>
              </c:numCache>
            </c:numRef>
          </c:val>
          <c:smooth val="0"/>
          <c:extLst>
            <c:ext xmlns:c16="http://schemas.microsoft.com/office/drawing/2014/chart" uri="{C3380CC4-5D6E-409C-BE32-E72D297353CC}">
              <c16:uniqueId val="{00000002-A58B-4BD4-95A0-A3404F719018}"/>
            </c:ext>
          </c:extLst>
        </c:ser>
        <c:dLbls>
          <c:showLegendKey val="0"/>
          <c:showVal val="0"/>
          <c:showCatName val="0"/>
          <c:showSerName val="0"/>
          <c:showPercent val="0"/>
          <c:showBubbleSize val="0"/>
        </c:dLbls>
        <c:marker val="1"/>
        <c:smooth val="0"/>
        <c:axId val="217879680"/>
        <c:axId val="217881600"/>
      </c:lineChart>
      <c:catAx>
        <c:axId val="21787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881600"/>
        <c:crosses val="autoZero"/>
        <c:auto val="1"/>
        <c:lblAlgn val="ctr"/>
        <c:lblOffset val="100"/>
        <c:tickLblSkip val="1"/>
        <c:tickMarkSkip val="1"/>
        <c:noMultiLvlLbl val="0"/>
      </c:catAx>
      <c:valAx>
        <c:axId val="21788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87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0.06</c:v>
                </c:pt>
                <c:pt idx="4">
                  <c:v>#N/A</c:v>
                </c:pt>
                <c:pt idx="5">
                  <c:v>0</c:v>
                </c:pt>
                <c:pt idx="6">
                  <c:v>#N/A</c:v>
                </c:pt>
                <c:pt idx="7">
                  <c:v>0</c:v>
                </c:pt>
                <c:pt idx="8">
                  <c:v>#N/A</c:v>
                </c:pt>
                <c:pt idx="9">
                  <c:v>0</c:v>
                </c:pt>
              </c:numCache>
            </c:numRef>
          </c:val>
          <c:extLst>
            <c:ext xmlns:c16="http://schemas.microsoft.com/office/drawing/2014/chart" uri="{C3380CC4-5D6E-409C-BE32-E72D297353CC}">
              <c16:uniqueId val="{00000000-1E76-434C-A65B-049B84FAB1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76-434C-A65B-049B84FAB185}"/>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0.01</c:v>
                </c:pt>
                <c:pt idx="4">
                  <c:v>#N/A</c:v>
                </c:pt>
                <c:pt idx="5">
                  <c:v>0.03</c:v>
                </c:pt>
                <c:pt idx="6">
                  <c:v>#N/A</c:v>
                </c:pt>
                <c:pt idx="7">
                  <c:v>0.02</c:v>
                </c:pt>
                <c:pt idx="8">
                  <c:v>#N/A</c:v>
                </c:pt>
                <c:pt idx="9">
                  <c:v>0</c:v>
                </c:pt>
              </c:numCache>
            </c:numRef>
          </c:val>
          <c:extLst>
            <c:ext xmlns:c16="http://schemas.microsoft.com/office/drawing/2014/chart" uri="{C3380CC4-5D6E-409C-BE32-E72D297353CC}">
              <c16:uniqueId val="{00000002-1E76-434C-A65B-049B84FAB18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0.1</c:v>
                </c:pt>
                <c:pt idx="4">
                  <c:v>#N/A</c:v>
                </c:pt>
                <c:pt idx="5">
                  <c:v>0.11</c:v>
                </c:pt>
                <c:pt idx="6">
                  <c:v>#N/A</c:v>
                </c:pt>
                <c:pt idx="7">
                  <c:v>0.12</c:v>
                </c:pt>
                <c:pt idx="8">
                  <c:v>#N/A</c:v>
                </c:pt>
                <c:pt idx="9">
                  <c:v>0.12</c:v>
                </c:pt>
              </c:numCache>
            </c:numRef>
          </c:val>
          <c:extLst>
            <c:ext xmlns:c16="http://schemas.microsoft.com/office/drawing/2014/chart" uri="{C3380CC4-5D6E-409C-BE32-E72D297353CC}">
              <c16:uniqueId val="{00000003-1E76-434C-A65B-049B84FAB185}"/>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0.33</c:v>
                </c:pt>
                <c:pt idx="2">
                  <c:v>#N/A</c:v>
                </c:pt>
                <c:pt idx="3">
                  <c:v>0.5</c:v>
                </c:pt>
                <c:pt idx="4">
                  <c:v>#N/A</c:v>
                </c:pt>
                <c:pt idx="5">
                  <c:v>1.1399999999999999</c:v>
                </c:pt>
                <c:pt idx="6">
                  <c:v>#N/A</c:v>
                </c:pt>
                <c:pt idx="7">
                  <c:v>1.26</c:v>
                </c:pt>
                <c:pt idx="8">
                  <c:v>#N/A</c:v>
                </c:pt>
                <c:pt idx="9">
                  <c:v>1.38</c:v>
                </c:pt>
              </c:numCache>
            </c:numRef>
          </c:val>
          <c:extLst>
            <c:ext xmlns:c16="http://schemas.microsoft.com/office/drawing/2014/chart" uri="{C3380CC4-5D6E-409C-BE32-E72D297353CC}">
              <c16:uniqueId val="{00000004-1E76-434C-A65B-049B84FAB185}"/>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1.04</c:v>
                </c:pt>
                <c:pt idx="2">
                  <c:v>#N/A</c:v>
                </c:pt>
                <c:pt idx="3">
                  <c:v>1</c:v>
                </c:pt>
                <c:pt idx="4">
                  <c:v>#N/A</c:v>
                </c:pt>
                <c:pt idx="5">
                  <c:v>1.46</c:v>
                </c:pt>
                <c:pt idx="6">
                  <c:v>#N/A</c:v>
                </c:pt>
                <c:pt idx="7">
                  <c:v>1.48</c:v>
                </c:pt>
                <c:pt idx="8">
                  <c:v>#N/A</c:v>
                </c:pt>
                <c:pt idx="9">
                  <c:v>1.8</c:v>
                </c:pt>
              </c:numCache>
            </c:numRef>
          </c:val>
          <c:extLst>
            <c:ext xmlns:c16="http://schemas.microsoft.com/office/drawing/2014/chart" uri="{C3380CC4-5D6E-409C-BE32-E72D297353CC}">
              <c16:uniqueId val="{00000005-1E76-434C-A65B-049B84FAB18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1.18</c:v>
                </c:pt>
                <c:pt idx="2">
                  <c:v>#N/A</c:v>
                </c:pt>
                <c:pt idx="3">
                  <c:v>0.79</c:v>
                </c:pt>
                <c:pt idx="4">
                  <c:v>#N/A</c:v>
                </c:pt>
                <c:pt idx="5">
                  <c:v>0.6</c:v>
                </c:pt>
                <c:pt idx="6">
                  <c:v>#N/A</c:v>
                </c:pt>
                <c:pt idx="7">
                  <c:v>1.95</c:v>
                </c:pt>
                <c:pt idx="8">
                  <c:v>#N/A</c:v>
                </c:pt>
                <c:pt idx="9">
                  <c:v>2.2200000000000002</c:v>
                </c:pt>
              </c:numCache>
            </c:numRef>
          </c:val>
          <c:extLst>
            <c:ext xmlns:c16="http://schemas.microsoft.com/office/drawing/2014/chart" uri="{C3380CC4-5D6E-409C-BE32-E72D297353CC}">
              <c16:uniqueId val="{00000006-1E76-434C-A65B-049B84FAB18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2.2999999999999998</c:v>
                </c:pt>
                <c:pt idx="2">
                  <c:v>#N/A</c:v>
                </c:pt>
                <c:pt idx="3">
                  <c:v>2.2799999999999998</c:v>
                </c:pt>
                <c:pt idx="4">
                  <c:v>#N/A</c:v>
                </c:pt>
                <c:pt idx="5">
                  <c:v>2.2400000000000002</c:v>
                </c:pt>
                <c:pt idx="6">
                  <c:v>#N/A</c:v>
                </c:pt>
                <c:pt idx="7">
                  <c:v>2.2799999999999998</c:v>
                </c:pt>
                <c:pt idx="8">
                  <c:v>#N/A</c:v>
                </c:pt>
                <c:pt idx="9">
                  <c:v>2.29</c:v>
                </c:pt>
              </c:numCache>
            </c:numRef>
          </c:val>
          <c:extLst>
            <c:ext xmlns:c16="http://schemas.microsoft.com/office/drawing/2014/chart" uri="{C3380CC4-5D6E-409C-BE32-E72D297353CC}">
              <c16:uniqueId val="{00000007-1E76-434C-A65B-049B84FAB18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4.96</c:v>
                </c:pt>
                <c:pt idx="2">
                  <c:v>#N/A</c:v>
                </c:pt>
                <c:pt idx="3">
                  <c:v>4.1500000000000004</c:v>
                </c:pt>
                <c:pt idx="4">
                  <c:v>#N/A</c:v>
                </c:pt>
                <c:pt idx="5">
                  <c:v>4.3099999999999996</c:v>
                </c:pt>
                <c:pt idx="6">
                  <c:v>#N/A</c:v>
                </c:pt>
                <c:pt idx="7">
                  <c:v>5.17</c:v>
                </c:pt>
                <c:pt idx="8">
                  <c:v>#N/A</c:v>
                </c:pt>
                <c:pt idx="9">
                  <c:v>5.81</c:v>
                </c:pt>
              </c:numCache>
            </c:numRef>
          </c:val>
          <c:extLst>
            <c:ext xmlns:c16="http://schemas.microsoft.com/office/drawing/2014/chart" uri="{C3380CC4-5D6E-409C-BE32-E72D297353CC}">
              <c16:uniqueId val="{00000008-1E76-434C-A65B-049B84FAB1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8.92</c:v>
                </c:pt>
                <c:pt idx="2">
                  <c:v>#N/A</c:v>
                </c:pt>
                <c:pt idx="3">
                  <c:v>7.94</c:v>
                </c:pt>
                <c:pt idx="4">
                  <c:v>#N/A</c:v>
                </c:pt>
                <c:pt idx="5">
                  <c:v>10.55</c:v>
                </c:pt>
                <c:pt idx="6">
                  <c:v>#N/A</c:v>
                </c:pt>
                <c:pt idx="7">
                  <c:v>10.88</c:v>
                </c:pt>
                <c:pt idx="8">
                  <c:v>#N/A</c:v>
                </c:pt>
                <c:pt idx="9">
                  <c:v>12.12</c:v>
                </c:pt>
              </c:numCache>
            </c:numRef>
          </c:val>
          <c:extLst>
            <c:ext xmlns:c16="http://schemas.microsoft.com/office/drawing/2014/chart" uri="{C3380CC4-5D6E-409C-BE32-E72D297353CC}">
              <c16:uniqueId val="{00000009-1E76-434C-A65B-049B84FAB185}"/>
            </c:ext>
          </c:extLst>
        </c:ser>
        <c:dLbls>
          <c:showLegendKey val="0"/>
          <c:showVal val="0"/>
          <c:showCatName val="0"/>
          <c:showSerName val="0"/>
          <c:showPercent val="0"/>
          <c:showBubbleSize val="0"/>
        </c:dLbls>
        <c:gapWidth val="150"/>
        <c:overlap val="100"/>
        <c:axId val="217615360"/>
        <c:axId val="217625344"/>
      </c:barChart>
      <c:catAx>
        <c:axId val="21761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625344"/>
        <c:crosses val="autoZero"/>
        <c:auto val="1"/>
        <c:lblAlgn val="ctr"/>
        <c:lblOffset val="100"/>
        <c:tickLblSkip val="1"/>
        <c:tickMarkSkip val="1"/>
        <c:noMultiLvlLbl val="0"/>
      </c:catAx>
      <c:valAx>
        <c:axId val="217625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615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4553</c:v>
                </c:pt>
                <c:pt idx="5">
                  <c:v>4856</c:v>
                </c:pt>
                <c:pt idx="8">
                  <c:v>4809</c:v>
                </c:pt>
                <c:pt idx="11">
                  <c:v>4970</c:v>
                </c:pt>
                <c:pt idx="14">
                  <c:v>4889</c:v>
                </c:pt>
              </c:numCache>
            </c:numRef>
          </c:val>
          <c:extLst>
            <c:ext xmlns:c16="http://schemas.microsoft.com/office/drawing/2014/chart" uri="{C3380CC4-5D6E-409C-BE32-E72D297353CC}">
              <c16:uniqueId val="{00000000-6B7D-4247-B2A0-F472C9D534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7D-4247-B2A0-F472C9D534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25</c:v>
                </c:pt>
                <c:pt idx="3">
                  <c:v>14</c:v>
                </c:pt>
                <c:pt idx="6">
                  <c:v>14</c:v>
                </c:pt>
                <c:pt idx="9">
                  <c:v>15</c:v>
                </c:pt>
                <c:pt idx="12">
                  <c:v>15</c:v>
                </c:pt>
              </c:numCache>
            </c:numRef>
          </c:val>
          <c:extLst>
            <c:ext xmlns:c16="http://schemas.microsoft.com/office/drawing/2014/chart" uri="{C3380CC4-5D6E-409C-BE32-E72D297353CC}">
              <c16:uniqueId val="{00000002-6B7D-4247-B2A0-F472C9D534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3-6B7D-4247-B2A0-F472C9D534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1017</c:v>
                </c:pt>
                <c:pt idx="3">
                  <c:v>996</c:v>
                </c:pt>
                <c:pt idx="6">
                  <c:v>1007</c:v>
                </c:pt>
                <c:pt idx="9">
                  <c:v>942</c:v>
                </c:pt>
                <c:pt idx="12">
                  <c:v>688</c:v>
                </c:pt>
              </c:numCache>
            </c:numRef>
          </c:val>
          <c:extLst>
            <c:ext xmlns:c16="http://schemas.microsoft.com/office/drawing/2014/chart" uri="{C3380CC4-5D6E-409C-BE32-E72D297353CC}">
              <c16:uniqueId val="{00000004-6B7D-4247-B2A0-F472C9D534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7D-4247-B2A0-F472C9D534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7D-4247-B2A0-F472C9D534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3374</c:v>
                </c:pt>
                <c:pt idx="3">
                  <c:v>3497</c:v>
                </c:pt>
                <c:pt idx="6">
                  <c:v>3528</c:v>
                </c:pt>
                <c:pt idx="9">
                  <c:v>3696</c:v>
                </c:pt>
                <c:pt idx="12">
                  <c:v>3658</c:v>
                </c:pt>
              </c:numCache>
            </c:numRef>
          </c:val>
          <c:extLst>
            <c:ext xmlns:c16="http://schemas.microsoft.com/office/drawing/2014/chart" uri="{C3380CC4-5D6E-409C-BE32-E72D297353CC}">
              <c16:uniqueId val="{00000007-6B7D-4247-B2A0-F472C9D53466}"/>
            </c:ext>
          </c:extLst>
        </c:ser>
        <c:dLbls>
          <c:showLegendKey val="0"/>
          <c:showVal val="0"/>
          <c:showCatName val="0"/>
          <c:showSerName val="0"/>
          <c:showPercent val="0"/>
          <c:showBubbleSize val="0"/>
        </c:dLbls>
        <c:gapWidth val="100"/>
        <c:overlap val="100"/>
        <c:axId val="215927424"/>
        <c:axId val="218047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-126</c:v>
                </c:pt>
                <c:pt idx="2">
                  <c:v>#N/A</c:v>
                </c:pt>
                <c:pt idx="3">
                  <c:v>#N/A</c:v>
                </c:pt>
                <c:pt idx="4">
                  <c:v>-349</c:v>
                </c:pt>
                <c:pt idx="5">
                  <c:v>#N/A</c:v>
                </c:pt>
                <c:pt idx="6">
                  <c:v>#N/A</c:v>
                </c:pt>
                <c:pt idx="7">
                  <c:v>-260</c:v>
                </c:pt>
                <c:pt idx="8">
                  <c:v>#N/A</c:v>
                </c:pt>
                <c:pt idx="9">
                  <c:v>#N/A</c:v>
                </c:pt>
                <c:pt idx="10">
                  <c:v>-317</c:v>
                </c:pt>
                <c:pt idx="11">
                  <c:v>#N/A</c:v>
                </c:pt>
                <c:pt idx="12">
                  <c:v>#N/A</c:v>
                </c:pt>
                <c:pt idx="13">
                  <c:v>-528</c:v>
                </c:pt>
                <c:pt idx="14">
                  <c:v>#N/A</c:v>
                </c:pt>
              </c:numCache>
            </c:numRef>
          </c:val>
          <c:smooth val="0"/>
          <c:extLst>
            <c:ext xmlns:c16="http://schemas.microsoft.com/office/drawing/2014/chart" uri="{C3380CC4-5D6E-409C-BE32-E72D297353CC}">
              <c16:uniqueId val="{00000008-6B7D-4247-B2A0-F472C9D53466}"/>
            </c:ext>
          </c:extLst>
        </c:ser>
        <c:dLbls>
          <c:showLegendKey val="0"/>
          <c:showVal val="0"/>
          <c:showCatName val="0"/>
          <c:showSerName val="0"/>
          <c:showPercent val="0"/>
          <c:showBubbleSize val="0"/>
        </c:dLbls>
        <c:marker val="1"/>
        <c:smooth val="0"/>
        <c:axId val="215927424"/>
        <c:axId val="218047232"/>
      </c:lineChart>
      <c:catAx>
        <c:axId val="21592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047232"/>
        <c:crosses val="autoZero"/>
        <c:auto val="1"/>
        <c:lblAlgn val="ctr"/>
        <c:lblOffset val="100"/>
        <c:tickLblSkip val="1"/>
        <c:tickMarkSkip val="1"/>
        <c:noMultiLvlLbl val="0"/>
      </c:catAx>
      <c:valAx>
        <c:axId val="21804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92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43452</c:v>
                </c:pt>
                <c:pt idx="5">
                  <c:v>44625</c:v>
                </c:pt>
                <c:pt idx="8">
                  <c:v>46386</c:v>
                </c:pt>
                <c:pt idx="11">
                  <c:v>45262</c:v>
                </c:pt>
                <c:pt idx="14">
                  <c:v>44325</c:v>
                </c:pt>
              </c:numCache>
            </c:numRef>
          </c:val>
          <c:extLst>
            <c:ext xmlns:c16="http://schemas.microsoft.com/office/drawing/2014/chart" uri="{C3380CC4-5D6E-409C-BE32-E72D297353CC}">
              <c16:uniqueId val="{00000000-05E5-4391-B97C-70EBFDD2FC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12027</c:v>
                </c:pt>
                <c:pt idx="5">
                  <c:v>10163</c:v>
                </c:pt>
                <c:pt idx="8">
                  <c:v>9636</c:v>
                </c:pt>
                <c:pt idx="11">
                  <c:v>8897</c:v>
                </c:pt>
                <c:pt idx="14">
                  <c:v>8423</c:v>
                </c:pt>
              </c:numCache>
            </c:numRef>
          </c:val>
          <c:extLst>
            <c:ext xmlns:c16="http://schemas.microsoft.com/office/drawing/2014/chart" uri="{C3380CC4-5D6E-409C-BE32-E72D297353CC}">
              <c16:uniqueId val="{00000001-05E5-4391-B97C-70EBFDD2FC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21064</c:v>
                </c:pt>
                <c:pt idx="5">
                  <c:v>20678</c:v>
                </c:pt>
                <c:pt idx="8">
                  <c:v>21738</c:v>
                </c:pt>
                <c:pt idx="11">
                  <c:v>22055</c:v>
                </c:pt>
                <c:pt idx="14">
                  <c:v>22939</c:v>
                </c:pt>
              </c:numCache>
            </c:numRef>
          </c:val>
          <c:extLst>
            <c:ext xmlns:c16="http://schemas.microsoft.com/office/drawing/2014/chart" uri="{C3380CC4-5D6E-409C-BE32-E72D297353CC}">
              <c16:uniqueId val="{00000002-05E5-4391-B97C-70EBFDD2FC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E5-4391-B97C-70EBFDD2FC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E5-4391-B97C-70EBFDD2FC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E5-4391-B97C-70EBFDD2FC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5925</c:v>
                </c:pt>
                <c:pt idx="3">
                  <c:v>5585</c:v>
                </c:pt>
                <c:pt idx="6">
                  <c:v>5006</c:v>
                </c:pt>
                <c:pt idx="9">
                  <c:v>5075</c:v>
                </c:pt>
                <c:pt idx="12">
                  <c:v>5321</c:v>
                </c:pt>
              </c:numCache>
            </c:numRef>
          </c:val>
          <c:extLst>
            <c:ext xmlns:c16="http://schemas.microsoft.com/office/drawing/2014/chart" uri="{C3380CC4-5D6E-409C-BE32-E72D297353CC}">
              <c16:uniqueId val="{00000006-05E5-4391-B97C-70EBFDD2FC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5E5-4391-B97C-70EBFDD2FC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12641</c:v>
                </c:pt>
                <c:pt idx="3">
                  <c:v>11699</c:v>
                </c:pt>
                <c:pt idx="6">
                  <c:v>11342</c:v>
                </c:pt>
                <c:pt idx="9">
                  <c:v>10840</c:v>
                </c:pt>
                <c:pt idx="12">
                  <c:v>10237</c:v>
                </c:pt>
              </c:numCache>
            </c:numRef>
          </c:val>
          <c:extLst>
            <c:ext xmlns:c16="http://schemas.microsoft.com/office/drawing/2014/chart" uri="{C3380CC4-5D6E-409C-BE32-E72D297353CC}">
              <c16:uniqueId val="{00000008-05E5-4391-B97C-70EBFDD2FC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131</c:v>
                </c:pt>
                <c:pt idx="3">
                  <c:v>117</c:v>
                </c:pt>
                <c:pt idx="6">
                  <c:v>131</c:v>
                </c:pt>
                <c:pt idx="9">
                  <c:v>118</c:v>
                </c:pt>
                <c:pt idx="12">
                  <c:v>78</c:v>
                </c:pt>
              </c:numCache>
            </c:numRef>
          </c:val>
          <c:extLst>
            <c:ext xmlns:c16="http://schemas.microsoft.com/office/drawing/2014/chart" uri="{C3380CC4-5D6E-409C-BE32-E72D297353CC}">
              <c16:uniqueId val="{00000009-05E5-4391-B97C-70EBFDD2FC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33338</c:v>
                </c:pt>
                <c:pt idx="3">
                  <c:v>35169</c:v>
                </c:pt>
                <c:pt idx="6">
                  <c:v>36476</c:v>
                </c:pt>
                <c:pt idx="9">
                  <c:v>34520</c:v>
                </c:pt>
                <c:pt idx="12">
                  <c:v>33385</c:v>
                </c:pt>
              </c:numCache>
            </c:numRef>
          </c:val>
          <c:extLst>
            <c:ext xmlns:c16="http://schemas.microsoft.com/office/drawing/2014/chart" uri="{C3380CC4-5D6E-409C-BE32-E72D297353CC}">
              <c16:uniqueId val="{0000000A-05E5-4391-B97C-70EBFDD2FCDB}"/>
            </c:ext>
          </c:extLst>
        </c:ser>
        <c:dLbls>
          <c:showLegendKey val="0"/>
          <c:showVal val="0"/>
          <c:showCatName val="0"/>
          <c:showSerName val="0"/>
          <c:showPercent val="0"/>
          <c:showBubbleSize val="0"/>
        </c:dLbls>
        <c:gapWidth val="100"/>
        <c:overlap val="100"/>
        <c:axId val="226832384"/>
        <c:axId val="226834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5E5-4391-B97C-70EBFDD2FCDB}"/>
            </c:ext>
          </c:extLst>
        </c:ser>
        <c:dLbls>
          <c:showLegendKey val="0"/>
          <c:showVal val="0"/>
          <c:showCatName val="0"/>
          <c:showSerName val="0"/>
          <c:showPercent val="0"/>
          <c:showBubbleSize val="0"/>
        </c:dLbls>
        <c:marker val="1"/>
        <c:smooth val="0"/>
        <c:axId val="226832384"/>
        <c:axId val="226834304"/>
      </c:lineChart>
      <c:catAx>
        <c:axId val="22683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834304"/>
        <c:crosses val="autoZero"/>
        <c:auto val="1"/>
        <c:lblAlgn val="ctr"/>
        <c:lblOffset val="100"/>
        <c:tickLblSkip val="1"/>
        <c:tickMarkSkip val="1"/>
        <c:noMultiLvlLbl val="0"/>
      </c:catAx>
      <c:valAx>
        <c:axId val="22683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83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4452</c:v>
                </c:pt>
                <c:pt idx="1">
                  <c:v>4963</c:v>
                </c:pt>
                <c:pt idx="2">
                  <c:v>5176</c:v>
                </c:pt>
              </c:numCache>
            </c:numRef>
          </c:val>
          <c:extLst>
            <c:ext xmlns:c16="http://schemas.microsoft.com/office/drawing/2014/chart" uri="{C3380CC4-5D6E-409C-BE32-E72D297353CC}">
              <c16:uniqueId val="{00000000-06CE-4943-ABD6-4E8CDB8FEA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5467</c:v>
                </c:pt>
                <c:pt idx="1">
                  <c:v>5432</c:v>
                </c:pt>
                <c:pt idx="2">
                  <c:v>5235</c:v>
                </c:pt>
              </c:numCache>
            </c:numRef>
          </c:val>
          <c:extLst>
            <c:ext xmlns:c16="http://schemas.microsoft.com/office/drawing/2014/chart" uri="{C3380CC4-5D6E-409C-BE32-E72D297353CC}">
              <c16:uniqueId val="{00000001-06CE-4943-ABD6-4E8CDB8FEA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10449</c:v>
                </c:pt>
                <c:pt idx="1">
                  <c:v>10314</c:v>
                </c:pt>
                <c:pt idx="2">
                  <c:v>10674</c:v>
                </c:pt>
              </c:numCache>
            </c:numRef>
          </c:val>
          <c:extLst>
            <c:ext xmlns:c16="http://schemas.microsoft.com/office/drawing/2014/chart" uri="{C3380CC4-5D6E-409C-BE32-E72D297353CC}">
              <c16:uniqueId val="{00000002-06CE-4943-ABD6-4E8CDB8FEAB8}"/>
            </c:ext>
          </c:extLst>
        </c:ser>
        <c:dLbls>
          <c:showLegendKey val="0"/>
          <c:showVal val="0"/>
          <c:showCatName val="0"/>
          <c:showSerName val="0"/>
          <c:showPercent val="0"/>
          <c:showBubbleSize val="0"/>
        </c:dLbls>
        <c:gapWidth val="120"/>
        <c:overlap val="100"/>
        <c:axId val="226931840"/>
        <c:axId val="226933376"/>
      </c:barChart>
      <c:catAx>
        <c:axId val="22693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6933376"/>
        <c:crosses val="autoZero"/>
        <c:auto val="1"/>
        <c:lblAlgn val="ctr"/>
        <c:lblOffset val="100"/>
        <c:tickLblSkip val="1"/>
        <c:tickMarkSkip val="1"/>
        <c:noMultiLvlLbl val="0"/>
      </c:catAx>
      <c:valAx>
        <c:axId val="226933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693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{97B84914-CAFD-464B-B281-58D06CA1F6FD}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661-410E-A8FB-C38A4B7561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{E5442E25-F3C5-4A98-900B-38F09CE0D10D}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61-410E-A8FB-C38A4B7561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{B1A2E8F9-B365-4334-ACBC-5A77863289A2}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61-410E-A8FB-C38A4B7561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{65B25EA8-AB23-408C-BD87-43A8F766E8EA}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61-410E-A8FB-C38A4B7561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{06FE9FCC-2217-4E37-9C2C-C4663C391CC3}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61-410E-A8FB-C38A4B7561D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{2C1856AC-2CEB-4E7D-B707-9A27C68B1BC4}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661-410E-A8FB-C38A4B7561D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{3DB89249-AA8A-4FF8-B803-9A3B92D4D981}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661-410E-A8FB-C38A4B7561D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{B02F76B4-47CD-48B6-83E3-2E20A61DCAF0}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661-410E-A8FB-C38A4B7561D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{74D8F1FF-8617-4A15-91E1-2FD9B29AEED3}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661-410E-A8FB-C38A4B7561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57.3</c:v>
                </c:pt>
                <c:pt idx="24">
                  <c:v>62.9</c:v>
                </c:pt>
                <c:pt idx="32">
                  <c:v>64.5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661-410E-A8FB-C38A4B7561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{21228679-0957-49F3-8215-31B09AF50F40}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661-410E-A8FB-C38A4B7561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{F12F2733-FCF5-43C2-8157-9A13B39104F5}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61-410E-A8FB-C38A4B7561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{D45CFFBF-4857-4514-ACFC-E8CB20F8DBA0}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61-410E-A8FB-C38A4B7561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{A55A8377-0C0F-4DF4-AC5C-0D0A67D69DC2}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61-410E-A8FB-C38A4B7561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{B76E6BD6-4170-497A-91EA-A6EF71D90177}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61-410E-A8FB-C38A4B7561D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{D34FA323-0FC2-4605-A0ED-AC34ABB8943A}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661-410E-A8FB-C38A4B7561D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{C5403576-5560-45B0-8E3B-9B2323C16AA8}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661-410E-A8FB-C38A4B7561D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{16680229-E859-42F7-95C6-F0A09C076925}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661-410E-A8FB-C38A4B7561D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{463FC445-4C7C-42CC-9868-DD3B22AFE2E3}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661-410E-A8FB-C38A4B7561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60.1</c:v>
                </c:pt>
                <c:pt idx="32">
                  <c:v>60.4</c:v>
                </c:pt>
              </c:numCache>
            </c:numRef>
          </c:xVal>
          <c:yVal>
            <c:numRef>
              <c:f>公会計指標分析・財政指標組合せ分析表!$BP$55:$DC$55</c:f>
              <c:numCache>
                <c:formatCode>#,##0.0;"▲ "#,##0.0</c:formatCode>
                <c:ptCount val="40"/>
                <c:pt idx="16">
                  <c:v>17.8</c:v>
                </c:pt>
                <c:pt idx="24">
                  <c:v>15</c:v>
                </c:pt>
                <c:pt idx="32">
                  <c:v>12.2</c:v>
                </c:pt>
              </c:numCache>
            </c:numRef>
          </c:yVal>
          <c:smooth val="0"/>
          <c:extLst>
            <c:ext xmlns:c16="http://schemas.microsoft.com/office/drawing/2014/chart" uri="{C3380CC4-5D6E-409C-BE32-E72D297353CC}">
              <c16:uniqueId val="{00000013-A661-410E-A8FB-C38A4B7561D2}"/>
            </c:ext>
          </c:extLst>
        </c:ser>
        <c:dLbls>
          <c:showLegendKey val="0"/>
          <c:showVal val="1"/>
          <c:showCatName val="0"/>
          <c:showSerName val="0"/>
          <c:showPercent val="0"/>
          <c:showBubbleSize val="0"/>
        </c:dLbls>
        <c:axId val="214369792"/>
        <c:axId val="214371712"/>
      </c:scatterChart>
      <c:valAx>
        <c:axId val="214369792"/>
        <c:scaling>
          <c:orientation val="minMax"/>
          <c:max val="60.800000000000004"/>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371712"/>
        <c:crosses val="autoZero"/>
        <c:crossBetween val="midCat"/>
      </c:valAx>
      <c:valAx>
        <c:axId val="214371712"/>
        <c:scaling>
          <c:orientation val="minMax"/>
          <c:max val="18.8"/>
          <c:min val="1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369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{37635580-6F9D-4E08-A356-848658B61E4D}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6D1-42AB-B1F0-13579CD4AF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{75064AE1-39E2-4BC4-8E06-B03D7FB835E3}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D1-42AB-B1F0-13579CD4AF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{6ED70E4A-47F6-41B2-9DFE-31D820514333}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D1-42AB-B1F0-13579CD4AF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{C3997714-DDED-4B06-A1AC-1265978D8831}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D1-42AB-B1F0-13579CD4AF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{7F191290-8A80-4755-921D-398FD96A2159}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D1-42AB-B1F0-13579CD4AFB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{E384A2CF-926C-4BFB-8799-E9C318ED0951}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6D1-42AB-B1F0-13579CD4AFB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{0148606B-7FEB-4DEC-B404-B2934D740A80}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6D1-42AB-B1F0-13579CD4AFB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{76A9D478-00D4-4D14-B070-BA4A24436350}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6D1-42AB-B1F0-13579CD4AFB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{043A691F-21D0-47FE-9E1E-C19D650C3D3A}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6D1-42AB-B1F0-13579CD4AF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-1</c:v>
                </c:pt>
                <c:pt idx="16">
                  <c:v>-1.3</c:v>
                </c:pt>
                <c:pt idx="24">
                  <c:v>-1.6</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6D1-42AB-B1F0-13579CD4AF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{AC6A3401-93F1-46F6-98EA-09B0883A9970}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6D1-42AB-B1F0-13579CD4AF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{834D4D9E-2A64-4CBA-B765-1F24830C760D}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D1-42AB-B1F0-13579CD4AF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{BF84E1E3-D04E-459A-9984-F4B09343D33E}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D1-42AB-B1F0-13579CD4AF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{0FC076F4-87F7-4BBA-A377-4B0A7C999E66}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D1-42AB-B1F0-13579CD4AF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{0EF7AA8D-DB04-4A1F-9FE3-7A8CFBE4B9EA}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D1-42AB-B1F0-13579CD4AFB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{12B8BAC3-6B0B-4B64-B4A0-9BEAAD995A53}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6D1-42AB-B1F0-13579CD4AFB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{72E41479-682C-48F3-8FC6-6B948D14C232}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6D1-42AB-B1F0-13579CD4AFB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{E73C30DD-A87B-45E4-B212-CB71BAA3F6E1}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6D1-42AB-B1F0-13579CD4AFB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{A21F01F1-5FE4-4499-A961-1710A957DCF0}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6D1-42AB-B1F0-13579CD4AF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5.4</c:v>
                </c:pt>
                <c:pt idx="8">
                  <c:v>4.4000000000000004</c:v>
                </c:pt>
                <c:pt idx="16">
                  <c:v>5.3</c:v>
                </c:pt>
                <c:pt idx="24">
                  <c:v>5</c:v>
                </c:pt>
                <c:pt idx="32">
                  <c:v>4.8</c:v>
                </c:pt>
              </c:numCache>
            </c:numRef>
          </c:xVal>
          <c:yVal>
            <c:numRef>
              <c:f>公会計指標分析・財政指標組合せ分析表!$BP$77:$DC$77</c:f>
              <c:numCache>
                <c:formatCode>#,##0.0;"▲ "#,##0.0</c:formatCode>
                <c:ptCount val="40"/>
                <c:pt idx="0">
                  <c:v>0</c:v>
                </c:pt>
                <c:pt idx="8">
                  <c:v>0</c:v>
                </c:pt>
                <c:pt idx="16">
                  <c:v>17.8</c:v>
                </c:pt>
                <c:pt idx="24">
                  <c:v>15</c:v>
                </c:pt>
                <c:pt idx="32">
                  <c:v>12.2</c:v>
                </c:pt>
              </c:numCache>
            </c:numRef>
          </c:yVal>
          <c:smooth val="0"/>
          <c:extLst>
            <c:ext xmlns:c16="http://schemas.microsoft.com/office/drawing/2014/chart" uri="{C3380CC4-5D6E-409C-BE32-E72D297353CC}">
              <c16:uniqueId val="{00000013-36D1-42AB-B1F0-13579CD4AFB1}"/>
            </c:ext>
          </c:extLst>
        </c:ser>
        <c:dLbls>
          <c:showLegendKey val="0"/>
          <c:showVal val="1"/>
          <c:showCatName val="0"/>
          <c:showSerName val="0"/>
          <c:showPercent val="0"/>
          <c:showBubbleSize val="0"/>
        </c:dLbls>
        <c:axId val="227250944"/>
        <c:axId val="227252864"/>
      </c:scatterChart>
      <c:valAx>
        <c:axId val="227250944"/>
        <c:scaling>
          <c:orientation val="minMax"/>
          <c:max val="5.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252864"/>
        <c:crosses val="autoZero"/>
        <c:crossBetween val="midCat"/>
      </c:valAx>
      <c:valAx>
        <c:axId val="227252864"/>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25094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平成２８年度に引き続き、算入公債費等が元利償還金等を上回っている。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主な理由は、臨時財政対策債の発行を抑制しているため。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将来負担比率の分子は、算定が始まった平成１９年度以降マイナスとなっており、将来負担が発生していない状況である。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岐阜県多治見市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に１７億円積立てた一方、一般財源の不足を補うため同基金を１４．８億円取り崩したこと、庁舎建設基金に２億円積立てたこと、平和太平線整備基金に１億円積立てたこと等により、基金全体としては、３．８億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財政調整基金、市債償還対策基金、退職手当基金、庁舎建設基金、修繕引当基金については、多治見市財政向上指針に従い、運用を行う。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・職員退職手当基金：職員退職手当の支給に要する財源に充てるもの。</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・地域振興基金：笠原町との合併後の市民の連帯強化及び地域振興のための事業の推進。</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・ふるさと応援基金：ふるさと寄附金の増加による。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・平和太平線整備基金：（仮称）平和太平線整備の財源として１億円積立てたことによる増加。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・庁舎建設基金：多治見市財政向上指針により、平成３４年度までに２０億円を積立てる。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・地域振興基金：平成３０年度以後、年間処分上限額を１億円として、取り崩しを行う。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決算剰余金１３億円積立てたことによる増加。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一般財源の不足を補うための取り崩しを行うため、今後は減少する見込み。</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償還のため３億円を取り崩したことによる減少。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多治見市財政向上指針により、平成３１年度末までに５億円（合併特例債償還分を除く）を積立てることとしている。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111,811
110,148
91.25
37,741,194
34,535,820
2,713,064
22,382,196
33,385,246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類似団体内平均値を上回っており、他の類似団体より老朽化した施設等を多く保有している。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70" name="直線コネクタ 69"/>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71"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72" name="直線コネクタ 71"/>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3"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4" name="直線コネクタ 73"/>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75" name="有形固定資産減価償却率平均値テキスト"/>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6" name="フローチャート: 判断 75"/>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7" name="フローチャート: 判断 76"/>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8" name="フローチャート: 判断 77"/>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4" name="楕円 83"/>
        <xdr:cNvSpPr/>
      </xdr:nvSpPr>
      <xdr:spPr>
        <a:xfrm>
          <a:off x="4711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111142</xdr:rowOff>
    </xdr:from>
    <xdr:ext cx="405111" cy="259045"/>
    <xdr:sp macro="" textlink="">
      <xdr:nvSpPr>
        <xdr:cNvPr id="85" name="有形固定資産減価償却率該当値テキスト"/>
        <xdr:cNvSpPr txBox="1"/>
      </xdr:nvSpPr>
      <xdr:spPr>
        <a:xfrm>
          <a:off x="48133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157353</xdr:rowOff>
    </xdr:from>
    <xdr:to>
      <xdr:col>19</xdr:col>
      <xdr:colOff>187325</xdr:colOff>
      <xdr:row>31</xdr:row>
      <xdr:rowOff>87503</xdr:rowOff>
    </xdr:to>
    <xdr:sp macro="" textlink="">
      <xdr:nvSpPr>
        <xdr:cNvPr id="86" name="楕円 85"/>
        <xdr:cNvSpPr/>
      </xdr:nvSpPr>
      <xdr:spPr>
        <a:xfrm>
          <a:off x="40005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36703</xdr:rowOff>
    </xdr:to>
    <xdr:cxnSp macro="">
      <xdr:nvCxnSpPr>
        <xdr:cNvPr id="87" name="直線コネクタ 86"/>
        <xdr:cNvCxnSpPr/>
      </xdr:nvCxnSpPr>
      <xdr:spPr>
        <a:xfrm flipV="1">
          <a:off x="4051300" y="6054090"/>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56261</xdr:rowOff>
    </xdr:from>
    <xdr:to>
      <xdr:col>15</xdr:col>
      <xdr:colOff>187325</xdr:colOff>
      <xdr:row>32</xdr:row>
      <xdr:rowOff>157861</xdr:rowOff>
    </xdr:to>
    <xdr:sp macro="" textlink="">
      <xdr:nvSpPr>
        <xdr:cNvPr id="88" name="楕円 87"/>
        <xdr:cNvSpPr/>
      </xdr:nvSpPr>
      <xdr:spPr>
        <a:xfrm>
          <a:off x="3238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36703</xdr:rowOff>
    </xdr:from>
    <xdr:to>
      <xdr:col>19</xdr:col>
      <xdr:colOff>136525</xdr:colOff>
      <xdr:row>32</xdr:row>
      <xdr:rowOff>107061</xdr:rowOff>
    </xdr:to>
    <xdr:cxnSp macro="">
      <xdr:nvCxnSpPr>
        <xdr:cNvPr id="89" name="直線コネクタ 88"/>
        <xdr:cNvCxnSpPr/>
      </xdr:nvCxnSpPr>
      <xdr:spPr>
        <a:xfrm flipV="1">
          <a:off x="3289300" y="6123178"/>
          <a:ext cx="7620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28084</xdr:rowOff>
    </xdr:from>
    <xdr:ext cx="405111" cy="259045"/>
    <xdr:sp macro="" textlink="">
      <xdr:nvSpPr>
        <xdr:cNvPr id="90" name="n_1aveValue有形固定資産減価償却率"/>
        <xdr:cNvSpPr txBox="1"/>
      </xdr:nvSpPr>
      <xdr:spPr>
        <a:xfrm>
          <a:off x="38360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25036</xdr:rowOff>
    </xdr:from>
    <xdr:ext cx="405111" cy="259045"/>
    <xdr:sp macro="" textlink="">
      <xdr:nvSpPr>
        <xdr:cNvPr id="91" name="n_2aveValue有形固定資産減価償却率"/>
        <xdr:cNvSpPr txBox="1"/>
      </xdr:nvSpPr>
      <xdr:spPr>
        <a:xfrm>
          <a:off x="3086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104030</xdr:rowOff>
    </xdr:from>
    <xdr:ext cx="405111" cy="259045"/>
    <xdr:sp macro="" textlink="">
      <xdr:nvSpPr>
        <xdr:cNvPr id="92" name="n_1mainValue有形固定資産減価償却率"/>
        <xdr:cNvSpPr txBox="1"/>
      </xdr:nvSpPr>
      <xdr:spPr>
        <a:xfrm>
          <a:off x="3836044" y="584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2938</xdr:rowOff>
    </xdr:from>
    <xdr:ext cx="405111" cy="259045"/>
    <xdr:sp macro="" textlink="">
      <xdr:nvSpPr>
        <xdr:cNvPr id="93" name="n_2mainValue有形固定資産減価償却率"/>
        <xdr:cNvSpPr txBox="1"/>
      </xdr:nvSpPr>
      <xdr:spPr>
        <a:xfrm>
          <a:off x="30867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類似団体内平均値を下回っており、他の類似団体よりも債務償還可能年数が短く、債務償還の力が高い。</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4" name="テキスト ボックス 11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6" name="テキスト ボックス 11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22" name="直線コネクタ 121"/>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25"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26" name="直線コネクタ 125"/>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27" name="債務償還可能年数平均値テキスト"/>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8" name="フローチャート: 判断 127"/>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99271</xdr:rowOff>
    </xdr:from>
    <xdr:to>
      <xdr:col>76</xdr:col>
      <xdr:colOff>73025</xdr:colOff>
      <xdr:row>34</xdr:row>
      <xdr:rowOff>29421</xdr:rowOff>
    </xdr:to>
    <xdr:sp macro="" textlink="">
      <xdr:nvSpPr>
        <xdr:cNvPr id="134" name="楕円 133"/>
        <xdr:cNvSpPr/>
      </xdr:nvSpPr>
      <xdr:spPr>
        <a:xfrm>
          <a:off x="14744700" y="65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77698</xdr:rowOff>
    </xdr:from>
    <xdr:ext cx="340478" cy="259045"/>
    <xdr:sp macro="" textlink="">
      <xdr:nvSpPr>
        <xdr:cNvPr id="135" name="債務償還可能年数該当値テキスト"/>
        <xdr:cNvSpPr txBox="1"/>
      </xdr:nvSpPr>
      <xdr:spPr>
        <a:xfrm>
          <a:off x="14846300" y="65070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111,811
110,148
91.25
37,741,194
34,535,820
2,713,064
22,382,196
33,385,246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34544</xdr:rowOff>
    </xdr:from>
    <xdr:to>
      <xdr:col>24</xdr:col>
      <xdr:colOff>114300</xdr:colOff>
      <xdr:row>38</xdr:row>
      <xdr:rowOff>136144</xdr:rowOff>
    </xdr:to>
    <xdr:sp macro="" textlink="">
      <xdr:nvSpPr>
        <xdr:cNvPr id="68" name="楕円 67"/>
        <xdr:cNvSpPr/>
      </xdr:nvSpPr>
      <xdr:spPr>
        <a:xfrm>
          <a:off x="45847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57421</xdr:rowOff>
    </xdr:from>
    <xdr:ext cx="405111" cy="259045"/>
    <xdr:sp macro="" textlink="">
      <xdr:nvSpPr>
        <xdr:cNvPr id="69" name="【道路】&#10;有形固定資産減価償却率該当値テキスト"/>
        <xdr:cNvSpPr txBox="1"/>
      </xdr:nvSpPr>
      <xdr:spPr>
        <a:xfrm>
          <a:off x="4673600" y="6401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0" name="楕円 69"/>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85344</xdr:rowOff>
    </xdr:from>
    <xdr:to>
      <xdr:col>24</xdr:col>
      <xdr:colOff>63500</xdr:colOff>
      <xdr:row>38</xdr:row>
      <xdr:rowOff>133350</xdr:rowOff>
    </xdr:to>
    <xdr:cxnSp macro="">
      <xdr:nvCxnSpPr>
        <xdr:cNvPr id="71" name="直線コネクタ 70"/>
        <xdr:cNvCxnSpPr/>
      </xdr:nvCxnSpPr>
      <xdr:spPr>
        <a:xfrm flipV="1">
          <a:off x="3797300" y="660044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73406</xdr:rowOff>
    </xdr:from>
    <xdr:to>
      <xdr:col>15</xdr:col>
      <xdr:colOff>101600</xdr:colOff>
      <xdr:row>39</xdr:row>
      <xdr:rowOff>3556</xdr:rowOff>
    </xdr:to>
    <xdr:sp macro="" textlink="">
      <xdr:nvSpPr>
        <xdr:cNvPr id="72" name="楕円 71"/>
        <xdr:cNvSpPr/>
      </xdr:nvSpPr>
      <xdr:spPr>
        <a:xfrm>
          <a:off x="2857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124206</xdr:rowOff>
    </xdr:from>
    <xdr:to>
      <xdr:col>19</xdr:col>
      <xdr:colOff>177800</xdr:colOff>
      <xdr:row>38</xdr:row>
      <xdr:rowOff>133350</xdr:rowOff>
    </xdr:to>
    <xdr:cxnSp macro="">
      <xdr:nvCxnSpPr>
        <xdr:cNvPr id="73" name="直線コネクタ 72"/>
        <xdr:cNvCxnSpPr/>
      </xdr:nvCxnSpPr>
      <xdr:spPr>
        <a:xfrm>
          <a:off x="2908300" y="66393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31259</xdr:rowOff>
    </xdr:from>
    <xdr:ext cx="405111" cy="259045"/>
    <xdr:sp macro="" textlink="">
      <xdr:nvSpPr>
        <xdr:cNvPr id="74" name="n_1aveValue【道路】&#10;有形固定資産減価償却率"/>
        <xdr:cNvSpPr txBox="1"/>
      </xdr:nvSpPr>
      <xdr:spPr>
        <a:xfrm>
          <a:off x="3582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10685</xdr:rowOff>
    </xdr:from>
    <xdr:ext cx="405111" cy="259045"/>
    <xdr:sp macro="" textlink="">
      <xdr:nvSpPr>
        <xdr:cNvPr id="75" name="n_2aveValue【道路】&#10;有形固定資産減価償却率"/>
        <xdr:cNvSpPr txBox="1"/>
      </xdr:nvSpPr>
      <xdr:spPr>
        <a:xfrm>
          <a:off x="2705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29227</xdr:rowOff>
    </xdr:from>
    <xdr:ext cx="405111" cy="259045"/>
    <xdr:sp macro="" textlink="">
      <xdr:nvSpPr>
        <xdr:cNvPr id="76" name="n_1mainValue【道路】&#10;有形固定資産減価償却率"/>
        <xdr:cNvSpPr txBox="1"/>
      </xdr:nvSpPr>
      <xdr:spPr>
        <a:xfrm>
          <a:off x="35820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20083</xdr:rowOff>
    </xdr:from>
    <xdr:ext cx="405111" cy="259045"/>
    <xdr:sp macro="" textlink="">
      <xdr:nvSpPr>
        <xdr:cNvPr id="77" name="n_2mainValue【道路】&#10;有形固定資産減価償却率"/>
        <xdr:cNvSpPr txBox="1"/>
      </xdr:nvSpPr>
      <xdr:spPr>
        <a:xfrm>
          <a:off x="2705744" y="63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9" name="直線コネクタ 98"/>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100"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101" name="直線コネクタ 100"/>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102"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3" name="直線コネクタ 102"/>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64005</xdr:rowOff>
    </xdr:from>
    <xdr:ext cx="469744" cy="259045"/>
    <xdr:sp macro="" textlink="">
      <xdr:nvSpPr>
        <xdr:cNvPr id="104" name="【道路】&#10;一人当たり延長平均値テキスト"/>
        <xdr:cNvSpPr txBox="1"/>
      </xdr:nvSpPr>
      <xdr:spPr>
        <a:xfrm>
          <a:off x="10515600" y="6407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5" name="フローチャート: 判断 104"/>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6" name="フローチャート: 判断 105"/>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7" name="フローチャート: 判断 106"/>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60696</xdr:rowOff>
    </xdr:from>
    <xdr:to>
      <xdr:col>55</xdr:col>
      <xdr:colOff>50800</xdr:colOff>
      <xdr:row>38</xdr:row>
      <xdr:rowOff>162296</xdr:rowOff>
    </xdr:to>
    <xdr:sp macro="" textlink="">
      <xdr:nvSpPr>
        <xdr:cNvPr id="113" name="楕円 112"/>
        <xdr:cNvSpPr/>
      </xdr:nvSpPr>
      <xdr:spPr>
        <a:xfrm>
          <a:off x="10426700" y="657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39123</xdr:rowOff>
    </xdr:from>
    <xdr:ext cx="469744" cy="259045"/>
    <xdr:sp macro="" textlink="">
      <xdr:nvSpPr>
        <xdr:cNvPr id="114" name="【道路】&#10;一人当たり延長該当値テキスト"/>
        <xdr:cNvSpPr txBox="1"/>
      </xdr:nvSpPr>
      <xdr:spPr>
        <a:xfrm>
          <a:off x="10515600" y="655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65634</xdr:rowOff>
    </xdr:from>
    <xdr:to>
      <xdr:col>50</xdr:col>
      <xdr:colOff>165100</xdr:colOff>
      <xdr:row>38</xdr:row>
      <xdr:rowOff>167234</xdr:rowOff>
    </xdr:to>
    <xdr:sp macro="" textlink="">
      <xdr:nvSpPr>
        <xdr:cNvPr id="115" name="楕円 114"/>
        <xdr:cNvSpPr/>
      </xdr:nvSpPr>
      <xdr:spPr>
        <a:xfrm>
          <a:off x="9588500" y="65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111496</xdr:rowOff>
    </xdr:from>
    <xdr:to>
      <xdr:col>55</xdr:col>
      <xdr:colOff>0</xdr:colOff>
      <xdr:row>38</xdr:row>
      <xdr:rowOff>116434</xdr:rowOff>
    </xdr:to>
    <xdr:cxnSp macro="">
      <xdr:nvCxnSpPr>
        <xdr:cNvPr id="116" name="直線コネクタ 115"/>
        <xdr:cNvCxnSpPr/>
      </xdr:nvCxnSpPr>
      <xdr:spPr>
        <a:xfrm flipV="1">
          <a:off x="9639300" y="6626596"/>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38110</xdr:rowOff>
    </xdr:from>
    <xdr:to>
      <xdr:col>46</xdr:col>
      <xdr:colOff>38100</xdr:colOff>
      <xdr:row>38</xdr:row>
      <xdr:rowOff>139710</xdr:rowOff>
    </xdr:to>
    <xdr:sp macro="" textlink="">
      <xdr:nvSpPr>
        <xdr:cNvPr id="117" name="楕円 116"/>
        <xdr:cNvSpPr/>
      </xdr:nvSpPr>
      <xdr:spPr>
        <a:xfrm>
          <a:off x="8699500" y="655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88910</xdr:rowOff>
    </xdr:from>
    <xdr:to>
      <xdr:col>50</xdr:col>
      <xdr:colOff>114300</xdr:colOff>
      <xdr:row>38</xdr:row>
      <xdr:rowOff>116434</xdr:rowOff>
    </xdr:to>
    <xdr:cxnSp macro="">
      <xdr:nvCxnSpPr>
        <xdr:cNvPr id="118" name="直線コネクタ 117"/>
        <xdr:cNvCxnSpPr/>
      </xdr:nvCxnSpPr>
      <xdr:spPr>
        <a:xfrm>
          <a:off x="8750300" y="6604010"/>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11051</xdr:rowOff>
    </xdr:from>
    <xdr:ext cx="469744" cy="259045"/>
    <xdr:sp macro="" textlink="">
      <xdr:nvSpPr>
        <xdr:cNvPr id="119" name="n_1aveValue【道路】&#10;一人当たり延長"/>
        <xdr:cNvSpPr txBox="1"/>
      </xdr:nvSpPr>
      <xdr:spPr>
        <a:xfrm>
          <a:off x="9391727" y="669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20"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12311</xdr:rowOff>
    </xdr:from>
    <xdr:ext cx="469744" cy="259045"/>
    <xdr:sp macro="" textlink="">
      <xdr:nvSpPr>
        <xdr:cNvPr id="121" name="n_1mainValue【道路】&#10;一人当たり延長"/>
        <xdr:cNvSpPr txBox="1"/>
      </xdr:nvSpPr>
      <xdr:spPr>
        <a:xfrm>
          <a:off x="9391727" y="635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130837</xdr:rowOff>
    </xdr:from>
    <xdr:ext cx="469744" cy="259045"/>
    <xdr:sp macro="" textlink="">
      <xdr:nvSpPr>
        <xdr:cNvPr id="122" name="n_2mainValue【道路】&#10;一人当たり延長"/>
        <xdr:cNvSpPr txBox="1"/>
      </xdr:nvSpPr>
      <xdr:spPr>
        <a:xfrm>
          <a:off x="8515427" y="664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8" name="直線コネクタ 147"/>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9"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0" name="直線コネクタ 149"/>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51"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52" name="直線コネクタ 151"/>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53"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54" name="フローチャート: 判断 153"/>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55" name="フローチャート: 判断 154"/>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56" name="フローチャート: 判断 155"/>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169635</xdr:rowOff>
    </xdr:from>
    <xdr:to>
      <xdr:col>24</xdr:col>
      <xdr:colOff>114300</xdr:colOff>
      <xdr:row>58</xdr:row>
      <xdr:rowOff>99785</xdr:rowOff>
    </xdr:to>
    <xdr:sp macro="" textlink="">
      <xdr:nvSpPr>
        <xdr:cNvPr id="162" name="楕円 161"/>
        <xdr:cNvSpPr/>
      </xdr:nvSpPr>
      <xdr:spPr>
        <a:xfrm>
          <a:off x="4584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21062</xdr:rowOff>
    </xdr:from>
    <xdr:ext cx="405111" cy="259045"/>
    <xdr:sp macro="" textlink="">
      <xdr:nvSpPr>
        <xdr:cNvPr id="163" name="【橋りょう・トンネル】&#10;有形固定資産減価償却率該当値テキスト"/>
        <xdr:cNvSpPr txBox="1"/>
      </xdr:nvSpPr>
      <xdr:spPr>
        <a:xfrm>
          <a:off x="4673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17780</xdr:rowOff>
    </xdr:from>
    <xdr:to>
      <xdr:col>20</xdr:col>
      <xdr:colOff>38100</xdr:colOff>
      <xdr:row>58</xdr:row>
      <xdr:rowOff>119380</xdr:rowOff>
    </xdr:to>
    <xdr:sp macro="" textlink="">
      <xdr:nvSpPr>
        <xdr:cNvPr id="164" name="楕円 163"/>
        <xdr:cNvSpPr/>
      </xdr:nvSpPr>
      <xdr:spPr>
        <a:xfrm>
          <a:off x="3746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48985</xdr:rowOff>
    </xdr:from>
    <xdr:to>
      <xdr:col>24</xdr:col>
      <xdr:colOff>63500</xdr:colOff>
      <xdr:row>58</xdr:row>
      <xdr:rowOff>68580</xdr:rowOff>
    </xdr:to>
    <xdr:cxnSp macro="">
      <xdr:nvCxnSpPr>
        <xdr:cNvPr id="165" name="直線コネクタ 164"/>
        <xdr:cNvCxnSpPr/>
      </xdr:nvCxnSpPr>
      <xdr:spPr>
        <a:xfrm flipV="1">
          <a:off x="3797300" y="999308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16147</xdr:rowOff>
    </xdr:from>
    <xdr:to>
      <xdr:col>15</xdr:col>
      <xdr:colOff>101600</xdr:colOff>
      <xdr:row>58</xdr:row>
      <xdr:rowOff>117747</xdr:rowOff>
    </xdr:to>
    <xdr:sp macro="" textlink="">
      <xdr:nvSpPr>
        <xdr:cNvPr id="166" name="楕円 165"/>
        <xdr:cNvSpPr/>
      </xdr:nvSpPr>
      <xdr:spPr>
        <a:xfrm>
          <a:off x="2857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66947</xdr:rowOff>
    </xdr:from>
    <xdr:to>
      <xdr:col>19</xdr:col>
      <xdr:colOff>177800</xdr:colOff>
      <xdr:row>58</xdr:row>
      <xdr:rowOff>68580</xdr:rowOff>
    </xdr:to>
    <xdr:cxnSp macro="">
      <xdr:nvCxnSpPr>
        <xdr:cNvPr id="167" name="直線コネクタ 166"/>
        <xdr:cNvCxnSpPr/>
      </xdr:nvCxnSpPr>
      <xdr:spPr>
        <a:xfrm>
          <a:off x="2908300" y="100110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43560</xdr:rowOff>
    </xdr:from>
    <xdr:ext cx="405111" cy="259045"/>
    <xdr:sp macro="" textlink="">
      <xdr:nvSpPr>
        <xdr:cNvPr id="168" name="n_1aveValue【橋りょう・トンネル】&#10;有形固定資産減価償却率"/>
        <xdr:cNvSpPr txBox="1"/>
      </xdr:nvSpPr>
      <xdr:spPr>
        <a:xfrm>
          <a:off x="35820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48458</xdr:rowOff>
    </xdr:from>
    <xdr:ext cx="405111" cy="259045"/>
    <xdr:sp macro="" textlink="">
      <xdr:nvSpPr>
        <xdr:cNvPr id="169" name="n_2aveValue【橋りょう・トンネル】&#10;有形固定資産減価償却率"/>
        <xdr:cNvSpPr txBox="1"/>
      </xdr:nvSpPr>
      <xdr:spPr>
        <a:xfrm>
          <a:off x="27057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135907</xdr:rowOff>
    </xdr:from>
    <xdr:ext cx="405111" cy="259045"/>
    <xdr:sp macro="" textlink="">
      <xdr:nvSpPr>
        <xdr:cNvPr id="170" name="n_1mainValue【橋りょう・トンネル】&#10;有形固定資産減価償却率"/>
        <xdr:cNvSpPr txBox="1"/>
      </xdr:nvSpPr>
      <xdr:spPr>
        <a:xfrm>
          <a:off x="3582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134274</xdr:rowOff>
    </xdr:from>
    <xdr:ext cx="405111" cy="259045"/>
    <xdr:sp macro="" textlink="">
      <xdr:nvSpPr>
        <xdr:cNvPr id="171" name="n_2mainValue【橋りょう・トンネル】&#10;有形固定資産減価償却率"/>
        <xdr:cNvSpPr txBox="1"/>
      </xdr:nvSpPr>
      <xdr:spPr>
        <a:xfrm>
          <a:off x="27057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5" name="テキスト ボックス 18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95" name="直線コネクタ 194"/>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96"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97" name="直線コネクタ 196"/>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98"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9" name="直線コネクタ 198"/>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200"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201" name="フローチャート: 判断 200"/>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202" name="フローチャート: 判断 201"/>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203" name="フローチャート: 判断 202"/>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58612</xdr:rowOff>
    </xdr:from>
    <xdr:to>
      <xdr:col>55</xdr:col>
      <xdr:colOff>50800</xdr:colOff>
      <xdr:row>61</xdr:row>
      <xdr:rowOff>160212</xdr:rowOff>
    </xdr:to>
    <xdr:sp macro="" textlink="">
      <xdr:nvSpPr>
        <xdr:cNvPr id="209" name="楕円 208"/>
        <xdr:cNvSpPr/>
      </xdr:nvSpPr>
      <xdr:spPr>
        <a:xfrm>
          <a:off x="10426700" y="105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81489</xdr:rowOff>
    </xdr:from>
    <xdr:ext cx="599010" cy="259045"/>
    <xdr:sp macro="" textlink="">
      <xdr:nvSpPr>
        <xdr:cNvPr id="210" name="【橋りょう・トンネル】&#10;一人当たり有形固定資産（償却資産）額該当値テキスト"/>
        <xdr:cNvSpPr txBox="1"/>
      </xdr:nvSpPr>
      <xdr:spPr>
        <a:xfrm>
          <a:off x="10515600" y="1036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62559</xdr:rowOff>
    </xdr:from>
    <xdr:to>
      <xdr:col>50</xdr:col>
      <xdr:colOff>165100</xdr:colOff>
      <xdr:row>61</xdr:row>
      <xdr:rowOff>164159</xdr:rowOff>
    </xdr:to>
    <xdr:sp macro="" textlink="">
      <xdr:nvSpPr>
        <xdr:cNvPr id="211" name="楕円 210"/>
        <xdr:cNvSpPr/>
      </xdr:nvSpPr>
      <xdr:spPr>
        <a:xfrm>
          <a:off x="9588500" y="10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109412</xdr:rowOff>
    </xdr:from>
    <xdr:to>
      <xdr:col>55</xdr:col>
      <xdr:colOff>0</xdr:colOff>
      <xdr:row>61</xdr:row>
      <xdr:rowOff>113359</xdr:rowOff>
    </xdr:to>
    <xdr:cxnSp macro="">
      <xdr:nvCxnSpPr>
        <xdr:cNvPr id="212" name="直線コネクタ 211"/>
        <xdr:cNvCxnSpPr/>
      </xdr:nvCxnSpPr>
      <xdr:spPr>
        <a:xfrm flipV="1">
          <a:off x="9639300" y="10567862"/>
          <a:ext cx="8382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65859</xdr:rowOff>
    </xdr:from>
    <xdr:to>
      <xdr:col>46</xdr:col>
      <xdr:colOff>38100</xdr:colOff>
      <xdr:row>61</xdr:row>
      <xdr:rowOff>167459</xdr:rowOff>
    </xdr:to>
    <xdr:sp macro="" textlink="">
      <xdr:nvSpPr>
        <xdr:cNvPr id="213" name="楕円 212"/>
        <xdr:cNvSpPr/>
      </xdr:nvSpPr>
      <xdr:spPr>
        <a:xfrm>
          <a:off x="8699500" y="105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113359</xdr:rowOff>
    </xdr:from>
    <xdr:to>
      <xdr:col>50</xdr:col>
      <xdr:colOff>114300</xdr:colOff>
      <xdr:row>61</xdr:row>
      <xdr:rowOff>116659</xdr:rowOff>
    </xdr:to>
    <xdr:cxnSp macro="">
      <xdr:nvCxnSpPr>
        <xdr:cNvPr id="214" name="直線コネクタ 213"/>
        <xdr:cNvCxnSpPr/>
      </xdr:nvCxnSpPr>
      <xdr:spPr>
        <a:xfrm flipV="1">
          <a:off x="8750300" y="10571809"/>
          <a:ext cx="8890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97130</xdr:rowOff>
    </xdr:from>
    <xdr:ext cx="534377" cy="259045"/>
    <xdr:sp macro="" textlink="">
      <xdr:nvSpPr>
        <xdr:cNvPr id="215" name="n_1aveValue【橋りょう・トンネル】&#10;一人当たり有形固定資産（償却資産）額"/>
        <xdr:cNvSpPr txBox="1"/>
      </xdr:nvSpPr>
      <xdr:spPr>
        <a:xfrm>
          <a:off x="93594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136194</xdr:rowOff>
    </xdr:from>
    <xdr:ext cx="534377" cy="259045"/>
    <xdr:sp macro="" textlink="">
      <xdr:nvSpPr>
        <xdr:cNvPr id="216" name="n_2aveValue【橋りょう・トンネル】&#10;一人当たり有形固定資産（償却資産）額"/>
        <xdr:cNvSpPr txBox="1"/>
      </xdr:nvSpPr>
      <xdr:spPr>
        <a:xfrm>
          <a:off x="84831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9236</xdr:rowOff>
    </xdr:from>
    <xdr:ext cx="599010" cy="259045"/>
    <xdr:sp macro="" textlink="">
      <xdr:nvSpPr>
        <xdr:cNvPr id="217" name="n_1mainValue【橋りょう・トンネル】&#10;一人当たり有形固定資産（償却資産）額"/>
        <xdr:cNvSpPr txBox="1"/>
      </xdr:nvSpPr>
      <xdr:spPr>
        <a:xfrm>
          <a:off x="9327095" y="1029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12536</xdr:rowOff>
    </xdr:from>
    <xdr:ext cx="599010" cy="259045"/>
    <xdr:sp macro="" textlink="">
      <xdr:nvSpPr>
        <xdr:cNvPr id="218" name="n_2mainValue【橋りょう・トンネル】&#10;一人当たり有形固定資産（償却資産）額"/>
        <xdr:cNvSpPr txBox="1"/>
      </xdr:nvSpPr>
      <xdr:spPr>
        <a:xfrm>
          <a:off x="8450795" y="1029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43" name="直線コネクタ 242"/>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44"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45" name="直線コネクタ 244"/>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46"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47" name="直線コネクタ 246"/>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48"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49" name="フローチャート: 判断 248"/>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0" name="フローチャート: 判断 249"/>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51" name="フローチャート: 判断 250"/>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166370</xdr:rowOff>
    </xdr:from>
    <xdr:to>
      <xdr:col>24</xdr:col>
      <xdr:colOff>114300</xdr:colOff>
      <xdr:row>79</xdr:row>
      <xdr:rowOff>96520</xdr:rowOff>
    </xdr:to>
    <xdr:sp macro="" textlink="">
      <xdr:nvSpPr>
        <xdr:cNvPr id="257" name="楕円 256"/>
        <xdr:cNvSpPr/>
      </xdr:nvSpPr>
      <xdr:spPr>
        <a:xfrm>
          <a:off x="45847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119397</xdr:rowOff>
    </xdr:from>
    <xdr:ext cx="405111" cy="259045"/>
    <xdr:sp macro="" textlink="">
      <xdr:nvSpPr>
        <xdr:cNvPr id="258" name="【公営住宅】&#10;有形固定資産減価償却率該当値テキスト"/>
        <xdr:cNvSpPr txBox="1"/>
      </xdr:nvSpPr>
      <xdr:spPr>
        <a:xfrm>
          <a:off x="4673600" y="1349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19686</xdr:rowOff>
    </xdr:from>
    <xdr:to>
      <xdr:col>20</xdr:col>
      <xdr:colOff>38100</xdr:colOff>
      <xdr:row>79</xdr:row>
      <xdr:rowOff>121286</xdr:rowOff>
    </xdr:to>
    <xdr:sp macro="" textlink="">
      <xdr:nvSpPr>
        <xdr:cNvPr id="259" name="楕円 258"/>
        <xdr:cNvSpPr/>
      </xdr:nvSpPr>
      <xdr:spPr>
        <a:xfrm>
          <a:off x="3746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45720</xdr:rowOff>
    </xdr:from>
    <xdr:to>
      <xdr:col>24</xdr:col>
      <xdr:colOff>63500</xdr:colOff>
      <xdr:row>79</xdr:row>
      <xdr:rowOff>70486</xdr:rowOff>
    </xdr:to>
    <xdr:cxnSp macro="">
      <xdr:nvCxnSpPr>
        <xdr:cNvPr id="260" name="直線コネクタ 259"/>
        <xdr:cNvCxnSpPr/>
      </xdr:nvCxnSpPr>
      <xdr:spPr>
        <a:xfrm flipV="1">
          <a:off x="3797300" y="135902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48261</xdr:rowOff>
    </xdr:from>
    <xdr:to>
      <xdr:col>15</xdr:col>
      <xdr:colOff>101600</xdr:colOff>
      <xdr:row>79</xdr:row>
      <xdr:rowOff>149861</xdr:rowOff>
    </xdr:to>
    <xdr:sp macro="" textlink="">
      <xdr:nvSpPr>
        <xdr:cNvPr id="261" name="楕円 260"/>
        <xdr:cNvSpPr/>
      </xdr:nvSpPr>
      <xdr:spPr>
        <a:xfrm>
          <a:off x="2857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70486</xdr:rowOff>
    </xdr:from>
    <xdr:to>
      <xdr:col>19</xdr:col>
      <xdr:colOff>177800</xdr:colOff>
      <xdr:row>79</xdr:row>
      <xdr:rowOff>99061</xdr:rowOff>
    </xdr:to>
    <xdr:cxnSp macro="">
      <xdr:nvCxnSpPr>
        <xdr:cNvPr id="262" name="直線コネクタ 261"/>
        <xdr:cNvCxnSpPr/>
      </xdr:nvCxnSpPr>
      <xdr:spPr>
        <a:xfrm flipV="1">
          <a:off x="2908300" y="136150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3"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264" name="n_2aveValue【公営住宅】&#10;有形固定資産減価償却率"/>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137813</xdr:rowOff>
    </xdr:from>
    <xdr:ext cx="405111" cy="259045"/>
    <xdr:sp macro="" textlink="">
      <xdr:nvSpPr>
        <xdr:cNvPr id="265" name="n_1mainValue【公営住宅】&#10;有形固定資産減価償却率"/>
        <xdr:cNvSpPr txBox="1"/>
      </xdr:nvSpPr>
      <xdr:spPr>
        <a:xfrm>
          <a:off x="3582044"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166388</xdr:rowOff>
    </xdr:from>
    <xdr:ext cx="405111" cy="259045"/>
    <xdr:sp macro="" textlink="">
      <xdr:nvSpPr>
        <xdr:cNvPr id="266" name="n_2mainValue【公営住宅】&#10;有形固定資産減価償却率"/>
        <xdr:cNvSpPr txBox="1"/>
      </xdr:nvSpPr>
      <xdr:spPr>
        <a:xfrm>
          <a:off x="2705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7" name="直線コネクタ 27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8" name="テキスト ボックス 27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1" name="直線コネクタ 28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2" name="テキスト ボックス 28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86" name="直線コネクタ 28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8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88" name="直線コネクタ 28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8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90" name="直線コネクタ 28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91" name="【公営住宅】&#10;一人当たり面積平均値テキスト"/>
        <xdr:cNvSpPr txBox="1"/>
      </xdr:nvSpPr>
      <xdr:spPr>
        <a:xfrm>
          <a:off x="10515600" y="1432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92" name="フローチャート: 判断 29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93" name="フローチャート: 判断 29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94" name="フローチャート: 判断 293"/>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93599</xdr:rowOff>
    </xdr:from>
    <xdr:to>
      <xdr:col>55</xdr:col>
      <xdr:colOff>50800</xdr:colOff>
      <xdr:row>84</xdr:row>
      <xdr:rowOff>23749</xdr:rowOff>
    </xdr:to>
    <xdr:sp macro="" textlink="">
      <xdr:nvSpPr>
        <xdr:cNvPr id="300" name="楕円 299"/>
        <xdr:cNvSpPr/>
      </xdr:nvSpPr>
      <xdr:spPr>
        <a:xfrm>
          <a:off x="10426700" y="1432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116476</xdr:rowOff>
    </xdr:from>
    <xdr:ext cx="469744" cy="259045"/>
    <xdr:sp macro="" textlink="">
      <xdr:nvSpPr>
        <xdr:cNvPr id="301" name="【公営住宅】&#10;一人当たり面積該当値テキスト"/>
        <xdr:cNvSpPr txBox="1"/>
      </xdr:nvSpPr>
      <xdr:spPr>
        <a:xfrm>
          <a:off x="10515600" y="1417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95886</xdr:rowOff>
    </xdr:from>
    <xdr:to>
      <xdr:col>50</xdr:col>
      <xdr:colOff>165100</xdr:colOff>
      <xdr:row>84</xdr:row>
      <xdr:rowOff>26036</xdr:rowOff>
    </xdr:to>
    <xdr:sp macro="" textlink="">
      <xdr:nvSpPr>
        <xdr:cNvPr id="302" name="楕円 301"/>
        <xdr:cNvSpPr/>
      </xdr:nvSpPr>
      <xdr:spPr>
        <a:xfrm>
          <a:off x="9588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144399</xdr:rowOff>
    </xdr:from>
    <xdr:to>
      <xdr:col>55</xdr:col>
      <xdr:colOff>0</xdr:colOff>
      <xdr:row>83</xdr:row>
      <xdr:rowOff>146686</xdr:rowOff>
    </xdr:to>
    <xdr:cxnSp macro="">
      <xdr:nvCxnSpPr>
        <xdr:cNvPr id="303" name="直線コネクタ 302"/>
        <xdr:cNvCxnSpPr/>
      </xdr:nvCxnSpPr>
      <xdr:spPr>
        <a:xfrm flipV="1">
          <a:off x="9639300" y="1437474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97600</xdr:rowOff>
    </xdr:from>
    <xdr:to>
      <xdr:col>46</xdr:col>
      <xdr:colOff>38100</xdr:colOff>
      <xdr:row>84</xdr:row>
      <xdr:rowOff>27750</xdr:rowOff>
    </xdr:to>
    <xdr:sp macro="" textlink="">
      <xdr:nvSpPr>
        <xdr:cNvPr id="304" name="楕円 303"/>
        <xdr:cNvSpPr/>
      </xdr:nvSpPr>
      <xdr:spPr>
        <a:xfrm>
          <a:off x="8699500" y="1432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146686</xdr:rowOff>
    </xdr:from>
    <xdr:to>
      <xdr:col>50</xdr:col>
      <xdr:colOff>114300</xdr:colOff>
      <xdr:row>83</xdr:row>
      <xdr:rowOff>148400</xdr:rowOff>
    </xdr:to>
    <xdr:cxnSp macro="">
      <xdr:nvCxnSpPr>
        <xdr:cNvPr id="305" name="直線コネクタ 304"/>
        <xdr:cNvCxnSpPr/>
      </xdr:nvCxnSpPr>
      <xdr:spPr>
        <a:xfrm flipV="1">
          <a:off x="8750300" y="1437703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65167</xdr:rowOff>
    </xdr:from>
    <xdr:ext cx="469744" cy="259045"/>
    <xdr:sp macro="" textlink="">
      <xdr:nvSpPr>
        <xdr:cNvPr id="306" name="n_1aveValue【公営住宅】&#10;一人当たり面積"/>
        <xdr:cNvSpPr txBox="1"/>
      </xdr:nvSpPr>
      <xdr:spPr>
        <a:xfrm>
          <a:off x="93917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85171</xdr:rowOff>
    </xdr:from>
    <xdr:ext cx="469744" cy="259045"/>
    <xdr:sp macro="" textlink="">
      <xdr:nvSpPr>
        <xdr:cNvPr id="307" name="n_2aveValue【公営住宅】&#10;一人当たり面積"/>
        <xdr:cNvSpPr txBox="1"/>
      </xdr:nvSpPr>
      <xdr:spPr>
        <a:xfrm>
          <a:off x="8515427" y="144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42563</xdr:rowOff>
    </xdr:from>
    <xdr:ext cx="469744" cy="259045"/>
    <xdr:sp macro="" textlink="">
      <xdr:nvSpPr>
        <xdr:cNvPr id="308" name="n_1mainValue【公営住宅】&#10;一人当たり面積"/>
        <xdr:cNvSpPr txBox="1"/>
      </xdr:nvSpPr>
      <xdr:spPr>
        <a:xfrm>
          <a:off x="9391727" y="1410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44277</xdr:rowOff>
    </xdr:from>
    <xdr:ext cx="469744" cy="259045"/>
    <xdr:sp macro="" textlink="">
      <xdr:nvSpPr>
        <xdr:cNvPr id="309" name="n_2mainValue【公営住宅】&#10;一人当たり面積"/>
        <xdr:cNvSpPr txBox="1"/>
      </xdr:nvSpPr>
      <xdr:spPr>
        <a:xfrm>
          <a:off x="8515427" y="1410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50" name="直線コネクタ 349"/>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51"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52" name="直線コネクタ 351"/>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53"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54" name="直線コネクタ 353"/>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355" name="【認定こども園・幼稚園・保育所】&#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56" name="フローチャート: 判断 355"/>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57" name="フローチャート: 判断 356"/>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58" name="フローチャート: 判断 357"/>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124460</xdr:rowOff>
    </xdr:from>
    <xdr:to>
      <xdr:col>85</xdr:col>
      <xdr:colOff>177800</xdr:colOff>
      <xdr:row>39</xdr:row>
      <xdr:rowOff>54610</xdr:rowOff>
    </xdr:to>
    <xdr:sp macro="" textlink="">
      <xdr:nvSpPr>
        <xdr:cNvPr id="364" name="楕円 363"/>
        <xdr:cNvSpPr/>
      </xdr:nvSpPr>
      <xdr:spPr>
        <a:xfrm>
          <a:off x="16268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102887</xdr:rowOff>
    </xdr:from>
    <xdr:ext cx="405111" cy="259045"/>
    <xdr:sp macro="" textlink="">
      <xdr:nvSpPr>
        <xdr:cNvPr id="365" name="【認定こども園・幼稚園・保育所】&#10;有形固定資産減価償却率該当値テキスト"/>
        <xdr:cNvSpPr txBox="1"/>
      </xdr:nvSpPr>
      <xdr:spPr>
        <a:xfrm>
          <a:off x="16357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366" name="楕円 365"/>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39</xdr:row>
      <xdr:rowOff>53340</xdr:rowOff>
    </xdr:to>
    <xdr:cxnSp macro="">
      <xdr:nvCxnSpPr>
        <xdr:cNvPr id="367" name="直線コネクタ 366"/>
        <xdr:cNvCxnSpPr/>
      </xdr:nvCxnSpPr>
      <xdr:spPr>
        <a:xfrm flipV="1">
          <a:off x="15481300" y="66903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97790</xdr:rowOff>
    </xdr:from>
    <xdr:to>
      <xdr:col>76</xdr:col>
      <xdr:colOff>165100</xdr:colOff>
      <xdr:row>39</xdr:row>
      <xdr:rowOff>27940</xdr:rowOff>
    </xdr:to>
    <xdr:sp macro="" textlink="">
      <xdr:nvSpPr>
        <xdr:cNvPr id="368" name="楕円 367"/>
        <xdr:cNvSpPr/>
      </xdr:nvSpPr>
      <xdr:spPr>
        <a:xfrm>
          <a:off x="1454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148590</xdr:rowOff>
    </xdr:from>
    <xdr:to>
      <xdr:col>81</xdr:col>
      <xdr:colOff>50800</xdr:colOff>
      <xdr:row>39</xdr:row>
      <xdr:rowOff>53340</xdr:rowOff>
    </xdr:to>
    <xdr:cxnSp macro="">
      <xdr:nvCxnSpPr>
        <xdr:cNvPr id="369" name="直線コネクタ 368"/>
        <xdr:cNvCxnSpPr/>
      </xdr:nvCxnSpPr>
      <xdr:spPr>
        <a:xfrm>
          <a:off x="14592300" y="66636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105427</xdr:rowOff>
    </xdr:from>
    <xdr:ext cx="405111" cy="259045"/>
    <xdr:sp macro="" textlink="">
      <xdr:nvSpPr>
        <xdr:cNvPr id="370" name="n_1aveValue【認定こども園・幼稚園・保育所】&#10;有形固定資産減価償却率"/>
        <xdr:cNvSpPr txBox="1"/>
      </xdr:nvSpPr>
      <xdr:spPr>
        <a:xfrm>
          <a:off x="15266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371" name="n_2aveValue【認定こども園・幼稚園・保育所】&#10;有形固定資産減価償却率"/>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372" name="n_1mainValue【認定こども園・幼稚園・保育所】&#10;有形固定資産減価償却率"/>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373" name="n_2mainValue【認定こども園・幼稚園・保育所】&#10;有形固定資産減価償却率"/>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5" name="テキスト ボックス 38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7" name="テキスト ボックス 38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9" name="テキスト ボックス 38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1" name="テキスト ボックス 39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95" name="直線コネクタ 394"/>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9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97" name="直線コネクタ 39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98"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99" name="直線コネクタ 398"/>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00"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01" name="フローチャート: 判断 400"/>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402" name="フローチャート: 判断 401"/>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03" name="フローチャート: 判断 402"/>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125984</xdr:rowOff>
    </xdr:from>
    <xdr:to>
      <xdr:col>116</xdr:col>
      <xdr:colOff>114300</xdr:colOff>
      <xdr:row>35</xdr:row>
      <xdr:rowOff>56134</xdr:rowOff>
    </xdr:to>
    <xdr:sp macro="" textlink="">
      <xdr:nvSpPr>
        <xdr:cNvPr id="409" name="楕円 408"/>
        <xdr:cNvSpPr/>
      </xdr:nvSpPr>
      <xdr:spPr>
        <a:xfrm>
          <a:off x="221107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79011</xdr:rowOff>
    </xdr:from>
    <xdr:ext cx="469744" cy="259045"/>
    <xdr:sp macro="" textlink="">
      <xdr:nvSpPr>
        <xdr:cNvPr id="410" name="【認定こども園・幼稚園・保育所】&#10;一人当たり面積該当値テキスト"/>
        <xdr:cNvSpPr txBox="1"/>
      </xdr:nvSpPr>
      <xdr:spPr>
        <a:xfrm>
          <a:off x="22199600" y="59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135128</xdr:rowOff>
    </xdr:from>
    <xdr:to>
      <xdr:col>112</xdr:col>
      <xdr:colOff>38100</xdr:colOff>
      <xdr:row>35</xdr:row>
      <xdr:rowOff>65278</xdr:rowOff>
    </xdr:to>
    <xdr:sp macro="" textlink="">
      <xdr:nvSpPr>
        <xdr:cNvPr id="411" name="楕円 410"/>
        <xdr:cNvSpPr/>
      </xdr:nvSpPr>
      <xdr:spPr>
        <a:xfrm>
          <a:off x="21272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5334</xdr:rowOff>
    </xdr:from>
    <xdr:to>
      <xdr:col>116</xdr:col>
      <xdr:colOff>63500</xdr:colOff>
      <xdr:row>35</xdr:row>
      <xdr:rowOff>14478</xdr:rowOff>
    </xdr:to>
    <xdr:cxnSp macro="">
      <xdr:nvCxnSpPr>
        <xdr:cNvPr id="412" name="直線コネクタ 411"/>
        <xdr:cNvCxnSpPr/>
      </xdr:nvCxnSpPr>
      <xdr:spPr>
        <a:xfrm flipV="1">
          <a:off x="21323300" y="60060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137414</xdr:rowOff>
    </xdr:from>
    <xdr:to>
      <xdr:col>107</xdr:col>
      <xdr:colOff>101600</xdr:colOff>
      <xdr:row>38</xdr:row>
      <xdr:rowOff>67564</xdr:rowOff>
    </xdr:to>
    <xdr:sp macro="" textlink="">
      <xdr:nvSpPr>
        <xdr:cNvPr id="413" name="楕円 412"/>
        <xdr:cNvSpPr/>
      </xdr:nvSpPr>
      <xdr:spPr>
        <a:xfrm>
          <a:off x="20383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14478</xdr:rowOff>
    </xdr:from>
    <xdr:to>
      <xdr:col>111</xdr:col>
      <xdr:colOff>177800</xdr:colOff>
      <xdr:row>38</xdr:row>
      <xdr:rowOff>16764</xdr:rowOff>
    </xdr:to>
    <xdr:cxnSp macro="">
      <xdr:nvCxnSpPr>
        <xdr:cNvPr id="414" name="直線コネクタ 413"/>
        <xdr:cNvCxnSpPr/>
      </xdr:nvCxnSpPr>
      <xdr:spPr>
        <a:xfrm flipV="1">
          <a:off x="20434300" y="6015228"/>
          <a:ext cx="8890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54119</xdr:rowOff>
    </xdr:from>
    <xdr:ext cx="469744" cy="259045"/>
    <xdr:sp macro="" textlink="">
      <xdr:nvSpPr>
        <xdr:cNvPr id="415" name="n_1ave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16" name="n_2ave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81805</xdr:rowOff>
    </xdr:from>
    <xdr:ext cx="469744" cy="259045"/>
    <xdr:sp macro="" textlink="">
      <xdr:nvSpPr>
        <xdr:cNvPr id="417" name="n_1mainValue【認定こども園・幼稚園・保育所】&#10;一人当たり面積"/>
        <xdr:cNvSpPr txBox="1"/>
      </xdr:nvSpPr>
      <xdr:spPr>
        <a:xfrm>
          <a:off x="21075727" y="57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84091</xdr:rowOff>
    </xdr:from>
    <xdr:ext cx="469744" cy="259045"/>
    <xdr:sp macro="" textlink="">
      <xdr:nvSpPr>
        <xdr:cNvPr id="418" name="n_2mainValue【認定こども園・幼稚園・保育所】&#10;一人当たり面積"/>
        <xdr:cNvSpPr txBox="1"/>
      </xdr:nvSpPr>
      <xdr:spPr>
        <a:xfrm>
          <a:off x="20199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0" name="直線コネクタ 42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1" name="テキスト ボックス 43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2" name="直線コネクタ 43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3" name="テキスト ボックス 43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4" name="直線コネクタ 43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5" name="テキスト ボックス 43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6" name="直線コネクタ 43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7" name="テキスト ボックス 43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8" name="直線コネクタ 43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9" name="テキスト ボックス 43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0" name="直線コネクタ 43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1" name="テキスト ボックス 44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94706</xdr:rowOff>
    </xdr:from>
    <xdr:to>
      <xdr:col>85</xdr:col>
      <xdr:colOff>126364</xdr:colOff>
      <xdr:row>62</xdr:row>
      <xdr:rowOff>42454</xdr:rowOff>
    </xdr:to>
    <xdr:cxnSp macro="">
      <xdr:nvCxnSpPr>
        <xdr:cNvPr id="445" name="直線コネクタ 444"/>
        <xdr:cNvCxnSpPr/>
      </xdr:nvCxnSpPr>
      <xdr:spPr>
        <a:xfrm flipV="1">
          <a:off x="16318864" y="9695906"/>
          <a:ext cx="0" cy="97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46281</xdr:rowOff>
    </xdr:from>
    <xdr:ext cx="405111" cy="259045"/>
    <xdr:sp macro="" textlink="">
      <xdr:nvSpPr>
        <xdr:cNvPr id="446" name="【学校施設】&#10;有形固定資産減価償却率最小値テキスト"/>
        <xdr:cNvSpPr txBox="1"/>
      </xdr:nvSpPr>
      <xdr:spPr>
        <a:xfrm>
          <a:off x="1635760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42454</xdr:rowOff>
    </xdr:from>
    <xdr:to>
      <xdr:col>86</xdr:col>
      <xdr:colOff>25400</xdr:colOff>
      <xdr:row>62</xdr:row>
      <xdr:rowOff>42454</xdr:rowOff>
    </xdr:to>
    <xdr:cxnSp macro="">
      <xdr:nvCxnSpPr>
        <xdr:cNvPr id="447" name="直線コネクタ 446"/>
        <xdr:cNvCxnSpPr/>
      </xdr:nvCxnSpPr>
      <xdr:spPr>
        <a:xfrm>
          <a:off x="16230600" y="106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41383</xdr:rowOff>
    </xdr:from>
    <xdr:ext cx="405111" cy="259045"/>
    <xdr:sp macro="" textlink="">
      <xdr:nvSpPr>
        <xdr:cNvPr id="448" name="【学校施設】&#10;有形固定資産減価償却率最大値テキスト"/>
        <xdr:cNvSpPr txBox="1"/>
      </xdr:nvSpPr>
      <xdr:spPr>
        <a:xfrm>
          <a:off x="16357600" y="947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94706</xdr:rowOff>
    </xdr:from>
    <xdr:to>
      <xdr:col>86</xdr:col>
      <xdr:colOff>25400</xdr:colOff>
      <xdr:row>56</xdr:row>
      <xdr:rowOff>94706</xdr:rowOff>
    </xdr:to>
    <xdr:cxnSp macro="">
      <xdr:nvCxnSpPr>
        <xdr:cNvPr id="449" name="直線コネクタ 448"/>
        <xdr:cNvCxnSpPr/>
      </xdr:nvCxnSpPr>
      <xdr:spPr>
        <a:xfrm>
          <a:off x="16230600" y="96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450" name="【学校施設】&#10;有形固定資産減価償却率平均値テキスト"/>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451" name="フローチャート: 判断 450"/>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71665</xdr:rowOff>
    </xdr:from>
    <xdr:to>
      <xdr:col>81</xdr:col>
      <xdr:colOff>101600</xdr:colOff>
      <xdr:row>60</xdr:row>
      <xdr:rowOff>1815</xdr:rowOff>
    </xdr:to>
    <xdr:sp macro="" textlink="">
      <xdr:nvSpPr>
        <xdr:cNvPr id="452" name="フローチャート: 判断 451"/>
        <xdr:cNvSpPr/>
      </xdr:nvSpPr>
      <xdr:spPr>
        <a:xfrm>
          <a:off x="15430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146776</xdr:rowOff>
    </xdr:from>
    <xdr:to>
      <xdr:col>76</xdr:col>
      <xdr:colOff>165100</xdr:colOff>
      <xdr:row>60</xdr:row>
      <xdr:rowOff>76926</xdr:rowOff>
    </xdr:to>
    <xdr:sp macro="" textlink="">
      <xdr:nvSpPr>
        <xdr:cNvPr id="453" name="フローチャート: 判断 452"/>
        <xdr:cNvSpPr/>
      </xdr:nvSpPr>
      <xdr:spPr>
        <a:xfrm>
          <a:off x="14541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459" name="楕円 458"/>
        <xdr:cNvSpPr/>
      </xdr:nvSpPr>
      <xdr:spPr>
        <a:xfrm>
          <a:off x="16268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25599</xdr:rowOff>
    </xdr:from>
    <xdr:ext cx="405111" cy="259045"/>
    <xdr:sp macro="" textlink="">
      <xdr:nvSpPr>
        <xdr:cNvPr id="460" name="【学校施設】&#10;有形固定資産減価償却率該当値テキスト"/>
        <xdr:cNvSpPr txBox="1"/>
      </xdr:nvSpPr>
      <xdr:spPr>
        <a:xfrm>
          <a:off x="16357600"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92891</xdr:rowOff>
    </xdr:from>
    <xdr:to>
      <xdr:col>81</xdr:col>
      <xdr:colOff>101600</xdr:colOff>
      <xdr:row>61</xdr:row>
      <xdr:rowOff>23041</xdr:rowOff>
    </xdr:to>
    <xdr:sp macro="" textlink="">
      <xdr:nvSpPr>
        <xdr:cNvPr id="461" name="楕円 460"/>
        <xdr:cNvSpPr/>
      </xdr:nvSpPr>
      <xdr:spPr>
        <a:xfrm>
          <a:off x="15430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143691</xdr:rowOff>
    </xdr:to>
    <xdr:cxnSp macro="">
      <xdr:nvCxnSpPr>
        <xdr:cNvPr id="462" name="直線コネクタ 461"/>
        <xdr:cNvCxnSpPr/>
      </xdr:nvCxnSpPr>
      <xdr:spPr>
        <a:xfrm flipV="1">
          <a:off x="15481300" y="1038497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117384</xdr:rowOff>
    </xdr:from>
    <xdr:to>
      <xdr:col>76</xdr:col>
      <xdr:colOff>165100</xdr:colOff>
      <xdr:row>64</xdr:row>
      <xdr:rowOff>47534</xdr:rowOff>
    </xdr:to>
    <xdr:sp macro="" textlink="">
      <xdr:nvSpPr>
        <xdr:cNvPr id="463" name="楕円 462"/>
        <xdr:cNvSpPr/>
      </xdr:nvSpPr>
      <xdr:spPr>
        <a:xfrm>
          <a:off x="14541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143691</xdr:rowOff>
    </xdr:from>
    <xdr:to>
      <xdr:col>81</xdr:col>
      <xdr:colOff>50800</xdr:colOff>
      <xdr:row>63</xdr:row>
      <xdr:rowOff>168184</xdr:rowOff>
    </xdr:to>
    <xdr:cxnSp macro="">
      <xdr:nvCxnSpPr>
        <xdr:cNvPr id="464" name="直線コネクタ 463"/>
        <xdr:cNvCxnSpPr/>
      </xdr:nvCxnSpPr>
      <xdr:spPr>
        <a:xfrm flipV="1">
          <a:off x="14592300" y="10430691"/>
          <a:ext cx="8890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18342</xdr:rowOff>
    </xdr:from>
    <xdr:ext cx="405111" cy="259045"/>
    <xdr:sp macro="" textlink="">
      <xdr:nvSpPr>
        <xdr:cNvPr id="465" name="n_1aveValue【学校施設】&#10;有形固定資産減価償却率"/>
        <xdr:cNvSpPr txBox="1"/>
      </xdr:nvSpPr>
      <xdr:spPr>
        <a:xfrm>
          <a:off x="152660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93453</xdr:rowOff>
    </xdr:from>
    <xdr:ext cx="405111" cy="259045"/>
    <xdr:sp macro="" textlink="">
      <xdr:nvSpPr>
        <xdr:cNvPr id="466" name="n_2aveValue【学校施設】&#10;有形固定資産減価償却率"/>
        <xdr:cNvSpPr txBox="1"/>
      </xdr:nvSpPr>
      <xdr:spPr>
        <a:xfrm>
          <a:off x="14389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14168</xdr:rowOff>
    </xdr:from>
    <xdr:ext cx="405111" cy="259045"/>
    <xdr:sp macro="" textlink="">
      <xdr:nvSpPr>
        <xdr:cNvPr id="467" name="n_1mainValue【学校施設】&#10;有形固定資産減価償却率"/>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38661</xdr:rowOff>
    </xdr:from>
    <xdr:ext cx="405111" cy="259045"/>
    <xdr:sp macro="" textlink="">
      <xdr:nvSpPr>
        <xdr:cNvPr id="468" name="n_2mainValue【学校施設】&#10;有形固定資産減価償却率"/>
        <xdr:cNvSpPr txBox="1"/>
      </xdr:nvSpPr>
      <xdr:spPr>
        <a:xfrm>
          <a:off x="14389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95" name="直線コネクタ 494"/>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96"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97" name="直線コネクタ 496"/>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98"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99" name="直線コネクタ 498"/>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500"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501" name="フローチャート: 判断 500"/>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02" name="フローチャート: 判断 501"/>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503" name="フローチャート: 判断 502"/>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136978</xdr:rowOff>
    </xdr:from>
    <xdr:to>
      <xdr:col>116</xdr:col>
      <xdr:colOff>114300</xdr:colOff>
      <xdr:row>56</xdr:row>
      <xdr:rowOff>67128</xdr:rowOff>
    </xdr:to>
    <xdr:sp macro="" textlink="">
      <xdr:nvSpPr>
        <xdr:cNvPr id="509" name="楕円 508"/>
        <xdr:cNvSpPr/>
      </xdr:nvSpPr>
      <xdr:spPr>
        <a:xfrm>
          <a:off x="221107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90005</xdr:rowOff>
    </xdr:from>
    <xdr:ext cx="469744" cy="259045"/>
    <xdr:sp macro="" textlink="">
      <xdr:nvSpPr>
        <xdr:cNvPr id="510" name="【学校施設】&#10;一人当たり面積該当値テキスト"/>
        <xdr:cNvSpPr txBox="1"/>
      </xdr:nvSpPr>
      <xdr:spPr>
        <a:xfrm>
          <a:off x="22199600"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155484</xdr:rowOff>
    </xdr:from>
    <xdr:to>
      <xdr:col>112</xdr:col>
      <xdr:colOff>38100</xdr:colOff>
      <xdr:row>56</xdr:row>
      <xdr:rowOff>85634</xdr:rowOff>
    </xdr:to>
    <xdr:sp macro="" textlink="">
      <xdr:nvSpPr>
        <xdr:cNvPr id="511" name="楕円 510"/>
        <xdr:cNvSpPr/>
      </xdr:nvSpPr>
      <xdr:spPr>
        <a:xfrm>
          <a:off x="21272500" y="95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16328</xdr:rowOff>
    </xdr:from>
    <xdr:to>
      <xdr:col>116</xdr:col>
      <xdr:colOff>63500</xdr:colOff>
      <xdr:row>56</xdr:row>
      <xdr:rowOff>34834</xdr:rowOff>
    </xdr:to>
    <xdr:cxnSp macro="">
      <xdr:nvCxnSpPr>
        <xdr:cNvPr id="512" name="直線コネクタ 511"/>
        <xdr:cNvCxnSpPr/>
      </xdr:nvCxnSpPr>
      <xdr:spPr>
        <a:xfrm flipV="1">
          <a:off x="21323300" y="9617528"/>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101056</xdr:rowOff>
    </xdr:from>
    <xdr:to>
      <xdr:col>107</xdr:col>
      <xdr:colOff>101600</xdr:colOff>
      <xdr:row>60</xdr:row>
      <xdr:rowOff>31206</xdr:rowOff>
    </xdr:to>
    <xdr:sp macro="" textlink="">
      <xdr:nvSpPr>
        <xdr:cNvPr id="513" name="楕円 512"/>
        <xdr:cNvSpPr/>
      </xdr:nvSpPr>
      <xdr:spPr>
        <a:xfrm>
          <a:off x="20383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34834</xdr:rowOff>
    </xdr:from>
    <xdr:to>
      <xdr:col>111</xdr:col>
      <xdr:colOff>177800</xdr:colOff>
      <xdr:row>59</xdr:row>
      <xdr:rowOff>151856</xdr:rowOff>
    </xdr:to>
    <xdr:cxnSp macro="">
      <xdr:nvCxnSpPr>
        <xdr:cNvPr id="514" name="直線コネクタ 513"/>
        <xdr:cNvCxnSpPr/>
      </xdr:nvCxnSpPr>
      <xdr:spPr>
        <a:xfrm flipV="1">
          <a:off x="20434300" y="9636034"/>
          <a:ext cx="889000" cy="6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110507</xdr:rowOff>
    </xdr:from>
    <xdr:ext cx="469744" cy="259045"/>
    <xdr:sp macro="" textlink="">
      <xdr:nvSpPr>
        <xdr:cNvPr id="515" name="n_1aveValue【学校施設】&#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111596</xdr:rowOff>
    </xdr:from>
    <xdr:ext cx="469744" cy="259045"/>
    <xdr:sp macro="" textlink="">
      <xdr:nvSpPr>
        <xdr:cNvPr id="516" name="n_2aveValue【学校施設】&#10;一人当たり面積"/>
        <xdr:cNvSpPr txBox="1"/>
      </xdr:nvSpPr>
      <xdr:spPr>
        <a:xfrm>
          <a:off x="20199427" y="103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102161</xdr:rowOff>
    </xdr:from>
    <xdr:ext cx="469744" cy="259045"/>
    <xdr:sp macro="" textlink="">
      <xdr:nvSpPr>
        <xdr:cNvPr id="517" name="n_1mainValue【学校施設】&#10;一人当たり面積"/>
        <xdr:cNvSpPr txBox="1"/>
      </xdr:nvSpPr>
      <xdr:spPr>
        <a:xfrm>
          <a:off x="21075727" y="936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47733</xdr:rowOff>
    </xdr:from>
    <xdr:ext cx="469744" cy="259045"/>
    <xdr:sp macro="" textlink="">
      <xdr:nvSpPr>
        <xdr:cNvPr id="518" name="n_2mainValue【学校施設】&#10;一人当たり面積"/>
        <xdr:cNvSpPr txBox="1"/>
      </xdr:nvSpPr>
      <xdr:spPr>
        <a:xfrm>
          <a:off x="20199427" y="999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543" name="直線コネクタ 542"/>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544"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45" name="直線コネクタ 544"/>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7" name="直線コネクタ 54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48"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49" name="フローチャート: 判断 548"/>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50" name="フローチャート: 判断 549"/>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551" name="フローチャート: 判断 550"/>
        <xdr:cNvSpPr/>
      </xdr:nvSpPr>
      <xdr:spPr>
        <a:xfrm>
          <a:off x="14541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557" name="楕円 556"/>
        <xdr:cNvSpPr/>
      </xdr:nvSpPr>
      <xdr:spPr>
        <a:xfrm>
          <a:off x="16268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160672</xdr:rowOff>
    </xdr:from>
    <xdr:ext cx="405111" cy="259045"/>
    <xdr:sp macro="" textlink="">
      <xdr:nvSpPr>
        <xdr:cNvPr id="558" name="【児童館】&#10;有形固定資産減価償却率該当値テキスト"/>
        <xdr:cNvSpPr txBox="1"/>
      </xdr:nvSpPr>
      <xdr:spPr>
        <a:xfrm>
          <a:off x="16357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166370</xdr:rowOff>
    </xdr:from>
    <xdr:to>
      <xdr:col>81</xdr:col>
      <xdr:colOff>101600</xdr:colOff>
      <xdr:row>81</xdr:row>
      <xdr:rowOff>96520</xdr:rowOff>
    </xdr:to>
    <xdr:sp macro="" textlink="">
      <xdr:nvSpPr>
        <xdr:cNvPr id="559" name="楕円 558"/>
        <xdr:cNvSpPr/>
      </xdr:nvSpPr>
      <xdr:spPr>
        <a:xfrm>
          <a:off x="15430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17145</xdr:rowOff>
    </xdr:from>
    <xdr:to>
      <xdr:col>85</xdr:col>
      <xdr:colOff>127000</xdr:colOff>
      <xdr:row>81</xdr:row>
      <xdr:rowOff>45720</xdr:rowOff>
    </xdr:to>
    <xdr:cxnSp macro="">
      <xdr:nvCxnSpPr>
        <xdr:cNvPr id="560" name="直線コネクタ 559"/>
        <xdr:cNvCxnSpPr/>
      </xdr:nvCxnSpPr>
      <xdr:spPr>
        <a:xfrm flipV="1">
          <a:off x="15481300" y="139045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12064</xdr:rowOff>
    </xdr:from>
    <xdr:to>
      <xdr:col>76</xdr:col>
      <xdr:colOff>165100</xdr:colOff>
      <xdr:row>83</xdr:row>
      <xdr:rowOff>113664</xdr:rowOff>
    </xdr:to>
    <xdr:sp macro="" textlink="">
      <xdr:nvSpPr>
        <xdr:cNvPr id="561" name="楕円 560"/>
        <xdr:cNvSpPr/>
      </xdr:nvSpPr>
      <xdr:spPr>
        <a:xfrm>
          <a:off x="14541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45720</xdr:rowOff>
    </xdr:from>
    <xdr:to>
      <xdr:col>81</xdr:col>
      <xdr:colOff>50800</xdr:colOff>
      <xdr:row>83</xdr:row>
      <xdr:rowOff>62864</xdr:rowOff>
    </xdr:to>
    <xdr:cxnSp macro="">
      <xdr:nvCxnSpPr>
        <xdr:cNvPr id="562" name="直線コネクタ 561"/>
        <xdr:cNvCxnSpPr/>
      </xdr:nvCxnSpPr>
      <xdr:spPr>
        <a:xfrm flipV="1">
          <a:off x="14592300" y="13933170"/>
          <a:ext cx="889000" cy="36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563" name="n_1ave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24782</xdr:rowOff>
    </xdr:from>
    <xdr:ext cx="405111" cy="259045"/>
    <xdr:sp macro="" textlink="">
      <xdr:nvSpPr>
        <xdr:cNvPr id="564" name="n_2aveValue【児童館】&#10;有形固定資産減価償却率"/>
        <xdr:cNvSpPr txBox="1"/>
      </xdr:nvSpPr>
      <xdr:spPr>
        <a:xfrm>
          <a:off x="14389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113047</xdr:rowOff>
    </xdr:from>
    <xdr:ext cx="405111" cy="259045"/>
    <xdr:sp macro="" textlink="">
      <xdr:nvSpPr>
        <xdr:cNvPr id="565" name="n_1mainValue【児童館】&#10;有形固定資産減価償却率"/>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130191</xdr:rowOff>
    </xdr:from>
    <xdr:ext cx="405111" cy="259045"/>
    <xdr:sp macro="" textlink="">
      <xdr:nvSpPr>
        <xdr:cNvPr id="566" name="n_2mainValue【児童館】&#10;有形固定資産減価償却率"/>
        <xdr:cNvSpPr txBox="1"/>
      </xdr:nvSpPr>
      <xdr:spPr>
        <a:xfrm>
          <a:off x="14389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90" name="直線コネクタ 589"/>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91"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92" name="直線コネクタ 591"/>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9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94" name="直線コネクタ 59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95"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96" name="フローチャート: 判断 59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7" name="フローチャート: 判断 596"/>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98" name="フローチャート: 判断 597"/>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604" name="楕円 603"/>
        <xdr:cNvSpPr/>
      </xdr:nvSpPr>
      <xdr:spPr>
        <a:xfrm>
          <a:off x="22110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605" name="【児童館】&#10;一人当たり面積該当値テキスト"/>
        <xdr:cNvSpPr txBox="1"/>
      </xdr:nvSpPr>
      <xdr:spPr>
        <a:xfrm>
          <a:off x="221996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606" name="楕円 605"/>
        <xdr:cNvSpPr/>
      </xdr:nvSpPr>
      <xdr:spPr>
        <a:xfrm>
          <a:off x="2127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79</xdr:row>
      <xdr:rowOff>133350</xdr:rowOff>
    </xdr:to>
    <xdr:cxnSp macro="">
      <xdr:nvCxnSpPr>
        <xdr:cNvPr id="607" name="直線コネクタ 606"/>
        <xdr:cNvCxnSpPr/>
      </xdr:nvCxnSpPr>
      <xdr:spPr>
        <a:xfrm flipV="1">
          <a:off x="21323300" y="1363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608" name="楕円 607"/>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79</xdr:row>
      <xdr:rowOff>133350</xdr:rowOff>
    </xdr:to>
    <xdr:cxnSp macro="">
      <xdr:nvCxnSpPr>
        <xdr:cNvPr id="609" name="直線コネクタ 608"/>
        <xdr:cNvCxnSpPr/>
      </xdr:nvCxnSpPr>
      <xdr:spPr>
        <a:xfrm>
          <a:off x="20434300" y="1363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0"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611"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612" name="n_1mainValue【児童館】&#10;一人当たり面積"/>
        <xdr:cNvSpPr txBox="1"/>
      </xdr:nvSpPr>
      <xdr:spPr>
        <a:xfrm>
          <a:off x="210757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613" name="n_2mainValue【児童館】&#10;一人当たり面積"/>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5" name="直線コネクタ 62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6" name="テキスト ボックス 62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7" name="直線コネクタ 62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8" name="テキスト ボックス 62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9" name="直線コネクタ 62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0" name="テキスト ボックス 62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1" name="直線コネクタ 63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2" name="テキスト ボックス 63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106</xdr:row>
      <xdr:rowOff>62485</xdr:rowOff>
    </xdr:to>
    <xdr:cxnSp macro="">
      <xdr:nvCxnSpPr>
        <xdr:cNvPr id="636" name="直線コネクタ 635"/>
        <xdr:cNvCxnSpPr/>
      </xdr:nvCxnSpPr>
      <xdr:spPr>
        <a:xfrm flipV="1">
          <a:off x="16318864" y="17109187"/>
          <a:ext cx="0" cy="1126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66312</xdr:rowOff>
    </xdr:from>
    <xdr:ext cx="405111" cy="259045"/>
    <xdr:sp macro="" textlink="">
      <xdr:nvSpPr>
        <xdr:cNvPr id="637" name="【公民館】&#10;有形固定資産減価償却率最小値テキスト"/>
        <xdr:cNvSpPr txBox="1"/>
      </xdr:nvSpPr>
      <xdr:spPr>
        <a:xfrm>
          <a:off x="16357600" y="1824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62485</xdr:rowOff>
    </xdr:from>
    <xdr:to>
      <xdr:col>86</xdr:col>
      <xdr:colOff>25400</xdr:colOff>
      <xdr:row>106</xdr:row>
      <xdr:rowOff>62485</xdr:rowOff>
    </xdr:to>
    <xdr:cxnSp macro="">
      <xdr:nvCxnSpPr>
        <xdr:cNvPr id="638" name="直線コネクタ 637"/>
        <xdr:cNvCxnSpPr/>
      </xdr:nvCxnSpPr>
      <xdr:spPr>
        <a:xfrm>
          <a:off x="16230600" y="1823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639" name="【公民館】&#10;有形固定資産減価償却率最大値テキスト"/>
        <xdr:cNvSpPr txBox="1"/>
      </xdr:nvSpPr>
      <xdr:spPr>
        <a:xfrm>
          <a:off x="16357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640" name="直線コネクタ 639"/>
        <xdr:cNvCxnSpPr/>
      </xdr:nvCxnSpPr>
      <xdr:spPr>
        <a:xfrm>
          <a:off x="16230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81551</xdr:rowOff>
    </xdr:from>
    <xdr:ext cx="405111" cy="259045"/>
    <xdr:sp macro="" textlink="">
      <xdr:nvSpPr>
        <xdr:cNvPr id="641" name="【公民館】&#10;有形固定資産減価償却率平均値テキスト"/>
        <xdr:cNvSpPr txBox="1"/>
      </xdr:nvSpPr>
      <xdr:spPr>
        <a:xfrm>
          <a:off x="16357600" y="1774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103124</xdr:rowOff>
    </xdr:from>
    <xdr:to>
      <xdr:col>85</xdr:col>
      <xdr:colOff>177800</xdr:colOff>
      <xdr:row>104</xdr:row>
      <xdr:rowOff>33274</xdr:rowOff>
    </xdr:to>
    <xdr:sp macro="" textlink="">
      <xdr:nvSpPr>
        <xdr:cNvPr id="642" name="フローチャート: 判断 641"/>
        <xdr:cNvSpPr/>
      </xdr:nvSpPr>
      <xdr:spPr>
        <a:xfrm>
          <a:off x="16268700" y="1776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84837</xdr:rowOff>
    </xdr:from>
    <xdr:to>
      <xdr:col>81</xdr:col>
      <xdr:colOff>101600</xdr:colOff>
      <xdr:row>104</xdr:row>
      <xdr:rowOff>14987</xdr:rowOff>
    </xdr:to>
    <xdr:sp macro="" textlink="">
      <xdr:nvSpPr>
        <xdr:cNvPr id="643" name="フローチャート: 判断 642"/>
        <xdr:cNvSpPr/>
      </xdr:nvSpPr>
      <xdr:spPr>
        <a:xfrm>
          <a:off x="15430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77978</xdr:rowOff>
    </xdr:from>
    <xdr:to>
      <xdr:col>76</xdr:col>
      <xdr:colOff>165100</xdr:colOff>
      <xdr:row>104</xdr:row>
      <xdr:rowOff>8128</xdr:rowOff>
    </xdr:to>
    <xdr:sp macro="" textlink="">
      <xdr:nvSpPr>
        <xdr:cNvPr id="644" name="フローチャート: 判断 643"/>
        <xdr:cNvSpPr/>
      </xdr:nvSpPr>
      <xdr:spPr>
        <a:xfrm>
          <a:off x="14541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61976</xdr:rowOff>
    </xdr:from>
    <xdr:to>
      <xdr:col>85</xdr:col>
      <xdr:colOff>177800</xdr:colOff>
      <xdr:row>103</xdr:row>
      <xdr:rowOff>163576</xdr:rowOff>
    </xdr:to>
    <xdr:sp macro="" textlink="">
      <xdr:nvSpPr>
        <xdr:cNvPr id="650" name="楕円 649"/>
        <xdr:cNvSpPr/>
      </xdr:nvSpPr>
      <xdr:spPr>
        <a:xfrm>
          <a:off x="16268700" y="177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84853</xdr:rowOff>
    </xdr:from>
    <xdr:ext cx="405111" cy="259045"/>
    <xdr:sp macro="" textlink="">
      <xdr:nvSpPr>
        <xdr:cNvPr id="651" name="【公民館】&#10;有形固定資産減価償却率該当値テキスト"/>
        <xdr:cNvSpPr txBox="1"/>
      </xdr:nvSpPr>
      <xdr:spPr>
        <a:xfrm>
          <a:off x="16357600" y="1757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84837</xdr:rowOff>
    </xdr:from>
    <xdr:to>
      <xdr:col>81</xdr:col>
      <xdr:colOff>101600</xdr:colOff>
      <xdr:row>104</xdr:row>
      <xdr:rowOff>14987</xdr:rowOff>
    </xdr:to>
    <xdr:sp macro="" textlink="">
      <xdr:nvSpPr>
        <xdr:cNvPr id="652" name="楕円 651"/>
        <xdr:cNvSpPr/>
      </xdr:nvSpPr>
      <xdr:spPr>
        <a:xfrm>
          <a:off x="15430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112776</xdr:rowOff>
    </xdr:from>
    <xdr:to>
      <xdr:col>85</xdr:col>
      <xdr:colOff>127000</xdr:colOff>
      <xdr:row>103</xdr:row>
      <xdr:rowOff>135637</xdr:rowOff>
    </xdr:to>
    <xdr:cxnSp macro="">
      <xdr:nvCxnSpPr>
        <xdr:cNvPr id="653" name="直線コネクタ 652"/>
        <xdr:cNvCxnSpPr/>
      </xdr:nvCxnSpPr>
      <xdr:spPr>
        <a:xfrm flipV="1">
          <a:off x="15481300" y="1777212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32258</xdr:rowOff>
    </xdr:from>
    <xdr:to>
      <xdr:col>76</xdr:col>
      <xdr:colOff>165100</xdr:colOff>
      <xdr:row>106</xdr:row>
      <xdr:rowOff>133858</xdr:rowOff>
    </xdr:to>
    <xdr:sp macro="" textlink="">
      <xdr:nvSpPr>
        <xdr:cNvPr id="654" name="楕円 653"/>
        <xdr:cNvSpPr/>
      </xdr:nvSpPr>
      <xdr:spPr>
        <a:xfrm>
          <a:off x="14541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135637</xdr:rowOff>
    </xdr:from>
    <xdr:to>
      <xdr:col>81</xdr:col>
      <xdr:colOff>50800</xdr:colOff>
      <xdr:row>106</xdr:row>
      <xdr:rowOff>83058</xdr:rowOff>
    </xdr:to>
    <xdr:cxnSp macro="">
      <xdr:nvCxnSpPr>
        <xdr:cNvPr id="655" name="直線コネクタ 654"/>
        <xdr:cNvCxnSpPr/>
      </xdr:nvCxnSpPr>
      <xdr:spPr>
        <a:xfrm flipV="1">
          <a:off x="14592300" y="17794987"/>
          <a:ext cx="889000" cy="46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6114</xdr:rowOff>
    </xdr:from>
    <xdr:ext cx="405111" cy="259045"/>
    <xdr:sp macro="" textlink="">
      <xdr:nvSpPr>
        <xdr:cNvPr id="656" name="n_1aveValue【公民館】&#10;有形固定資産減価償却率"/>
        <xdr:cNvSpPr txBox="1"/>
      </xdr:nvSpPr>
      <xdr:spPr>
        <a:xfrm>
          <a:off x="152660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24655</xdr:rowOff>
    </xdr:from>
    <xdr:ext cx="405111" cy="259045"/>
    <xdr:sp macro="" textlink="">
      <xdr:nvSpPr>
        <xdr:cNvPr id="657" name="n_2aveValue【公民館】&#10;有形固定資産減価償却率"/>
        <xdr:cNvSpPr txBox="1"/>
      </xdr:nvSpPr>
      <xdr:spPr>
        <a:xfrm>
          <a:off x="14389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31514</xdr:rowOff>
    </xdr:from>
    <xdr:ext cx="405111" cy="259045"/>
    <xdr:sp macro="" textlink="">
      <xdr:nvSpPr>
        <xdr:cNvPr id="658" name="n_1mainValue【公民館】&#10;有形固定資産減価償却率"/>
        <xdr:cNvSpPr txBox="1"/>
      </xdr:nvSpPr>
      <xdr:spPr>
        <a:xfrm>
          <a:off x="152660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124985</xdr:rowOff>
    </xdr:from>
    <xdr:ext cx="405111" cy="259045"/>
    <xdr:sp macro="" textlink="">
      <xdr:nvSpPr>
        <xdr:cNvPr id="659" name="n_2mainValue【公民館】&#10;有形固定資産減価償却率"/>
        <xdr:cNvSpPr txBox="1"/>
      </xdr:nvSpPr>
      <xdr:spPr>
        <a:xfrm>
          <a:off x="14389744"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83" name="直線コネクタ 682"/>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84"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85" name="直線コネクタ 684"/>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86"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87" name="直線コネクタ 686"/>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88"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89" name="フローチャート: 判断 688"/>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90" name="フローチャート: 判断 689"/>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91" name="フローチャート: 判断 690"/>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116839</xdr:rowOff>
    </xdr:from>
    <xdr:to>
      <xdr:col>116</xdr:col>
      <xdr:colOff>114300</xdr:colOff>
      <xdr:row>101</xdr:row>
      <xdr:rowOff>46989</xdr:rowOff>
    </xdr:to>
    <xdr:sp macro="" textlink="">
      <xdr:nvSpPr>
        <xdr:cNvPr id="697" name="楕円 696"/>
        <xdr:cNvSpPr/>
      </xdr:nvSpPr>
      <xdr:spPr>
        <a:xfrm>
          <a:off x="22110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69866</xdr:rowOff>
    </xdr:from>
    <xdr:ext cx="469744" cy="259045"/>
    <xdr:sp macro="" textlink="">
      <xdr:nvSpPr>
        <xdr:cNvPr id="698" name="【公民館】&#10;一人当たり面積該当値テキスト"/>
        <xdr:cNvSpPr txBox="1"/>
      </xdr:nvSpPr>
      <xdr:spPr>
        <a:xfrm>
          <a:off x="22199600" y="172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124461</xdr:rowOff>
    </xdr:from>
    <xdr:to>
      <xdr:col>112</xdr:col>
      <xdr:colOff>38100</xdr:colOff>
      <xdr:row>101</xdr:row>
      <xdr:rowOff>54611</xdr:rowOff>
    </xdr:to>
    <xdr:sp macro="" textlink="">
      <xdr:nvSpPr>
        <xdr:cNvPr id="699" name="楕円 698"/>
        <xdr:cNvSpPr/>
      </xdr:nvSpPr>
      <xdr:spPr>
        <a:xfrm>
          <a:off x="21272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167639</xdr:rowOff>
    </xdr:from>
    <xdr:to>
      <xdr:col>116</xdr:col>
      <xdr:colOff>63500</xdr:colOff>
      <xdr:row>101</xdr:row>
      <xdr:rowOff>3811</xdr:rowOff>
    </xdr:to>
    <xdr:cxnSp macro="">
      <xdr:nvCxnSpPr>
        <xdr:cNvPr id="700" name="直線コネクタ 699"/>
        <xdr:cNvCxnSpPr/>
      </xdr:nvCxnSpPr>
      <xdr:spPr>
        <a:xfrm flipV="1">
          <a:off x="21323300" y="17312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97789</xdr:rowOff>
    </xdr:from>
    <xdr:to>
      <xdr:col>107</xdr:col>
      <xdr:colOff>101600</xdr:colOff>
      <xdr:row>104</xdr:row>
      <xdr:rowOff>27939</xdr:rowOff>
    </xdr:to>
    <xdr:sp macro="" textlink="">
      <xdr:nvSpPr>
        <xdr:cNvPr id="701" name="楕円 700"/>
        <xdr:cNvSpPr/>
      </xdr:nvSpPr>
      <xdr:spPr>
        <a:xfrm>
          <a:off x="20383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3811</xdr:rowOff>
    </xdr:from>
    <xdr:to>
      <xdr:col>111</xdr:col>
      <xdr:colOff>177800</xdr:colOff>
      <xdr:row>103</xdr:row>
      <xdr:rowOff>148589</xdr:rowOff>
    </xdr:to>
    <xdr:cxnSp macro="">
      <xdr:nvCxnSpPr>
        <xdr:cNvPr id="702" name="直線コネクタ 701"/>
        <xdr:cNvCxnSpPr/>
      </xdr:nvCxnSpPr>
      <xdr:spPr>
        <a:xfrm flipV="1">
          <a:off x="20434300" y="17320261"/>
          <a:ext cx="889000" cy="4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703"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704"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71138</xdr:rowOff>
    </xdr:from>
    <xdr:ext cx="469744" cy="259045"/>
    <xdr:sp macro="" textlink="">
      <xdr:nvSpPr>
        <xdr:cNvPr id="705" name="n_1mainValue【公民館】&#10;一人当たり面積"/>
        <xdr:cNvSpPr txBox="1"/>
      </xdr:nvSpPr>
      <xdr:spPr>
        <a:xfrm>
          <a:off x="210757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44466</xdr:rowOff>
    </xdr:from>
    <xdr:ext cx="469744" cy="259045"/>
    <xdr:sp macro="" textlink="">
      <xdr:nvSpPr>
        <xdr:cNvPr id="706" name="n_2mainValue【公民館】&#10;一人当たり面積"/>
        <xdr:cNvSpPr txBox="1"/>
      </xdr:nvSpPr>
      <xdr:spPr>
        <a:xfrm>
          <a:off x="20199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公営住宅、児童館における有形固定資産原価償却率の類似団体内平均値との乖離が大きくなっている。特に公営住宅においては類似団体内の最大値になっており、他の類似団体と比べて老朽化が進んでいる。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また、教育関係施設（学校施設等）及び公民館の一人当たり面積が類似団体内の最大値になっており、他の類似団体と比べて施設数が多い。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111,811
110,148
91.25
37,741,194
34,535,820
2,713,064
22,382,196
33,385,246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4173</xdr:rowOff>
    </xdr:from>
    <xdr:to>
      <xdr:col>15</xdr:col>
      <xdr:colOff>101600</xdr:colOff>
      <xdr:row>38</xdr:row>
      <xdr:rowOff>105773</xdr:rowOff>
    </xdr:to>
    <xdr:sp macro="" textlink="">
      <xdr:nvSpPr>
        <xdr:cNvPr id="65" name="フローチャート: 判断 64"/>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1" name="楕円 70"/>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2557</xdr:rowOff>
    </xdr:from>
    <xdr:ext cx="405111" cy="259045"/>
    <xdr:sp macro="" textlink="">
      <xdr:nvSpPr>
        <xdr:cNvPr id="72" name="【図書館】&#10;有形固定資産減価償却率該当値テキスト"/>
        <xdr:cNvSpPr txBox="1"/>
      </xdr:nvSpPr>
      <xdr:spPr>
        <a:xfrm>
          <a:off x="4673600"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xdr:rowOff>
    </xdr:from>
    <xdr:to>
      <xdr:col>20</xdr:col>
      <xdr:colOff>38100</xdr:colOff>
      <xdr:row>38</xdr:row>
      <xdr:rowOff>113937</xdr:rowOff>
    </xdr:to>
    <xdr:sp macro="" textlink="">
      <xdr:nvSpPr>
        <xdr:cNvPr id="73" name="楕円 72"/>
        <xdr:cNvSpPr/>
      </xdr:nvSpPr>
      <xdr:spPr>
        <a:xfrm>
          <a:off x="3746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63137</xdr:rowOff>
    </xdr:to>
    <xdr:cxnSp macro="">
      <xdr:nvCxnSpPr>
        <xdr:cNvPr id="74" name="直線コネクタ 73"/>
        <xdr:cNvCxnSpPr/>
      </xdr:nvCxnSpPr>
      <xdr:spPr>
        <a:xfrm flipV="1">
          <a:off x="3797300" y="65455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115207</xdr:rowOff>
    </xdr:from>
    <xdr:to>
      <xdr:col>15</xdr:col>
      <xdr:colOff>101600</xdr:colOff>
      <xdr:row>39</xdr:row>
      <xdr:rowOff>45357</xdr:rowOff>
    </xdr:to>
    <xdr:sp macro="" textlink="">
      <xdr:nvSpPr>
        <xdr:cNvPr id="75" name="楕円 74"/>
        <xdr:cNvSpPr/>
      </xdr:nvSpPr>
      <xdr:spPr>
        <a:xfrm>
          <a:off x="2857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63137</xdr:rowOff>
    </xdr:from>
    <xdr:to>
      <xdr:col>19</xdr:col>
      <xdr:colOff>177800</xdr:colOff>
      <xdr:row>38</xdr:row>
      <xdr:rowOff>166007</xdr:rowOff>
    </xdr:to>
    <xdr:cxnSp macro="">
      <xdr:nvCxnSpPr>
        <xdr:cNvPr id="76" name="直線コネクタ 75"/>
        <xdr:cNvCxnSpPr/>
      </xdr:nvCxnSpPr>
      <xdr:spPr>
        <a:xfrm flipV="1">
          <a:off x="2908300" y="6578237"/>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110870</xdr:rowOff>
    </xdr:from>
    <xdr:ext cx="405111" cy="259045"/>
    <xdr:sp macro="" textlink="">
      <xdr:nvSpPr>
        <xdr:cNvPr id="77" name="n_1aveValue【図書館】&#10;有形固定資産減価償却率"/>
        <xdr:cNvSpPr txBox="1"/>
      </xdr:nvSpPr>
      <xdr:spPr>
        <a:xfrm>
          <a:off x="3582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122300</xdr:rowOff>
    </xdr:from>
    <xdr:ext cx="405111" cy="259045"/>
    <xdr:sp macro="" textlink="">
      <xdr:nvSpPr>
        <xdr:cNvPr id="78" name="n_2aveValue【図書館】&#10;有形固定資産減価償却率"/>
        <xdr:cNvSpPr txBox="1"/>
      </xdr:nvSpPr>
      <xdr:spPr>
        <a:xfrm>
          <a:off x="2705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105064</xdr:rowOff>
    </xdr:from>
    <xdr:ext cx="405111" cy="259045"/>
    <xdr:sp macro="" textlink="">
      <xdr:nvSpPr>
        <xdr:cNvPr id="79" name="n_1mainValue【図書館】&#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36484</xdr:rowOff>
    </xdr:from>
    <xdr:ext cx="405111" cy="259045"/>
    <xdr:sp macro="" textlink="">
      <xdr:nvSpPr>
        <xdr:cNvPr id="80" name="n_2mainValue【図書館】&#10;有形固定資産減価償却率"/>
        <xdr:cNvSpPr txBox="1"/>
      </xdr:nvSpPr>
      <xdr:spPr>
        <a:xfrm>
          <a:off x="2705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6" name="直線コネクタ 105"/>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7"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8" name="直線コネクタ 107"/>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165299</xdr:rowOff>
    </xdr:from>
    <xdr:ext cx="469744" cy="259045"/>
    <xdr:sp macro="" textlink="">
      <xdr:nvSpPr>
        <xdr:cNvPr id="111" name="【図書館】&#10;一人当たり面積平均値テキスト"/>
        <xdr:cNvSpPr txBox="1"/>
      </xdr:nvSpPr>
      <xdr:spPr>
        <a:xfrm>
          <a:off x="10515600" y="6680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12" name="フローチャート: 判断 111"/>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3" name="フローチャート: 判断 112"/>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14" name="フローチャート: 判断 113"/>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3628</xdr:rowOff>
    </xdr:from>
    <xdr:to>
      <xdr:col>55</xdr:col>
      <xdr:colOff>50800</xdr:colOff>
      <xdr:row>40</xdr:row>
      <xdr:rowOff>105228</xdr:rowOff>
    </xdr:to>
    <xdr:sp macro="" textlink="">
      <xdr:nvSpPr>
        <xdr:cNvPr id="120" name="楕円 119"/>
        <xdr:cNvSpPr/>
      </xdr:nvSpPr>
      <xdr:spPr>
        <a:xfrm>
          <a:off x="104267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153505</xdr:rowOff>
    </xdr:from>
    <xdr:ext cx="469744" cy="259045"/>
    <xdr:sp macro="" textlink="">
      <xdr:nvSpPr>
        <xdr:cNvPr id="121" name="【図書館】&#10;一人当たり面積該当値テキスト"/>
        <xdr:cNvSpPr txBox="1"/>
      </xdr:nvSpPr>
      <xdr:spPr>
        <a:xfrm>
          <a:off x="10515600" y="684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3628</xdr:rowOff>
    </xdr:from>
    <xdr:to>
      <xdr:col>50</xdr:col>
      <xdr:colOff>165100</xdr:colOff>
      <xdr:row>40</xdr:row>
      <xdr:rowOff>105228</xdr:rowOff>
    </xdr:to>
    <xdr:sp macro="" textlink="">
      <xdr:nvSpPr>
        <xdr:cNvPr id="122" name="楕円 121"/>
        <xdr:cNvSpPr/>
      </xdr:nvSpPr>
      <xdr:spPr>
        <a:xfrm>
          <a:off x="9588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54428</xdr:rowOff>
    </xdr:from>
    <xdr:to>
      <xdr:col>55</xdr:col>
      <xdr:colOff>0</xdr:colOff>
      <xdr:row>40</xdr:row>
      <xdr:rowOff>54428</xdr:rowOff>
    </xdr:to>
    <xdr:cxnSp macro="">
      <xdr:nvCxnSpPr>
        <xdr:cNvPr id="123" name="直線コネクタ 122"/>
        <xdr:cNvCxnSpPr/>
      </xdr:nvCxnSpPr>
      <xdr:spPr>
        <a:xfrm>
          <a:off x="9639300" y="6912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14515</xdr:rowOff>
    </xdr:from>
    <xdr:to>
      <xdr:col>46</xdr:col>
      <xdr:colOff>38100</xdr:colOff>
      <xdr:row>40</xdr:row>
      <xdr:rowOff>116115</xdr:rowOff>
    </xdr:to>
    <xdr:sp macro="" textlink="">
      <xdr:nvSpPr>
        <xdr:cNvPr id="124" name="楕円 123"/>
        <xdr:cNvSpPr/>
      </xdr:nvSpPr>
      <xdr:spPr>
        <a:xfrm>
          <a:off x="8699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54428</xdr:rowOff>
    </xdr:from>
    <xdr:to>
      <xdr:col>50</xdr:col>
      <xdr:colOff>114300</xdr:colOff>
      <xdr:row>40</xdr:row>
      <xdr:rowOff>65315</xdr:rowOff>
    </xdr:to>
    <xdr:cxnSp macro="">
      <xdr:nvCxnSpPr>
        <xdr:cNvPr id="125" name="直線コネクタ 124"/>
        <xdr:cNvCxnSpPr/>
      </xdr:nvCxnSpPr>
      <xdr:spPr>
        <a:xfrm flipV="1">
          <a:off x="8750300" y="69124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26"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139899</xdr:rowOff>
    </xdr:from>
    <xdr:ext cx="469744" cy="259045"/>
    <xdr:sp macro="" textlink="">
      <xdr:nvSpPr>
        <xdr:cNvPr id="127" name="n_2aveValue【図書館】&#10;一人当たり面積"/>
        <xdr:cNvSpPr txBox="1"/>
      </xdr:nvSpPr>
      <xdr:spPr>
        <a:xfrm>
          <a:off x="8515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121755</xdr:rowOff>
    </xdr:from>
    <xdr:ext cx="469744" cy="259045"/>
    <xdr:sp macro="" textlink="">
      <xdr:nvSpPr>
        <xdr:cNvPr id="128" name="n_1main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132642</xdr:rowOff>
    </xdr:from>
    <xdr:ext cx="469744" cy="259045"/>
    <xdr:sp macro="" textlink="">
      <xdr:nvSpPr>
        <xdr:cNvPr id="129" name="n_2mainValue【図書館】&#10;一人当たり面積"/>
        <xdr:cNvSpPr txBox="1"/>
      </xdr:nvSpPr>
      <xdr:spPr>
        <a:xfrm>
          <a:off x="85154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55" name="直線コネクタ 154"/>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6"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7" name="直線コネクタ 156"/>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60"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61" name="フローチャート: 判断 160"/>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62" name="フローチャート: 判断 161"/>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125549</xdr:rowOff>
    </xdr:from>
    <xdr:to>
      <xdr:col>15</xdr:col>
      <xdr:colOff>101600</xdr:colOff>
      <xdr:row>60</xdr:row>
      <xdr:rowOff>55699</xdr:rowOff>
    </xdr:to>
    <xdr:sp macro="" textlink="">
      <xdr:nvSpPr>
        <xdr:cNvPr id="163" name="フローチャート: 判断 162"/>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148409</xdr:rowOff>
    </xdr:from>
    <xdr:to>
      <xdr:col>24</xdr:col>
      <xdr:colOff>114300</xdr:colOff>
      <xdr:row>58</xdr:row>
      <xdr:rowOff>78559</xdr:rowOff>
    </xdr:to>
    <xdr:sp macro="" textlink="">
      <xdr:nvSpPr>
        <xdr:cNvPr id="169" name="楕円 168"/>
        <xdr:cNvSpPr/>
      </xdr:nvSpPr>
      <xdr:spPr>
        <a:xfrm>
          <a:off x="45847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171286</xdr:rowOff>
    </xdr:from>
    <xdr:ext cx="405111" cy="259045"/>
    <xdr:sp macro="" textlink="">
      <xdr:nvSpPr>
        <xdr:cNvPr id="170" name="【体育館・プール】&#10;有形固定資産減価償却率該当値テキスト"/>
        <xdr:cNvSpPr txBox="1"/>
      </xdr:nvSpPr>
      <xdr:spPr>
        <a:xfrm>
          <a:off x="4673600" y="977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171" name="楕円 170"/>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27759</xdr:rowOff>
    </xdr:from>
    <xdr:to>
      <xdr:col>24</xdr:col>
      <xdr:colOff>63500</xdr:colOff>
      <xdr:row>58</xdr:row>
      <xdr:rowOff>57150</xdr:rowOff>
    </xdr:to>
    <xdr:cxnSp macro="">
      <xdr:nvCxnSpPr>
        <xdr:cNvPr id="172" name="直線コネクタ 171"/>
        <xdr:cNvCxnSpPr/>
      </xdr:nvCxnSpPr>
      <xdr:spPr>
        <a:xfrm flipV="1">
          <a:off x="3797300" y="997185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141877</xdr:rowOff>
    </xdr:from>
    <xdr:to>
      <xdr:col>15</xdr:col>
      <xdr:colOff>101600</xdr:colOff>
      <xdr:row>60</xdr:row>
      <xdr:rowOff>72027</xdr:rowOff>
    </xdr:to>
    <xdr:sp macro="" textlink="">
      <xdr:nvSpPr>
        <xdr:cNvPr id="173" name="楕円 172"/>
        <xdr:cNvSpPr/>
      </xdr:nvSpPr>
      <xdr:spPr>
        <a:xfrm>
          <a:off x="2857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57150</xdr:rowOff>
    </xdr:from>
    <xdr:to>
      <xdr:col>19</xdr:col>
      <xdr:colOff>177800</xdr:colOff>
      <xdr:row>60</xdr:row>
      <xdr:rowOff>21227</xdr:rowOff>
    </xdr:to>
    <xdr:cxnSp macro="">
      <xdr:nvCxnSpPr>
        <xdr:cNvPr id="174" name="直線コネクタ 173"/>
        <xdr:cNvCxnSpPr/>
      </xdr:nvCxnSpPr>
      <xdr:spPr>
        <a:xfrm flipV="1">
          <a:off x="2908300" y="10001250"/>
          <a:ext cx="8890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95811</xdr:rowOff>
    </xdr:from>
    <xdr:ext cx="405111" cy="259045"/>
    <xdr:sp macro="" textlink="">
      <xdr:nvSpPr>
        <xdr:cNvPr id="175" name="n_1aveValue【体育館・プー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176" name="n_2aveValue【体育館・プー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124477</xdr:rowOff>
    </xdr:from>
    <xdr:ext cx="405111" cy="259045"/>
    <xdr:sp macro="" textlink="">
      <xdr:nvSpPr>
        <xdr:cNvPr id="177" name="n_1mainValue【体育館・プール】&#10;有形固定資産減価償却率"/>
        <xdr:cNvSpPr txBox="1"/>
      </xdr:nvSpPr>
      <xdr:spPr>
        <a:xfrm>
          <a:off x="3582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63154</xdr:rowOff>
    </xdr:from>
    <xdr:ext cx="405111" cy="259045"/>
    <xdr:sp macro="" textlink="">
      <xdr:nvSpPr>
        <xdr:cNvPr id="178" name="n_2mainValue【体育館・プール】&#10;有形固定資産減価償却率"/>
        <xdr:cNvSpPr txBox="1"/>
      </xdr:nvSpPr>
      <xdr:spPr>
        <a:xfrm>
          <a:off x="2705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200" name="直線コネクタ 199"/>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201"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202" name="直線コネクタ 201"/>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203"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204" name="直線コネクタ 203"/>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205"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206" name="フローチャート: 判断 205"/>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07" name="フローチャート: 判断 206"/>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104648</xdr:rowOff>
    </xdr:from>
    <xdr:to>
      <xdr:col>46</xdr:col>
      <xdr:colOff>38100</xdr:colOff>
      <xdr:row>61</xdr:row>
      <xdr:rowOff>34798</xdr:rowOff>
    </xdr:to>
    <xdr:sp macro="" textlink="">
      <xdr:nvSpPr>
        <xdr:cNvPr id="208" name="フローチャート: 判断 207"/>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20066</xdr:rowOff>
    </xdr:from>
    <xdr:to>
      <xdr:col>55</xdr:col>
      <xdr:colOff>50800</xdr:colOff>
      <xdr:row>59</xdr:row>
      <xdr:rowOff>121666</xdr:rowOff>
    </xdr:to>
    <xdr:sp macro="" textlink="">
      <xdr:nvSpPr>
        <xdr:cNvPr id="214" name="楕円 213"/>
        <xdr:cNvSpPr/>
      </xdr:nvSpPr>
      <xdr:spPr>
        <a:xfrm>
          <a:off x="104267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42943</xdr:rowOff>
    </xdr:from>
    <xdr:ext cx="469744" cy="259045"/>
    <xdr:sp macro="" textlink="">
      <xdr:nvSpPr>
        <xdr:cNvPr id="215" name="【体育館・プール】&#10;一人当たり面積該当値テキスト"/>
        <xdr:cNvSpPr txBox="1"/>
      </xdr:nvSpPr>
      <xdr:spPr>
        <a:xfrm>
          <a:off x="10515600" y="998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29210</xdr:rowOff>
    </xdr:from>
    <xdr:to>
      <xdr:col>50</xdr:col>
      <xdr:colOff>165100</xdr:colOff>
      <xdr:row>59</xdr:row>
      <xdr:rowOff>130810</xdr:rowOff>
    </xdr:to>
    <xdr:sp macro="" textlink="">
      <xdr:nvSpPr>
        <xdr:cNvPr id="216" name="楕円 215"/>
        <xdr:cNvSpPr/>
      </xdr:nvSpPr>
      <xdr:spPr>
        <a:xfrm>
          <a:off x="958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70866</xdr:rowOff>
    </xdr:from>
    <xdr:to>
      <xdr:col>55</xdr:col>
      <xdr:colOff>0</xdr:colOff>
      <xdr:row>59</xdr:row>
      <xdr:rowOff>80010</xdr:rowOff>
    </xdr:to>
    <xdr:cxnSp macro="">
      <xdr:nvCxnSpPr>
        <xdr:cNvPr id="217" name="直線コネクタ 216"/>
        <xdr:cNvCxnSpPr/>
      </xdr:nvCxnSpPr>
      <xdr:spPr>
        <a:xfrm flipV="1">
          <a:off x="9639300" y="101864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152654</xdr:rowOff>
    </xdr:from>
    <xdr:to>
      <xdr:col>46</xdr:col>
      <xdr:colOff>38100</xdr:colOff>
      <xdr:row>60</xdr:row>
      <xdr:rowOff>82804</xdr:rowOff>
    </xdr:to>
    <xdr:sp macro="" textlink="">
      <xdr:nvSpPr>
        <xdr:cNvPr id="218" name="楕円 217"/>
        <xdr:cNvSpPr/>
      </xdr:nvSpPr>
      <xdr:spPr>
        <a:xfrm>
          <a:off x="8699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80010</xdr:rowOff>
    </xdr:from>
    <xdr:to>
      <xdr:col>50</xdr:col>
      <xdr:colOff>114300</xdr:colOff>
      <xdr:row>60</xdr:row>
      <xdr:rowOff>32004</xdr:rowOff>
    </xdr:to>
    <xdr:cxnSp macro="">
      <xdr:nvCxnSpPr>
        <xdr:cNvPr id="219" name="直線コネクタ 218"/>
        <xdr:cNvCxnSpPr/>
      </xdr:nvCxnSpPr>
      <xdr:spPr>
        <a:xfrm flipV="1">
          <a:off x="8750300" y="1019556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20"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25925</xdr:rowOff>
    </xdr:from>
    <xdr:ext cx="469744" cy="259045"/>
    <xdr:sp macro="" textlink="">
      <xdr:nvSpPr>
        <xdr:cNvPr id="221" name="n_2aveValue【体育館・プール】&#10;一人当たり面積"/>
        <xdr:cNvSpPr txBox="1"/>
      </xdr:nvSpPr>
      <xdr:spPr>
        <a:xfrm>
          <a:off x="85154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147337</xdr:rowOff>
    </xdr:from>
    <xdr:ext cx="469744" cy="259045"/>
    <xdr:sp macro="" textlink="">
      <xdr:nvSpPr>
        <xdr:cNvPr id="222" name="n_1mainValue【体育館・プール】&#10;一人当たり面積"/>
        <xdr:cNvSpPr txBox="1"/>
      </xdr:nvSpPr>
      <xdr:spPr>
        <a:xfrm>
          <a:off x="9391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99331</xdr:rowOff>
    </xdr:from>
    <xdr:ext cx="469744" cy="259045"/>
    <xdr:sp macro="" textlink="">
      <xdr:nvSpPr>
        <xdr:cNvPr id="223" name="n_2mainValue【体育館・プール】&#10;一人当たり面積"/>
        <xdr:cNvSpPr txBox="1"/>
      </xdr:nvSpPr>
      <xdr:spPr>
        <a:xfrm>
          <a:off x="85154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50" name="直線コネクタ 249"/>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53"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54" name="直線コネクタ 253"/>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55"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56" name="フローチャート: 判断 255"/>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57" name="フローチャート: 判断 256"/>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166914</xdr:rowOff>
    </xdr:from>
    <xdr:to>
      <xdr:col>15</xdr:col>
      <xdr:colOff>101600</xdr:colOff>
      <xdr:row>83</xdr:row>
      <xdr:rowOff>97064</xdr:rowOff>
    </xdr:to>
    <xdr:sp macro="" textlink="">
      <xdr:nvSpPr>
        <xdr:cNvPr id="258" name="フローチャート: 判断 257"/>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64" name="楕円 263"/>
        <xdr:cNvSpPr/>
      </xdr:nvSpPr>
      <xdr:spPr>
        <a:xfrm>
          <a:off x="4584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108148</xdr:rowOff>
    </xdr:from>
    <xdr:ext cx="405111" cy="259045"/>
    <xdr:sp macro="" textlink="">
      <xdr:nvSpPr>
        <xdr:cNvPr id="265" name="【福祉施設】&#10;有形固定資産減価償却率該当値テキスト"/>
        <xdr:cNvSpPr txBox="1"/>
      </xdr:nvSpPr>
      <xdr:spPr>
        <a:xfrm>
          <a:off x="4673600" y="1365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111398</xdr:rowOff>
    </xdr:from>
    <xdr:to>
      <xdr:col>20</xdr:col>
      <xdr:colOff>38100</xdr:colOff>
      <xdr:row>81</xdr:row>
      <xdr:rowOff>41548</xdr:rowOff>
    </xdr:to>
    <xdr:sp macro="" textlink="">
      <xdr:nvSpPr>
        <xdr:cNvPr id="266" name="楕円 265"/>
        <xdr:cNvSpPr/>
      </xdr:nvSpPr>
      <xdr:spPr>
        <a:xfrm>
          <a:off x="3746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136071</xdr:rowOff>
    </xdr:from>
    <xdr:to>
      <xdr:col>24</xdr:col>
      <xdr:colOff>63500</xdr:colOff>
      <xdr:row>80</xdr:row>
      <xdr:rowOff>162198</xdr:rowOff>
    </xdr:to>
    <xdr:cxnSp macro="">
      <xdr:nvCxnSpPr>
        <xdr:cNvPr id="267" name="直線コネクタ 266"/>
        <xdr:cNvCxnSpPr/>
      </xdr:nvCxnSpPr>
      <xdr:spPr>
        <a:xfrm flipV="1">
          <a:off x="3797300" y="13852071"/>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160382</xdr:rowOff>
    </xdr:from>
    <xdr:to>
      <xdr:col>15</xdr:col>
      <xdr:colOff>101600</xdr:colOff>
      <xdr:row>83</xdr:row>
      <xdr:rowOff>90532</xdr:rowOff>
    </xdr:to>
    <xdr:sp macro="" textlink="">
      <xdr:nvSpPr>
        <xdr:cNvPr id="268" name="楕円 267"/>
        <xdr:cNvSpPr/>
      </xdr:nvSpPr>
      <xdr:spPr>
        <a:xfrm>
          <a:off x="2857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162198</xdr:rowOff>
    </xdr:from>
    <xdr:to>
      <xdr:col>19</xdr:col>
      <xdr:colOff>177800</xdr:colOff>
      <xdr:row>83</xdr:row>
      <xdr:rowOff>39732</xdr:rowOff>
    </xdr:to>
    <xdr:cxnSp macro="">
      <xdr:nvCxnSpPr>
        <xdr:cNvPr id="269" name="直線コネクタ 268"/>
        <xdr:cNvCxnSpPr/>
      </xdr:nvCxnSpPr>
      <xdr:spPr>
        <a:xfrm flipV="1">
          <a:off x="2908300" y="13878198"/>
          <a:ext cx="889000" cy="3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80027</xdr:rowOff>
    </xdr:from>
    <xdr:ext cx="405111" cy="259045"/>
    <xdr:sp macro="" textlink="">
      <xdr:nvSpPr>
        <xdr:cNvPr id="270" name="n_1ave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88191</xdr:rowOff>
    </xdr:from>
    <xdr:ext cx="405111" cy="259045"/>
    <xdr:sp macro="" textlink="">
      <xdr:nvSpPr>
        <xdr:cNvPr id="271" name="n_2aveValue【福祉施設】&#10;有形固定資産減価償却率"/>
        <xdr:cNvSpPr txBox="1"/>
      </xdr:nvSpPr>
      <xdr:spPr>
        <a:xfrm>
          <a:off x="2705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58075</xdr:rowOff>
    </xdr:from>
    <xdr:ext cx="405111" cy="259045"/>
    <xdr:sp macro="" textlink="">
      <xdr:nvSpPr>
        <xdr:cNvPr id="272" name="n_1mainValue【福祉施設】&#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107059</xdr:rowOff>
    </xdr:from>
    <xdr:ext cx="405111" cy="259045"/>
    <xdr:sp macro="" textlink="">
      <xdr:nvSpPr>
        <xdr:cNvPr id="273" name="n_2mainValue【福祉施設】&#10;有形固定資産減価償却率"/>
        <xdr:cNvSpPr txBox="1"/>
      </xdr:nvSpPr>
      <xdr:spPr>
        <a:xfrm>
          <a:off x="2705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99" name="直線コネクタ 298"/>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300"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301" name="直線コネクタ 300"/>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302"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303" name="直線コネクタ 302"/>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304" name="【福祉施設】&#10;一人当たり面積平均値テキスト"/>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305" name="フローチャート: 判断 304"/>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306" name="フローチャート: 判断 305"/>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77107</xdr:rowOff>
    </xdr:from>
    <xdr:to>
      <xdr:col>46</xdr:col>
      <xdr:colOff>38100</xdr:colOff>
      <xdr:row>82</xdr:row>
      <xdr:rowOff>7257</xdr:rowOff>
    </xdr:to>
    <xdr:sp macro="" textlink="">
      <xdr:nvSpPr>
        <xdr:cNvPr id="307" name="フローチャート: 判断 306"/>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101600</xdr:rowOff>
    </xdr:from>
    <xdr:to>
      <xdr:col>55</xdr:col>
      <xdr:colOff>50800</xdr:colOff>
      <xdr:row>79</xdr:row>
      <xdr:rowOff>31750</xdr:rowOff>
    </xdr:to>
    <xdr:sp macro="" textlink="">
      <xdr:nvSpPr>
        <xdr:cNvPr id="313" name="楕円 312"/>
        <xdr:cNvSpPr/>
      </xdr:nvSpPr>
      <xdr:spPr>
        <a:xfrm>
          <a:off x="10426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124477</xdr:rowOff>
    </xdr:from>
    <xdr:ext cx="469744" cy="259045"/>
    <xdr:sp macro="" textlink="">
      <xdr:nvSpPr>
        <xdr:cNvPr id="314" name="【福祉施設】&#10;一人当たり面積該当値テキスト"/>
        <xdr:cNvSpPr txBox="1"/>
      </xdr:nvSpPr>
      <xdr:spPr>
        <a:xfrm>
          <a:off x="10515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117929</xdr:rowOff>
    </xdr:from>
    <xdr:to>
      <xdr:col>50</xdr:col>
      <xdr:colOff>165100</xdr:colOff>
      <xdr:row>79</xdr:row>
      <xdr:rowOff>48079</xdr:rowOff>
    </xdr:to>
    <xdr:sp macro="" textlink="">
      <xdr:nvSpPr>
        <xdr:cNvPr id="315" name="楕円 314"/>
        <xdr:cNvSpPr/>
      </xdr:nvSpPr>
      <xdr:spPr>
        <a:xfrm>
          <a:off x="9588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152400</xdr:rowOff>
    </xdr:from>
    <xdr:to>
      <xdr:col>55</xdr:col>
      <xdr:colOff>0</xdr:colOff>
      <xdr:row>78</xdr:row>
      <xdr:rowOff>168729</xdr:rowOff>
    </xdr:to>
    <xdr:cxnSp macro="">
      <xdr:nvCxnSpPr>
        <xdr:cNvPr id="316" name="直線コネクタ 315"/>
        <xdr:cNvCxnSpPr/>
      </xdr:nvCxnSpPr>
      <xdr:spPr>
        <a:xfrm flipV="1">
          <a:off x="9639300" y="135255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93436</xdr:rowOff>
    </xdr:from>
    <xdr:to>
      <xdr:col>46</xdr:col>
      <xdr:colOff>38100</xdr:colOff>
      <xdr:row>80</xdr:row>
      <xdr:rowOff>23586</xdr:rowOff>
    </xdr:to>
    <xdr:sp macro="" textlink="">
      <xdr:nvSpPr>
        <xdr:cNvPr id="317" name="楕円 316"/>
        <xdr:cNvSpPr/>
      </xdr:nvSpPr>
      <xdr:spPr>
        <a:xfrm>
          <a:off x="8699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168729</xdr:rowOff>
    </xdr:from>
    <xdr:to>
      <xdr:col>50</xdr:col>
      <xdr:colOff>114300</xdr:colOff>
      <xdr:row>79</xdr:row>
      <xdr:rowOff>144236</xdr:rowOff>
    </xdr:to>
    <xdr:cxnSp macro="">
      <xdr:nvCxnSpPr>
        <xdr:cNvPr id="318" name="直線コネクタ 317"/>
        <xdr:cNvCxnSpPr/>
      </xdr:nvCxnSpPr>
      <xdr:spPr>
        <a:xfrm flipV="1">
          <a:off x="8750300" y="1354182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31041</xdr:rowOff>
    </xdr:from>
    <xdr:ext cx="469744" cy="259045"/>
    <xdr:sp macro="" textlink="">
      <xdr:nvSpPr>
        <xdr:cNvPr id="319" name="n_1aveValue【福祉施設】&#10;一人当たり面積"/>
        <xdr:cNvSpPr txBox="1"/>
      </xdr:nvSpPr>
      <xdr:spPr>
        <a:xfrm>
          <a:off x="9391727" y="1408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169834</xdr:rowOff>
    </xdr:from>
    <xdr:ext cx="469744" cy="259045"/>
    <xdr:sp macro="" textlink="">
      <xdr:nvSpPr>
        <xdr:cNvPr id="320" name="n_2aveValue【福祉施設】&#10;一人当たり面積"/>
        <xdr:cNvSpPr txBox="1"/>
      </xdr:nvSpPr>
      <xdr:spPr>
        <a:xfrm>
          <a:off x="8515427" y="1405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64606</xdr:rowOff>
    </xdr:from>
    <xdr:ext cx="469744" cy="259045"/>
    <xdr:sp macro="" textlink="">
      <xdr:nvSpPr>
        <xdr:cNvPr id="321" name="n_1mainValue【福祉施設】&#10;一人当たり面積"/>
        <xdr:cNvSpPr txBox="1"/>
      </xdr:nvSpPr>
      <xdr:spPr>
        <a:xfrm>
          <a:off x="9391727" y="132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40113</xdr:rowOff>
    </xdr:from>
    <xdr:ext cx="469744" cy="259045"/>
    <xdr:sp macro="" textlink="">
      <xdr:nvSpPr>
        <xdr:cNvPr id="322" name="n_2mainValue【福祉施設】&#10;一人当たり面積"/>
        <xdr:cNvSpPr txBox="1"/>
      </xdr:nvSpPr>
      <xdr:spPr>
        <a:xfrm>
          <a:off x="8515427" y="1341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4" name="直線コネクタ 33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5" name="テキスト ボックス 33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6" name="直線コネクタ 33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7" name="テキスト ボックス 33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8" name="直線コネクタ 33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9" name="テキスト ボックス 33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0" name="直線コネクタ 33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1" name="テキスト ボックス 34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45" name="直線コネクタ 344"/>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46"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47" name="直線コネクタ 346"/>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48"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49" name="直線コネクタ 348"/>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350" name="【市民会館】&#10;有形固定資産減価償却率平均値テキスト"/>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51" name="フローチャート: 判断 350"/>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2" name="フローチャート: 判断 351"/>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77978</xdr:rowOff>
    </xdr:from>
    <xdr:to>
      <xdr:col>15</xdr:col>
      <xdr:colOff>101600</xdr:colOff>
      <xdr:row>105</xdr:row>
      <xdr:rowOff>8128</xdr:rowOff>
    </xdr:to>
    <xdr:sp macro="" textlink="">
      <xdr:nvSpPr>
        <xdr:cNvPr id="353" name="フローチャート: 判断 352"/>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4" name="テキスト ボックス 35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50546</xdr:rowOff>
    </xdr:from>
    <xdr:to>
      <xdr:col>24</xdr:col>
      <xdr:colOff>114300</xdr:colOff>
      <xdr:row>104</xdr:row>
      <xdr:rowOff>152146</xdr:rowOff>
    </xdr:to>
    <xdr:sp macro="" textlink="">
      <xdr:nvSpPr>
        <xdr:cNvPr id="359" name="楕円 358"/>
        <xdr:cNvSpPr/>
      </xdr:nvSpPr>
      <xdr:spPr>
        <a:xfrm>
          <a:off x="45847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28973</xdr:rowOff>
    </xdr:from>
    <xdr:ext cx="405111" cy="259045"/>
    <xdr:sp macro="" textlink="">
      <xdr:nvSpPr>
        <xdr:cNvPr id="360" name="【市民会館】&#10;有形固定資産減価償却率該当値テキスト"/>
        <xdr:cNvSpPr txBox="1"/>
      </xdr:nvSpPr>
      <xdr:spPr>
        <a:xfrm>
          <a:off x="4673600"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87122</xdr:rowOff>
    </xdr:from>
    <xdr:to>
      <xdr:col>20</xdr:col>
      <xdr:colOff>38100</xdr:colOff>
      <xdr:row>105</xdr:row>
      <xdr:rowOff>17272</xdr:rowOff>
    </xdr:to>
    <xdr:sp macro="" textlink="">
      <xdr:nvSpPr>
        <xdr:cNvPr id="361" name="楕円 360"/>
        <xdr:cNvSpPr/>
      </xdr:nvSpPr>
      <xdr:spPr>
        <a:xfrm>
          <a:off x="3746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101346</xdr:rowOff>
    </xdr:from>
    <xdr:to>
      <xdr:col>24</xdr:col>
      <xdr:colOff>63500</xdr:colOff>
      <xdr:row>104</xdr:row>
      <xdr:rowOff>137922</xdr:rowOff>
    </xdr:to>
    <xdr:cxnSp macro="">
      <xdr:nvCxnSpPr>
        <xdr:cNvPr id="362" name="直線コネクタ 361"/>
        <xdr:cNvCxnSpPr/>
      </xdr:nvCxnSpPr>
      <xdr:spPr>
        <a:xfrm flipV="1">
          <a:off x="3797300" y="1793214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82550</xdr:rowOff>
    </xdr:from>
    <xdr:to>
      <xdr:col>15</xdr:col>
      <xdr:colOff>101600</xdr:colOff>
      <xdr:row>102</xdr:row>
      <xdr:rowOff>12700</xdr:rowOff>
    </xdr:to>
    <xdr:sp macro="" textlink="">
      <xdr:nvSpPr>
        <xdr:cNvPr id="363" name="楕円 362"/>
        <xdr:cNvSpPr/>
      </xdr:nvSpPr>
      <xdr:spPr>
        <a:xfrm>
          <a:off x="2857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104</xdr:row>
      <xdr:rowOff>137922</xdr:rowOff>
    </xdr:to>
    <xdr:cxnSp macro="">
      <xdr:nvCxnSpPr>
        <xdr:cNvPr id="364" name="直線コネクタ 363"/>
        <xdr:cNvCxnSpPr/>
      </xdr:nvCxnSpPr>
      <xdr:spPr>
        <a:xfrm>
          <a:off x="2908300" y="17449800"/>
          <a:ext cx="889000" cy="5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365"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170705</xdr:rowOff>
    </xdr:from>
    <xdr:ext cx="405111" cy="259045"/>
    <xdr:sp macro="" textlink="">
      <xdr:nvSpPr>
        <xdr:cNvPr id="366" name="n_2aveValue【市民会館】&#10;有形固定資産減価償却率"/>
        <xdr:cNvSpPr txBox="1"/>
      </xdr:nvSpPr>
      <xdr:spPr>
        <a:xfrm>
          <a:off x="2705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8399</xdr:rowOff>
    </xdr:from>
    <xdr:ext cx="405111" cy="259045"/>
    <xdr:sp macro="" textlink="">
      <xdr:nvSpPr>
        <xdr:cNvPr id="367" name="n_1mainValue【市民会館】&#10;有形固定資産減価償却率"/>
        <xdr:cNvSpPr txBox="1"/>
      </xdr:nvSpPr>
      <xdr:spPr>
        <a:xfrm>
          <a:off x="3582044"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29227</xdr:rowOff>
    </xdr:from>
    <xdr:ext cx="405111" cy="259045"/>
    <xdr:sp macro="" textlink="">
      <xdr:nvSpPr>
        <xdr:cNvPr id="368" name="n_2mainValue【市民会館】&#10;有形固定資産減価償却率"/>
        <xdr:cNvSpPr txBox="1"/>
      </xdr:nvSpPr>
      <xdr:spPr>
        <a:xfrm>
          <a:off x="2705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9" name="テキスト ボックス 37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80" name="直線コネクタ 37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1" name="テキスト ボックス 38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2" name="直線コネクタ 38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3" name="テキスト ボックス 38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4" name="直線コネクタ 38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5" name="テキスト ボックス 38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6" name="直線コネクタ 38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7" name="テキスト ボックス 38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8" name="直線コネクタ 38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9" name="テキスト ボックス 38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1" name="テキスト ボックス 3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93" name="直線コネクタ 392"/>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94"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95" name="直線コネクタ 394"/>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96"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97" name="直線コネクタ 396"/>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98"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99" name="フローチャート: 判断 398"/>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400" name="フローチャート: 判断 399"/>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401" name="フローチャート: 判断 400"/>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07" name="楕円 406"/>
        <xdr:cNvSpPr/>
      </xdr:nvSpPr>
      <xdr:spPr>
        <a:xfrm>
          <a:off x="10426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109238</xdr:rowOff>
    </xdr:from>
    <xdr:ext cx="469744" cy="259045"/>
    <xdr:sp macro="" textlink="">
      <xdr:nvSpPr>
        <xdr:cNvPr id="408" name="【市民会館】&#10;一人当たり面積該当値テキスト"/>
        <xdr:cNvSpPr txBox="1"/>
      </xdr:nvSpPr>
      <xdr:spPr>
        <a:xfrm>
          <a:off x="10515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93980</xdr:rowOff>
    </xdr:from>
    <xdr:to>
      <xdr:col>50</xdr:col>
      <xdr:colOff>165100</xdr:colOff>
      <xdr:row>105</xdr:row>
      <xdr:rowOff>24130</xdr:rowOff>
    </xdr:to>
    <xdr:sp macro="" textlink="">
      <xdr:nvSpPr>
        <xdr:cNvPr id="409" name="楕円 408"/>
        <xdr:cNvSpPr/>
      </xdr:nvSpPr>
      <xdr:spPr>
        <a:xfrm>
          <a:off x="958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137161</xdr:rowOff>
    </xdr:from>
    <xdr:to>
      <xdr:col>55</xdr:col>
      <xdr:colOff>0</xdr:colOff>
      <xdr:row>104</xdr:row>
      <xdr:rowOff>144780</xdr:rowOff>
    </xdr:to>
    <xdr:cxnSp macro="">
      <xdr:nvCxnSpPr>
        <xdr:cNvPr id="410" name="直線コネクタ 409"/>
        <xdr:cNvCxnSpPr/>
      </xdr:nvCxnSpPr>
      <xdr:spPr>
        <a:xfrm flipV="1">
          <a:off x="9639300" y="17967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143511</xdr:rowOff>
    </xdr:from>
    <xdr:to>
      <xdr:col>46</xdr:col>
      <xdr:colOff>38100</xdr:colOff>
      <xdr:row>108</xdr:row>
      <xdr:rowOff>73661</xdr:rowOff>
    </xdr:to>
    <xdr:sp macro="" textlink="">
      <xdr:nvSpPr>
        <xdr:cNvPr id="411" name="楕円 410"/>
        <xdr:cNvSpPr/>
      </xdr:nvSpPr>
      <xdr:spPr>
        <a:xfrm>
          <a:off x="8699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144780</xdr:rowOff>
    </xdr:from>
    <xdr:to>
      <xdr:col>50</xdr:col>
      <xdr:colOff>114300</xdr:colOff>
      <xdr:row>108</xdr:row>
      <xdr:rowOff>22861</xdr:rowOff>
    </xdr:to>
    <xdr:cxnSp macro="">
      <xdr:nvCxnSpPr>
        <xdr:cNvPr id="412" name="直線コネクタ 411"/>
        <xdr:cNvCxnSpPr/>
      </xdr:nvCxnSpPr>
      <xdr:spPr>
        <a:xfrm flipV="1">
          <a:off x="8750300" y="17975580"/>
          <a:ext cx="889000" cy="5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80027</xdr:rowOff>
    </xdr:from>
    <xdr:ext cx="469744" cy="259045"/>
    <xdr:sp macro="" textlink="">
      <xdr:nvSpPr>
        <xdr:cNvPr id="413" name="n_1ave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113047</xdr:rowOff>
    </xdr:from>
    <xdr:ext cx="469744" cy="259045"/>
    <xdr:sp macro="" textlink="">
      <xdr:nvSpPr>
        <xdr:cNvPr id="414" name="n_2aveValue【市民会館】&#10;一人当たり面積"/>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40657</xdr:rowOff>
    </xdr:from>
    <xdr:ext cx="469744" cy="259045"/>
    <xdr:sp macro="" textlink="">
      <xdr:nvSpPr>
        <xdr:cNvPr id="415" name="n_1main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64788</xdr:rowOff>
    </xdr:from>
    <xdr:ext cx="469744" cy="259045"/>
    <xdr:sp macro="" textlink="">
      <xdr:nvSpPr>
        <xdr:cNvPr id="416" name="n_2mainValue【市民会館】&#10;一人当たり面積"/>
        <xdr:cNvSpPr txBox="1"/>
      </xdr:nvSpPr>
      <xdr:spPr>
        <a:xfrm>
          <a:off x="8515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7" name="テキスト ボックス 4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8" name="直線コネクタ 4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9" name="テキスト ボックス 4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0" name="直線コネクタ 4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1" name="テキスト ボックス 4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2" name="直線コネクタ 4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3" name="テキスト ボックス 4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4" name="直線コネクタ 4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5" name="テキスト ボックス 4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6" name="直線コネクタ 4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7" name="テキスト ボックス 4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9" name="テキスト ボックス 4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441" name="直線コネクタ 440"/>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42"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43" name="直線コネクタ 442"/>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44"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45" name="直線コネクタ 444"/>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446"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47" name="フローチャート: 判断 446"/>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48" name="フローチャート: 判断 447"/>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44450</xdr:rowOff>
    </xdr:from>
    <xdr:to>
      <xdr:col>76</xdr:col>
      <xdr:colOff>165100</xdr:colOff>
      <xdr:row>37</xdr:row>
      <xdr:rowOff>146050</xdr:rowOff>
    </xdr:to>
    <xdr:sp macro="" textlink="">
      <xdr:nvSpPr>
        <xdr:cNvPr id="449" name="フローチャート: 判断 448"/>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0" name="テキスト ボックス 4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166370</xdr:rowOff>
    </xdr:from>
    <xdr:to>
      <xdr:col>85</xdr:col>
      <xdr:colOff>177800</xdr:colOff>
      <xdr:row>36</xdr:row>
      <xdr:rowOff>96520</xdr:rowOff>
    </xdr:to>
    <xdr:sp macro="" textlink="">
      <xdr:nvSpPr>
        <xdr:cNvPr id="455" name="楕円 454"/>
        <xdr:cNvSpPr/>
      </xdr:nvSpPr>
      <xdr:spPr>
        <a:xfrm>
          <a:off x="16268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17797</xdr:rowOff>
    </xdr:from>
    <xdr:ext cx="405111" cy="259045"/>
    <xdr:sp macro="" textlink="">
      <xdr:nvSpPr>
        <xdr:cNvPr id="456" name="【一般廃棄物処理施設】&#10;有形固定資産減価償却率該当値テキスト"/>
        <xdr:cNvSpPr txBox="1"/>
      </xdr:nvSpPr>
      <xdr:spPr>
        <a:xfrm>
          <a:off x="16357600"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36830</xdr:rowOff>
    </xdr:from>
    <xdr:to>
      <xdr:col>81</xdr:col>
      <xdr:colOff>101600</xdr:colOff>
      <xdr:row>36</xdr:row>
      <xdr:rowOff>138430</xdr:rowOff>
    </xdr:to>
    <xdr:sp macro="" textlink="">
      <xdr:nvSpPr>
        <xdr:cNvPr id="457" name="楕円 456"/>
        <xdr:cNvSpPr/>
      </xdr:nvSpPr>
      <xdr:spPr>
        <a:xfrm>
          <a:off x="15430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45720</xdr:rowOff>
    </xdr:from>
    <xdr:to>
      <xdr:col>85</xdr:col>
      <xdr:colOff>127000</xdr:colOff>
      <xdr:row>36</xdr:row>
      <xdr:rowOff>87630</xdr:rowOff>
    </xdr:to>
    <xdr:cxnSp macro="">
      <xdr:nvCxnSpPr>
        <xdr:cNvPr id="458" name="直線コネクタ 457"/>
        <xdr:cNvCxnSpPr/>
      </xdr:nvCxnSpPr>
      <xdr:spPr>
        <a:xfrm flipV="1">
          <a:off x="15481300" y="62179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97790</xdr:rowOff>
    </xdr:from>
    <xdr:to>
      <xdr:col>76</xdr:col>
      <xdr:colOff>165100</xdr:colOff>
      <xdr:row>37</xdr:row>
      <xdr:rowOff>27940</xdr:rowOff>
    </xdr:to>
    <xdr:sp macro="" textlink="">
      <xdr:nvSpPr>
        <xdr:cNvPr id="459" name="楕円 458"/>
        <xdr:cNvSpPr/>
      </xdr:nvSpPr>
      <xdr:spPr>
        <a:xfrm>
          <a:off x="14541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87630</xdr:rowOff>
    </xdr:from>
    <xdr:to>
      <xdr:col>81</xdr:col>
      <xdr:colOff>50800</xdr:colOff>
      <xdr:row>36</xdr:row>
      <xdr:rowOff>148590</xdr:rowOff>
    </xdr:to>
    <xdr:cxnSp macro="">
      <xdr:nvCxnSpPr>
        <xdr:cNvPr id="460" name="直線コネクタ 459"/>
        <xdr:cNvCxnSpPr/>
      </xdr:nvCxnSpPr>
      <xdr:spPr>
        <a:xfrm flipV="1">
          <a:off x="14592300" y="62598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22877</xdr:rowOff>
    </xdr:from>
    <xdr:ext cx="405111" cy="259045"/>
    <xdr:sp macro="" textlink="">
      <xdr:nvSpPr>
        <xdr:cNvPr id="461" name="n_1aveValue【一般廃棄物処理施設】&#10;有形固定資産減価償却率"/>
        <xdr:cNvSpPr txBox="1"/>
      </xdr:nvSpPr>
      <xdr:spPr>
        <a:xfrm>
          <a:off x="15266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137177</xdr:rowOff>
    </xdr:from>
    <xdr:ext cx="405111" cy="259045"/>
    <xdr:sp macro="" textlink="">
      <xdr:nvSpPr>
        <xdr:cNvPr id="462" name="n_2aveValue【一般廃棄物処理施設】&#10;有形固定資産減価償却率"/>
        <xdr:cNvSpPr txBox="1"/>
      </xdr:nvSpPr>
      <xdr:spPr>
        <a:xfrm>
          <a:off x="14389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154957</xdr:rowOff>
    </xdr:from>
    <xdr:ext cx="405111" cy="259045"/>
    <xdr:sp macro="" textlink="">
      <xdr:nvSpPr>
        <xdr:cNvPr id="463" name="n_1mainValue【一般廃棄物処理施設】&#10;有形固定資産減価償却率"/>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464" name="n_2mainValue【一般廃棄物処理施設】&#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3" name="テキスト ボックス 4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4" name="直線コネクタ 4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6" name="テキスト ボックス 47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8" name="テキスト ボックス 47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0" name="テキスト ボックス 47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2" name="テキスト ボックス 48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4" name="テキスト ボックス 48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88" name="直線コネクタ 487"/>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89"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90" name="直線コネクタ 489"/>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91"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92" name="直線コネクタ 491"/>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493" name="【一般廃棄物処理施設】&#10;一人当たり有形固定資産（償却資産）額平均値テキスト"/>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94" name="フローチャート: 判断 493"/>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95" name="フローチャート: 判断 494"/>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121420</xdr:rowOff>
    </xdr:from>
    <xdr:to>
      <xdr:col>107</xdr:col>
      <xdr:colOff>101600</xdr:colOff>
      <xdr:row>39</xdr:row>
      <xdr:rowOff>51570</xdr:rowOff>
    </xdr:to>
    <xdr:sp macro="" textlink="">
      <xdr:nvSpPr>
        <xdr:cNvPr id="496" name="フローチャート: 判断 495"/>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123706</xdr:rowOff>
    </xdr:from>
    <xdr:to>
      <xdr:col>116</xdr:col>
      <xdr:colOff>114300</xdr:colOff>
      <xdr:row>35</xdr:row>
      <xdr:rowOff>53856</xdr:rowOff>
    </xdr:to>
    <xdr:sp macro="" textlink="">
      <xdr:nvSpPr>
        <xdr:cNvPr id="502" name="楕円 501"/>
        <xdr:cNvSpPr/>
      </xdr:nvSpPr>
      <xdr:spPr>
        <a:xfrm>
          <a:off x="22110700" y="595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146583</xdr:rowOff>
    </xdr:from>
    <xdr:ext cx="599010" cy="259045"/>
    <xdr:sp macro="" textlink="">
      <xdr:nvSpPr>
        <xdr:cNvPr id="503" name="【一般廃棄物処理施設】&#10;一人当たり有形固定資産（償却資産）額該当値テキスト"/>
        <xdr:cNvSpPr txBox="1"/>
      </xdr:nvSpPr>
      <xdr:spPr>
        <a:xfrm>
          <a:off x="22199600" y="580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146322</xdr:rowOff>
    </xdr:from>
    <xdr:to>
      <xdr:col>112</xdr:col>
      <xdr:colOff>38100</xdr:colOff>
      <xdr:row>35</xdr:row>
      <xdr:rowOff>76472</xdr:rowOff>
    </xdr:to>
    <xdr:sp macro="" textlink="">
      <xdr:nvSpPr>
        <xdr:cNvPr id="504" name="楕円 503"/>
        <xdr:cNvSpPr/>
      </xdr:nvSpPr>
      <xdr:spPr>
        <a:xfrm>
          <a:off x="21272500" y="59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3056</xdr:rowOff>
    </xdr:from>
    <xdr:to>
      <xdr:col>116</xdr:col>
      <xdr:colOff>63500</xdr:colOff>
      <xdr:row>35</xdr:row>
      <xdr:rowOff>25672</xdr:rowOff>
    </xdr:to>
    <xdr:cxnSp macro="">
      <xdr:nvCxnSpPr>
        <xdr:cNvPr id="505" name="直線コネクタ 504"/>
        <xdr:cNvCxnSpPr/>
      </xdr:nvCxnSpPr>
      <xdr:spPr>
        <a:xfrm flipV="1">
          <a:off x="21323300" y="6003806"/>
          <a:ext cx="838200" cy="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132850</xdr:rowOff>
    </xdr:from>
    <xdr:to>
      <xdr:col>107</xdr:col>
      <xdr:colOff>101600</xdr:colOff>
      <xdr:row>35</xdr:row>
      <xdr:rowOff>63000</xdr:rowOff>
    </xdr:to>
    <xdr:sp macro="" textlink="">
      <xdr:nvSpPr>
        <xdr:cNvPr id="506" name="楕円 505"/>
        <xdr:cNvSpPr/>
      </xdr:nvSpPr>
      <xdr:spPr>
        <a:xfrm>
          <a:off x="20383500" y="59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12200</xdr:rowOff>
    </xdr:from>
    <xdr:to>
      <xdr:col>111</xdr:col>
      <xdr:colOff>177800</xdr:colOff>
      <xdr:row>35</xdr:row>
      <xdr:rowOff>25672</xdr:rowOff>
    </xdr:to>
    <xdr:cxnSp macro="">
      <xdr:nvCxnSpPr>
        <xdr:cNvPr id="507" name="直線コネクタ 506"/>
        <xdr:cNvCxnSpPr/>
      </xdr:nvCxnSpPr>
      <xdr:spPr>
        <a:xfrm>
          <a:off x="20434300" y="6012950"/>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24020</xdr:rowOff>
    </xdr:from>
    <xdr:ext cx="534377" cy="259045"/>
    <xdr:sp macro="" textlink="">
      <xdr:nvSpPr>
        <xdr:cNvPr id="508" name="n_1aveValue【一般廃棄物処理施設】&#10;一人当たり有形固定資産（償却資産）額"/>
        <xdr:cNvSpPr txBox="1"/>
      </xdr:nvSpPr>
      <xdr:spPr>
        <a:xfrm>
          <a:off x="21043411" y="67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42697</xdr:rowOff>
    </xdr:from>
    <xdr:ext cx="534377" cy="259045"/>
    <xdr:sp macro="" textlink="">
      <xdr:nvSpPr>
        <xdr:cNvPr id="509" name="n_2aveValue【一般廃棄物処理施設】&#10;一人当たり有形固定資産（償却資産）額"/>
        <xdr:cNvSpPr txBox="1"/>
      </xdr:nvSpPr>
      <xdr:spPr>
        <a:xfrm>
          <a:off x="20167111" y="67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92999</xdr:rowOff>
    </xdr:from>
    <xdr:ext cx="599010" cy="259045"/>
    <xdr:sp macro="" textlink="">
      <xdr:nvSpPr>
        <xdr:cNvPr id="510" name="n_1mainValue【一般廃棄物処理施設】&#10;一人当たり有形固定資産（償却資産）額"/>
        <xdr:cNvSpPr txBox="1"/>
      </xdr:nvSpPr>
      <xdr:spPr>
        <a:xfrm>
          <a:off x="21011095" y="575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79527</xdr:rowOff>
    </xdr:from>
    <xdr:ext cx="599010" cy="259045"/>
    <xdr:sp macro="" textlink="">
      <xdr:nvSpPr>
        <xdr:cNvPr id="511" name="n_2mainValue【一般廃棄物処理施設】&#10;一人当たり有形固定資産（償却資産）額"/>
        <xdr:cNvSpPr txBox="1"/>
      </xdr:nvSpPr>
      <xdr:spPr>
        <a:xfrm>
          <a:off x="20134795" y="573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3" name="テキスト ボックス 52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3" name="テキスト ボックス 53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5" name="テキスト ボックス 5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537" name="直線コネクタ 536"/>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38"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39" name="直線コネクタ 538"/>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40"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41" name="直線コネクタ 540"/>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8000</xdr:rowOff>
    </xdr:from>
    <xdr:ext cx="405111" cy="259045"/>
    <xdr:sp macro="" textlink="">
      <xdr:nvSpPr>
        <xdr:cNvPr id="542" name="【保健センター・保健所】&#10;有形固定資産減価償却率平均値テキスト"/>
        <xdr:cNvSpPr txBox="1"/>
      </xdr:nvSpPr>
      <xdr:spPr>
        <a:xfrm>
          <a:off x="16357600" y="1012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43" name="フローチャート: 判断 542"/>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544" name="フローチャート: 判断 543"/>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119017</xdr:rowOff>
    </xdr:from>
    <xdr:to>
      <xdr:col>76</xdr:col>
      <xdr:colOff>165100</xdr:colOff>
      <xdr:row>61</xdr:row>
      <xdr:rowOff>49167</xdr:rowOff>
    </xdr:to>
    <xdr:sp macro="" textlink="">
      <xdr:nvSpPr>
        <xdr:cNvPr id="545" name="フローチャート: 判断 544"/>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153307</xdr:rowOff>
    </xdr:from>
    <xdr:to>
      <xdr:col>85</xdr:col>
      <xdr:colOff>177800</xdr:colOff>
      <xdr:row>64</xdr:row>
      <xdr:rowOff>83457</xdr:rowOff>
    </xdr:to>
    <xdr:sp macro="" textlink="">
      <xdr:nvSpPr>
        <xdr:cNvPr id="551" name="楕円 550"/>
        <xdr:cNvSpPr/>
      </xdr:nvSpPr>
      <xdr:spPr>
        <a:xfrm>
          <a:off x="162687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68234</xdr:rowOff>
    </xdr:from>
    <xdr:ext cx="340478" cy="259045"/>
    <xdr:sp macro="" textlink="">
      <xdr:nvSpPr>
        <xdr:cNvPr id="552" name="【保健センター・保健所】&#10;有形固定資産減価償却率該当値テキスト"/>
        <xdr:cNvSpPr txBox="1"/>
      </xdr:nvSpPr>
      <xdr:spPr>
        <a:xfrm>
          <a:off x="16357600" y="10869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14515</xdr:rowOff>
    </xdr:from>
    <xdr:to>
      <xdr:col>81</xdr:col>
      <xdr:colOff>101600</xdr:colOff>
      <xdr:row>64</xdr:row>
      <xdr:rowOff>116115</xdr:rowOff>
    </xdr:to>
    <xdr:sp macro="" textlink="">
      <xdr:nvSpPr>
        <xdr:cNvPr id="553" name="楕円 552"/>
        <xdr:cNvSpPr/>
      </xdr:nvSpPr>
      <xdr:spPr>
        <a:xfrm>
          <a:off x="15430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32657</xdr:rowOff>
    </xdr:from>
    <xdr:to>
      <xdr:col>85</xdr:col>
      <xdr:colOff>127000</xdr:colOff>
      <xdr:row>64</xdr:row>
      <xdr:rowOff>65315</xdr:rowOff>
    </xdr:to>
    <xdr:cxnSp macro="">
      <xdr:nvCxnSpPr>
        <xdr:cNvPr id="554" name="直線コネクタ 553"/>
        <xdr:cNvCxnSpPr/>
      </xdr:nvCxnSpPr>
      <xdr:spPr>
        <a:xfrm flipV="1">
          <a:off x="15481300" y="110054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47172</xdr:rowOff>
    </xdr:from>
    <xdr:to>
      <xdr:col>76</xdr:col>
      <xdr:colOff>165100</xdr:colOff>
      <xdr:row>64</xdr:row>
      <xdr:rowOff>148772</xdr:rowOff>
    </xdr:to>
    <xdr:sp macro="" textlink="">
      <xdr:nvSpPr>
        <xdr:cNvPr id="555" name="楕円 554"/>
        <xdr:cNvSpPr/>
      </xdr:nvSpPr>
      <xdr:spPr>
        <a:xfrm>
          <a:off x="145415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65315</xdr:rowOff>
    </xdr:from>
    <xdr:to>
      <xdr:col>81</xdr:col>
      <xdr:colOff>50800</xdr:colOff>
      <xdr:row>64</xdr:row>
      <xdr:rowOff>97972</xdr:rowOff>
    </xdr:to>
    <xdr:cxnSp macro="">
      <xdr:nvCxnSpPr>
        <xdr:cNvPr id="556" name="直線コネクタ 555"/>
        <xdr:cNvCxnSpPr/>
      </xdr:nvCxnSpPr>
      <xdr:spPr>
        <a:xfrm flipV="1">
          <a:off x="14592300" y="11038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157134</xdr:rowOff>
    </xdr:from>
    <xdr:ext cx="405111" cy="259045"/>
    <xdr:sp macro="" textlink="">
      <xdr:nvSpPr>
        <xdr:cNvPr id="557" name="n_1aveValue【保健センター・保健所】&#10;有形固定資産減価償却率"/>
        <xdr:cNvSpPr txBox="1"/>
      </xdr:nvSpPr>
      <xdr:spPr>
        <a:xfrm>
          <a:off x="15266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65694</xdr:rowOff>
    </xdr:from>
    <xdr:ext cx="405111" cy="259045"/>
    <xdr:sp macro="" textlink="">
      <xdr:nvSpPr>
        <xdr:cNvPr id="558" name="n_2aveValue【保健センター・保健所】&#10;有形固定資産減価償却率"/>
        <xdr:cNvSpPr txBox="1"/>
      </xdr:nvSpPr>
      <xdr:spPr>
        <a:xfrm>
          <a:off x="14389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107242</xdr:rowOff>
    </xdr:from>
    <xdr:ext cx="340478" cy="259045"/>
    <xdr:sp macro="" textlink="">
      <xdr:nvSpPr>
        <xdr:cNvPr id="559" name="n_1mainValue【保健センター・保健所】&#10;有形固定資産減価償却率"/>
        <xdr:cNvSpPr txBox="1"/>
      </xdr:nvSpPr>
      <xdr:spPr>
        <a:xfrm>
          <a:off x="15298361" y="110800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139899</xdr:rowOff>
    </xdr:from>
    <xdr:ext cx="340478" cy="259045"/>
    <xdr:sp macro="" textlink="">
      <xdr:nvSpPr>
        <xdr:cNvPr id="560" name="n_2mainValue【保健センター・保健所】&#10;有形固定資産減価償却率"/>
        <xdr:cNvSpPr txBox="1"/>
      </xdr:nvSpPr>
      <xdr:spPr>
        <a:xfrm>
          <a:off x="14422061" y="1111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1" name="直線コネクタ 5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82" name="直線コネクタ 581"/>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83"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84" name="直線コネクタ 58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6" name="直線コネクタ 58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40657</xdr:rowOff>
    </xdr:from>
    <xdr:ext cx="469744" cy="259045"/>
    <xdr:sp macro="" textlink="">
      <xdr:nvSpPr>
        <xdr:cNvPr id="587" name="【保健センター・保健所】&#10;一人当たり面積平均値テキスト"/>
        <xdr:cNvSpPr txBox="1"/>
      </xdr:nvSpPr>
      <xdr:spPr>
        <a:xfrm>
          <a:off x="22199600" y="1015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88" name="フローチャート: 判断 587"/>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89" name="フローチャート: 判断 588"/>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90" name="フローチャート: 判断 589"/>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596" name="楕円 595"/>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597" name="【保健センター・保健所】&#10;一人当たり面積該当値テキスト"/>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598" name="楕円 597"/>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599" name="直線コネクタ 598"/>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00" name="楕円 599"/>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601" name="直線コネクタ 600"/>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02"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03"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604"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05"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6" name="テキスト ボックス 61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8" name="テキスト ボックス 61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6" name="テキスト ボックス 62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8" name="テキスト ボックス 6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630" name="直線コネクタ 629"/>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631"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632" name="直線コネクタ 631"/>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633"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634" name="直線コネクタ 633"/>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35"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36" name="フローチャート: 判断 635"/>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637" name="フローチャート: 判断 636"/>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111125</xdr:rowOff>
    </xdr:from>
    <xdr:to>
      <xdr:col>76</xdr:col>
      <xdr:colOff>165100</xdr:colOff>
      <xdr:row>84</xdr:row>
      <xdr:rowOff>41275</xdr:rowOff>
    </xdr:to>
    <xdr:sp macro="" textlink="">
      <xdr:nvSpPr>
        <xdr:cNvPr id="638" name="フローチャート: 判断 637"/>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149225</xdr:rowOff>
    </xdr:from>
    <xdr:to>
      <xdr:col>85</xdr:col>
      <xdr:colOff>177800</xdr:colOff>
      <xdr:row>81</xdr:row>
      <xdr:rowOff>79375</xdr:rowOff>
    </xdr:to>
    <xdr:sp macro="" textlink="">
      <xdr:nvSpPr>
        <xdr:cNvPr id="644" name="楕円 643"/>
        <xdr:cNvSpPr/>
      </xdr:nvSpPr>
      <xdr:spPr>
        <a:xfrm>
          <a:off x="162687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652</xdr:rowOff>
    </xdr:from>
    <xdr:ext cx="405111" cy="259045"/>
    <xdr:sp macro="" textlink="">
      <xdr:nvSpPr>
        <xdr:cNvPr id="645" name="【消防施設】&#10;有形固定資産減価償却率該当値テキスト"/>
        <xdr:cNvSpPr txBox="1"/>
      </xdr:nvSpPr>
      <xdr:spPr>
        <a:xfrm>
          <a:off x="16357600"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69214</xdr:rowOff>
    </xdr:from>
    <xdr:to>
      <xdr:col>81</xdr:col>
      <xdr:colOff>101600</xdr:colOff>
      <xdr:row>81</xdr:row>
      <xdr:rowOff>170814</xdr:rowOff>
    </xdr:to>
    <xdr:sp macro="" textlink="">
      <xdr:nvSpPr>
        <xdr:cNvPr id="646" name="楕円 645"/>
        <xdr:cNvSpPr/>
      </xdr:nvSpPr>
      <xdr:spPr>
        <a:xfrm>
          <a:off x="15430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28575</xdr:rowOff>
    </xdr:from>
    <xdr:to>
      <xdr:col>85</xdr:col>
      <xdr:colOff>127000</xdr:colOff>
      <xdr:row>81</xdr:row>
      <xdr:rowOff>120014</xdr:rowOff>
    </xdr:to>
    <xdr:cxnSp macro="">
      <xdr:nvCxnSpPr>
        <xdr:cNvPr id="647" name="直線コネクタ 646"/>
        <xdr:cNvCxnSpPr/>
      </xdr:nvCxnSpPr>
      <xdr:spPr>
        <a:xfrm flipV="1">
          <a:off x="15481300" y="13916025"/>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147320</xdr:rowOff>
    </xdr:from>
    <xdr:to>
      <xdr:col>76</xdr:col>
      <xdr:colOff>165100</xdr:colOff>
      <xdr:row>84</xdr:row>
      <xdr:rowOff>77470</xdr:rowOff>
    </xdr:to>
    <xdr:sp macro="" textlink="">
      <xdr:nvSpPr>
        <xdr:cNvPr id="648" name="楕円 647"/>
        <xdr:cNvSpPr/>
      </xdr:nvSpPr>
      <xdr:spPr>
        <a:xfrm>
          <a:off x="1454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120014</xdr:rowOff>
    </xdr:from>
    <xdr:to>
      <xdr:col>81</xdr:col>
      <xdr:colOff>50800</xdr:colOff>
      <xdr:row>84</xdr:row>
      <xdr:rowOff>26670</xdr:rowOff>
    </xdr:to>
    <xdr:cxnSp macro="">
      <xdr:nvCxnSpPr>
        <xdr:cNvPr id="649" name="直線コネクタ 648"/>
        <xdr:cNvCxnSpPr/>
      </xdr:nvCxnSpPr>
      <xdr:spPr>
        <a:xfrm flipV="1">
          <a:off x="14592300" y="14007464"/>
          <a:ext cx="889000" cy="4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53357</xdr:rowOff>
    </xdr:from>
    <xdr:ext cx="405111" cy="259045"/>
    <xdr:sp macro="" textlink="">
      <xdr:nvSpPr>
        <xdr:cNvPr id="650" name="n_1aveValue【消防施設】&#10;有形固定資産減価償却率"/>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57802</xdr:rowOff>
    </xdr:from>
    <xdr:ext cx="405111" cy="259045"/>
    <xdr:sp macro="" textlink="">
      <xdr:nvSpPr>
        <xdr:cNvPr id="651" name="n_2aveValue【消防施設】&#10;有形固定資産減価償却率"/>
        <xdr:cNvSpPr txBox="1"/>
      </xdr:nvSpPr>
      <xdr:spPr>
        <a:xfrm>
          <a:off x="14389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15891</xdr:rowOff>
    </xdr:from>
    <xdr:ext cx="405111" cy="259045"/>
    <xdr:sp macro="" textlink="">
      <xdr:nvSpPr>
        <xdr:cNvPr id="652" name="n_1mainValue【消防施設】&#10;有形固定資産減価償却率"/>
        <xdr:cNvSpPr txBox="1"/>
      </xdr:nvSpPr>
      <xdr:spPr>
        <a:xfrm>
          <a:off x="152660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68597</xdr:rowOff>
    </xdr:from>
    <xdr:ext cx="405111" cy="259045"/>
    <xdr:sp macro="" textlink="">
      <xdr:nvSpPr>
        <xdr:cNvPr id="653" name="n_2mainValue【消防施設】&#10;有形固定資産減価償却率"/>
        <xdr:cNvSpPr txBox="1"/>
      </xdr:nvSpPr>
      <xdr:spPr>
        <a:xfrm>
          <a:off x="14389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77" name="直線コネクタ 676"/>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78"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79" name="直線コネクタ 678"/>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80"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81" name="直線コネクタ 680"/>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82"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83" name="フローチャート: 判断 682"/>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84" name="フローチャート: 判断 683"/>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85" name="フローチャート: 判断 684"/>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67311</xdr:rowOff>
    </xdr:from>
    <xdr:to>
      <xdr:col>116</xdr:col>
      <xdr:colOff>114300</xdr:colOff>
      <xdr:row>81</xdr:row>
      <xdr:rowOff>168911</xdr:rowOff>
    </xdr:to>
    <xdr:sp macro="" textlink="">
      <xdr:nvSpPr>
        <xdr:cNvPr id="691" name="楕円 690"/>
        <xdr:cNvSpPr/>
      </xdr:nvSpPr>
      <xdr:spPr>
        <a:xfrm>
          <a:off x="22110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90188</xdr:rowOff>
    </xdr:from>
    <xdr:ext cx="469744" cy="259045"/>
    <xdr:sp macro="" textlink="">
      <xdr:nvSpPr>
        <xdr:cNvPr id="692" name="【消防施設】&#10;一人当たり面積該当値テキスト"/>
        <xdr:cNvSpPr txBox="1"/>
      </xdr:nvSpPr>
      <xdr:spPr>
        <a:xfrm>
          <a:off x="22199600"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74930</xdr:rowOff>
    </xdr:from>
    <xdr:to>
      <xdr:col>112</xdr:col>
      <xdr:colOff>38100</xdr:colOff>
      <xdr:row>82</xdr:row>
      <xdr:rowOff>5080</xdr:rowOff>
    </xdr:to>
    <xdr:sp macro="" textlink="">
      <xdr:nvSpPr>
        <xdr:cNvPr id="693" name="楕円 692"/>
        <xdr:cNvSpPr/>
      </xdr:nvSpPr>
      <xdr:spPr>
        <a:xfrm>
          <a:off x="21272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118111</xdr:rowOff>
    </xdr:from>
    <xdr:to>
      <xdr:col>116</xdr:col>
      <xdr:colOff>63500</xdr:colOff>
      <xdr:row>81</xdr:row>
      <xdr:rowOff>125730</xdr:rowOff>
    </xdr:to>
    <xdr:cxnSp macro="">
      <xdr:nvCxnSpPr>
        <xdr:cNvPr id="694" name="直線コネクタ 693"/>
        <xdr:cNvCxnSpPr/>
      </xdr:nvCxnSpPr>
      <xdr:spPr>
        <a:xfrm flipV="1">
          <a:off x="21323300" y="14005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162561</xdr:rowOff>
    </xdr:from>
    <xdr:to>
      <xdr:col>107</xdr:col>
      <xdr:colOff>101600</xdr:colOff>
      <xdr:row>83</xdr:row>
      <xdr:rowOff>92711</xdr:rowOff>
    </xdr:to>
    <xdr:sp macro="" textlink="">
      <xdr:nvSpPr>
        <xdr:cNvPr id="695" name="楕円 694"/>
        <xdr:cNvSpPr/>
      </xdr:nvSpPr>
      <xdr:spPr>
        <a:xfrm>
          <a:off x="20383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125730</xdr:rowOff>
    </xdr:from>
    <xdr:to>
      <xdr:col>111</xdr:col>
      <xdr:colOff>177800</xdr:colOff>
      <xdr:row>83</xdr:row>
      <xdr:rowOff>41911</xdr:rowOff>
    </xdr:to>
    <xdr:cxnSp macro="">
      <xdr:nvCxnSpPr>
        <xdr:cNvPr id="696" name="直線コネクタ 695"/>
        <xdr:cNvCxnSpPr/>
      </xdr:nvCxnSpPr>
      <xdr:spPr>
        <a:xfrm flipV="1">
          <a:off x="20434300" y="14013180"/>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110507</xdr:rowOff>
    </xdr:from>
    <xdr:ext cx="469744" cy="259045"/>
    <xdr:sp macro="" textlink="">
      <xdr:nvSpPr>
        <xdr:cNvPr id="697" name="n_1ave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133366</xdr:rowOff>
    </xdr:from>
    <xdr:ext cx="469744" cy="259045"/>
    <xdr:sp macro="" textlink="">
      <xdr:nvSpPr>
        <xdr:cNvPr id="698" name="n_2aveValue【消防施設】&#10;一人当たり面積"/>
        <xdr:cNvSpPr txBox="1"/>
      </xdr:nvSpPr>
      <xdr:spPr>
        <a:xfrm>
          <a:off x="20199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21607</xdr:rowOff>
    </xdr:from>
    <xdr:ext cx="469744" cy="259045"/>
    <xdr:sp macro="" textlink="">
      <xdr:nvSpPr>
        <xdr:cNvPr id="699" name="n_1mainValue【消防施設】&#10;一人当たり面積"/>
        <xdr:cNvSpPr txBox="1"/>
      </xdr:nvSpPr>
      <xdr:spPr>
        <a:xfrm>
          <a:off x="210757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109238</xdr:rowOff>
    </xdr:from>
    <xdr:ext cx="469744" cy="259045"/>
    <xdr:sp macro="" textlink="">
      <xdr:nvSpPr>
        <xdr:cNvPr id="700" name="n_2mainValue【消防施設】&#10;一人当たり面積"/>
        <xdr:cNvSpPr txBox="1"/>
      </xdr:nvSpPr>
      <xdr:spPr>
        <a:xfrm>
          <a:off x="20199427"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1" name="テキスト ボックス 7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3" name="テキスト ボックス 7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1" name="テキスト ボックス 7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3" name="テキスト ボックス 7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725" name="直線コネクタ 724"/>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726"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727" name="直線コネクタ 726"/>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728"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729" name="直線コネクタ 728"/>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730"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731" name="フローチャート: 判断 730"/>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732" name="フローチャート: 判断 731"/>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733" name="フローチャート: 判断 732"/>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95886</xdr:rowOff>
    </xdr:from>
    <xdr:to>
      <xdr:col>85</xdr:col>
      <xdr:colOff>177800</xdr:colOff>
      <xdr:row>106</xdr:row>
      <xdr:rowOff>26036</xdr:rowOff>
    </xdr:to>
    <xdr:sp macro="" textlink="">
      <xdr:nvSpPr>
        <xdr:cNvPr id="739" name="楕円 738"/>
        <xdr:cNvSpPr/>
      </xdr:nvSpPr>
      <xdr:spPr>
        <a:xfrm>
          <a:off x="162687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118763</xdr:rowOff>
    </xdr:from>
    <xdr:ext cx="405111" cy="259045"/>
    <xdr:sp macro="" textlink="">
      <xdr:nvSpPr>
        <xdr:cNvPr id="740" name="【庁舎】&#10;有形固定資産減価償却率該当値テキスト"/>
        <xdr:cNvSpPr txBox="1"/>
      </xdr:nvSpPr>
      <xdr:spPr>
        <a:xfrm>
          <a:off x="16357600" y="1794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132080</xdr:rowOff>
    </xdr:from>
    <xdr:to>
      <xdr:col>81</xdr:col>
      <xdr:colOff>101600</xdr:colOff>
      <xdr:row>106</xdr:row>
      <xdr:rowOff>62230</xdr:rowOff>
    </xdr:to>
    <xdr:sp macro="" textlink="">
      <xdr:nvSpPr>
        <xdr:cNvPr id="741" name="楕円 740"/>
        <xdr:cNvSpPr/>
      </xdr:nvSpPr>
      <xdr:spPr>
        <a:xfrm>
          <a:off x="15430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146686</xdr:rowOff>
    </xdr:from>
    <xdr:to>
      <xdr:col>85</xdr:col>
      <xdr:colOff>127000</xdr:colOff>
      <xdr:row>106</xdr:row>
      <xdr:rowOff>11430</xdr:rowOff>
    </xdr:to>
    <xdr:cxnSp macro="">
      <xdr:nvCxnSpPr>
        <xdr:cNvPr id="742" name="直線コネクタ 741"/>
        <xdr:cNvCxnSpPr/>
      </xdr:nvCxnSpPr>
      <xdr:spPr>
        <a:xfrm flipV="1">
          <a:off x="15481300" y="181489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29211</xdr:rowOff>
    </xdr:from>
    <xdr:to>
      <xdr:col>76</xdr:col>
      <xdr:colOff>165100</xdr:colOff>
      <xdr:row>108</xdr:row>
      <xdr:rowOff>130811</xdr:rowOff>
    </xdr:to>
    <xdr:sp macro="" textlink="">
      <xdr:nvSpPr>
        <xdr:cNvPr id="743" name="楕円 742"/>
        <xdr:cNvSpPr/>
      </xdr:nvSpPr>
      <xdr:spPr>
        <a:xfrm>
          <a:off x="14541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xdr:rowOff>
    </xdr:from>
    <xdr:to>
      <xdr:col>81</xdr:col>
      <xdr:colOff>50800</xdr:colOff>
      <xdr:row>108</xdr:row>
      <xdr:rowOff>80011</xdr:rowOff>
    </xdr:to>
    <xdr:cxnSp macro="">
      <xdr:nvCxnSpPr>
        <xdr:cNvPr id="744" name="直線コネクタ 743"/>
        <xdr:cNvCxnSpPr/>
      </xdr:nvCxnSpPr>
      <xdr:spPr>
        <a:xfrm flipV="1">
          <a:off x="14592300" y="18185130"/>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42563</xdr:rowOff>
    </xdr:from>
    <xdr:ext cx="405111" cy="259045"/>
    <xdr:sp macro="" textlink="">
      <xdr:nvSpPr>
        <xdr:cNvPr id="745" name="n_1aveValue【庁舎】&#10;有形固定資産減価償却率"/>
        <xdr:cNvSpPr txBox="1"/>
      </xdr:nvSpPr>
      <xdr:spPr>
        <a:xfrm>
          <a:off x="152660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2557</xdr:rowOff>
    </xdr:from>
    <xdr:ext cx="405111" cy="259045"/>
    <xdr:sp macro="" textlink="">
      <xdr:nvSpPr>
        <xdr:cNvPr id="746" name="n_2aveValue【庁舎】&#10;有形固定資産減価償却率"/>
        <xdr:cNvSpPr txBox="1"/>
      </xdr:nvSpPr>
      <xdr:spPr>
        <a:xfrm>
          <a:off x="14389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53357</xdr:rowOff>
    </xdr:from>
    <xdr:ext cx="405111" cy="259045"/>
    <xdr:sp macro="" textlink="">
      <xdr:nvSpPr>
        <xdr:cNvPr id="747" name="n_1mainValue【庁舎】&#10;有形固定資産減価償却率"/>
        <xdr:cNvSpPr txBox="1"/>
      </xdr:nvSpPr>
      <xdr:spPr>
        <a:xfrm>
          <a:off x="152660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121938</xdr:rowOff>
    </xdr:from>
    <xdr:ext cx="405111" cy="259045"/>
    <xdr:sp macro="" textlink="">
      <xdr:nvSpPr>
        <xdr:cNvPr id="748" name="n_2mainValue【庁舎】&#10;有形固定資産減価償却率"/>
        <xdr:cNvSpPr txBox="1"/>
      </xdr:nvSpPr>
      <xdr:spPr>
        <a:xfrm>
          <a:off x="14389744"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9" name="直線コネクタ 75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0" name="テキスト ボックス 75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1" name="直線コネクタ 76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2" name="テキスト ボックス 76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3" name="直線コネクタ 76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4" name="テキスト ボックス 76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5" name="直線コネクタ 76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6" name="テキスト ボックス 76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770" name="直線コネクタ 769"/>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771"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772" name="直線コネクタ 771"/>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73"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74" name="直線コネクタ 773"/>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775"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776" name="フローチャート: 判断 775"/>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777" name="フローチャート: 判断 776"/>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43687</xdr:rowOff>
    </xdr:from>
    <xdr:to>
      <xdr:col>107</xdr:col>
      <xdr:colOff>101600</xdr:colOff>
      <xdr:row>104</xdr:row>
      <xdr:rowOff>145287</xdr:rowOff>
    </xdr:to>
    <xdr:sp macro="" textlink="">
      <xdr:nvSpPr>
        <xdr:cNvPr id="778" name="フローチャート: 判断 777"/>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103124</xdr:rowOff>
    </xdr:from>
    <xdr:to>
      <xdr:col>116</xdr:col>
      <xdr:colOff>114300</xdr:colOff>
      <xdr:row>101</xdr:row>
      <xdr:rowOff>33274</xdr:rowOff>
    </xdr:to>
    <xdr:sp macro="" textlink="">
      <xdr:nvSpPr>
        <xdr:cNvPr id="784" name="楕円 783"/>
        <xdr:cNvSpPr/>
      </xdr:nvSpPr>
      <xdr:spPr>
        <a:xfrm>
          <a:off x="221107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56151</xdr:rowOff>
    </xdr:from>
    <xdr:ext cx="469744" cy="259045"/>
    <xdr:sp macro="" textlink="">
      <xdr:nvSpPr>
        <xdr:cNvPr id="785" name="【庁舎】&#10;一人当たり面積該当値テキスト"/>
        <xdr:cNvSpPr txBox="1"/>
      </xdr:nvSpPr>
      <xdr:spPr>
        <a:xfrm>
          <a:off x="22199600" y="1720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116839</xdr:rowOff>
    </xdr:from>
    <xdr:to>
      <xdr:col>112</xdr:col>
      <xdr:colOff>38100</xdr:colOff>
      <xdr:row>101</xdr:row>
      <xdr:rowOff>46989</xdr:rowOff>
    </xdr:to>
    <xdr:sp macro="" textlink="">
      <xdr:nvSpPr>
        <xdr:cNvPr id="786" name="楕円 785"/>
        <xdr:cNvSpPr/>
      </xdr:nvSpPr>
      <xdr:spPr>
        <a:xfrm>
          <a:off x="2127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153924</xdr:rowOff>
    </xdr:from>
    <xdr:to>
      <xdr:col>116</xdr:col>
      <xdr:colOff>63500</xdr:colOff>
      <xdr:row>100</xdr:row>
      <xdr:rowOff>167639</xdr:rowOff>
    </xdr:to>
    <xdr:cxnSp macro="">
      <xdr:nvCxnSpPr>
        <xdr:cNvPr id="787" name="直線コネクタ 786"/>
        <xdr:cNvCxnSpPr/>
      </xdr:nvCxnSpPr>
      <xdr:spPr>
        <a:xfrm flipV="1">
          <a:off x="21323300" y="172989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125985</xdr:rowOff>
    </xdr:from>
    <xdr:to>
      <xdr:col>107</xdr:col>
      <xdr:colOff>101600</xdr:colOff>
      <xdr:row>103</xdr:row>
      <xdr:rowOff>56135</xdr:rowOff>
    </xdr:to>
    <xdr:sp macro="" textlink="">
      <xdr:nvSpPr>
        <xdr:cNvPr id="788" name="楕円 787"/>
        <xdr:cNvSpPr/>
      </xdr:nvSpPr>
      <xdr:spPr>
        <a:xfrm>
          <a:off x="20383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167639</xdr:rowOff>
    </xdr:from>
    <xdr:to>
      <xdr:col>111</xdr:col>
      <xdr:colOff>177800</xdr:colOff>
      <xdr:row>103</xdr:row>
      <xdr:rowOff>5335</xdr:rowOff>
    </xdr:to>
    <xdr:cxnSp macro="">
      <xdr:nvCxnSpPr>
        <xdr:cNvPr id="789" name="直線コネクタ 788"/>
        <xdr:cNvCxnSpPr/>
      </xdr:nvCxnSpPr>
      <xdr:spPr>
        <a:xfrm flipV="1">
          <a:off x="20434300" y="17312639"/>
          <a:ext cx="889000" cy="35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118127</xdr:rowOff>
    </xdr:from>
    <xdr:ext cx="469744" cy="259045"/>
    <xdr:sp macro="" textlink="">
      <xdr:nvSpPr>
        <xdr:cNvPr id="790" name="n_1aveValue【庁舎】&#10;一人当たり面積"/>
        <xdr:cNvSpPr txBox="1"/>
      </xdr:nvSpPr>
      <xdr:spPr>
        <a:xfrm>
          <a:off x="21075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136414</xdr:rowOff>
    </xdr:from>
    <xdr:ext cx="469744" cy="259045"/>
    <xdr:sp macro="" textlink="">
      <xdr:nvSpPr>
        <xdr:cNvPr id="791" name="n_2aveValue【庁舎】&#10;一人当たり面積"/>
        <xdr:cNvSpPr txBox="1"/>
      </xdr:nvSpPr>
      <xdr:spPr>
        <a:xfrm>
          <a:off x="20199427" y="1796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63516</xdr:rowOff>
    </xdr:from>
    <xdr:ext cx="469744" cy="259045"/>
    <xdr:sp macro="" textlink="">
      <xdr:nvSpPr>
        <xdr:cNvPr id="792" name="n_1mainValue【庁舎】&#10;一人当たり面積"/>
        <xdr:cNvSpPr txBox="1"/>
      </xdr:nvSpPr>
      <xdr:spPr>
        <a:xfrm>
          <a:off x="210757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72662</xdr:rowOff>
    </xdr:from>
    <xdr:ext cx="469744" cy="259045"/>
    <xdr:sp macro="" textlink="">
      <xdr:nvSpPr>
        <xdr:cNvPr id="793" name="n_2mainValue【庁舎】&#10;一人当たり面積"/>
        <xdr:cNvSpPr txBox="1"/>
      </xdr:nvSpPr>
      <xdr:spPr>
        <a:xfrm>
          <a:off x="20199427" y="1738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分庁舎の建設により庁舎の一人当たり面積が類似団体内の最大値になっている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また、分庁舎へ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施設の統合を行った保健センターにおいては、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有形固定資産原価償却率が類似団体内平均値を下回っている。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市民会館においては大規模修繕を行ったことにより、有形固定資産減価償却率が類似団体内平均値と同等の数値になっている。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111,811
110,148
91.25
37,741,194
34,535,820
2,713,064
22,382,196
33,385,246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財政力指数は、基準財政収入額が増加し、基準財政需要額は微減であったため、変動なし。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今後も独自に定めた「多治見市健全な財政に関する条例」に基づく「財政向上指針」により、企業誘致を含む歳入確保に取り組み、事務事業の見直しを行い、経常経費の抑制に努める。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11995</xdr:rowOff>
    </xdr:to>
    <xdr:cxnSp macro="">
      <xdr:nvCxnSpPr>
        <xdr:cNvPr id="69" name="直線コネクタ 68"/>
        <xdr:cNvCxnSpPr/>
      </xdr:nvCxnSpPr>
      <xdr:spPr>
        <a:xfrm>
          <a:off x="4114800" y="721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11995</xdr:rowOff>
    </xdr:to>
    <xdr:cxnSp macro="">
      <xdr:nvCxnSpPr>
        <xdr:cNvPr id="72" name="直線コネクタ 71"/>
        <xdr:cNvCxnSpPr/>
      </xdr:nvCxnSpPr>
      <xdr:spPr>
        <a:xfrm>
          <a:off x="3225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11995</xdr:rowOff>
    </xdr:to>
    <xdr:cxnSp macro="">
      <xdr:nvCxnSpPr>
        <xdr:cNvPr id="75" name="直線コネクタ 74"/>
        <xdr:cNvCxnSpPr/>
      </xdr:nvCxnSpPr>
      <xdr:spPr>
        <a:xfrm>
          <a:off x="2336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77" name="テキスト ボックス 76"/>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xdr:cNvCxnSpPr/>
      </xdr:nvCxnSpPr>
      <xdr:spPr>
        <a:xfrm>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104722</xdr:rowOff>
    </xdr:from>
    <xdr:ext cx="762000" cy="259045"/>
    <xdr:sp macro="" textlink="">
      <xdr:nvSpPr>
        <xdr:cNvPr id="89"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91" name="テキスト ボックス 90"/>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93" name="テキスト ボックス 92"/>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95" name="テキスト ボックス 94"/>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経常一般財源等が</a:t>
          </a:r>
          <a:r>
            <a:rPr kumimoji="1" lang="en-US" altLang="ja-JP" sz="1300">
              <a:latin typeface="ＭＳ Ｐゴシック" panose="020B0600070205080204" pitchFamily="50" charset="-128"/>
              <a:ea typeface="ＭＳ Ｐゴシック" panose="020B0600070205080204" pitchFamily="50" charset="-128"/>
            </a:rPr>
            <a:t>158,633</a:t>
          </a:r>
          <a:r>
            <a:rPr kumimoji="1" lang="ja-JP" altLang="en-US" sz="1300">
              <a:latin typeface="ＭＳ Ｐゴシック" panose="020B0600070205080204" pitchFamily="50" charset="-128"/>
              <a:ea typeface="ＭＳ Ｐゴシック" panose="020B0600070205080204" pitchFamily="50" charset="-128"/>
            </a:rPr>
            <a:t>千円増加したものの、経常経費充当一般財源が</a:t>
          </a:r>
          <a:r>
            <a:rPr kumimoji="1" lang="en-US" altLang="ja-JP" sz="1300">
              <a:latin typeface="ＭＳ Ｐゴシック" panose="020B0600070205080204" pitchFamily="50" charset="-128"/>
              <a:ea typeface="ＭＳ Ｐゴシック" panose="020B0600070205080204" pitchFamily="50" charset="-128"/>
            </a:rPr>
            <a:t>401,875</a:t>
          </a:r>
          <a:r>
            <a:rPr kumimoji="1" lang="ja-JP" altLang="en-US" sz="1300">
              <a:latin typeface="ＭＳ Ｐゴシック" panose="020B0600070205080204" pitchFamily="50" charset="-128"/>
              <a:ea typeface="ＭＳ Ｐゴシック" panose="020B0600070205080204" pitchFamily="50" charset="-128"/>
            </a:rPr>
            <a:t>千円増加したため、昨年度より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今後も扶助費等の経常的な支出の増加が見込まれることから、財政の硬直化が懸念される。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102616</xdr:rowOff>
    </xdr:from>
    <xdr:to>
      <xdr:col>23</xdr:col>
      <xdr:colOff>133350</xdr:colOff>
      <xdr:row>60</xdr:row>
      <xdr:rowOff>160528</xdr:rowOff>
    </xdr:to>
    <xdr:cxnSp macro="">
      <xdr:nvCxnSpPr>
        <xdr:cNvPr id="130" name="直線コネクタ 129"/>
        <xdr:cNvCxnSpPr/>
      </xdr:nvCxnSpPr>
      <xdr:spPr>
        <a:xfrm>
          <a:off x="4114800" y="1038961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60</xdr:row>
      <xdr:rowOff>102616</xdr:rowOff>
    </xdr:to>
    <xdr:cxnSp macro="">
      <xdr:nvCxnSpPr>
        <xdr:cNvPr id="133" name="直線コネクタ 132"/>
        <xdr:cNvCxnSpPr/>
      </xdr:nvCxnSpPr>
      <xdr:spPr>
        <a:xfrm>
          <a:off x="3225800" y="103606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160528</xdr:rowOff>
    </xdr:to>
    <xdr:cxnSp macro="">
      <xdr:nvCxnSpPr>
        <xdr:cNvPr id="136" name="直線コネクタ 135"/>
        <xdr:cNvCxnSpPr/>
      </xdr:nvCxnSpPr>
      <xdr:spPr>
        <a:xfrm flipV="1">
          <a:off x="2336800" y="103606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78486</xdr:rowOff>
    </xdr:from>
    <xdr:to>
      <xdr:col>11</xdr:col>
      <xdr:colOff>31750</xdr:colOff>
      <xdr:row>60</xdr:row>
      <xdr:rowOff>160528</xdr:rowOff>
    </xdr:to>
    <xdr:cxnSp macro="">
      <xdr:nvCxnSpPr>
        <xdr:cNvPr id="139" name="直線コネクタ 138"/>
        <xdr:cNvCxnSpPr/>
      </xdr:nvCxnSpPr>
      <xdr:spPr>
        <a:xfrm>
          <a:off x="1447800" y="103654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121666</xdr:rowOff>
    </xdr:from>
    <xdr:to>
      <xdr:col>11</xdr:col>
      <xdr:colOff>82550</xdr:colOff>
      <xdr:row>62</xdr:row>
      <xdr:rowOff>51816</xdr:rowOff>
    </xdr:to>
    <xdr:sp macro="" textlink="">
      <xdr:nvSpPr>
        <xdr:cNvPr id="140" name="フローチャート: 判断 139"/>
        <xdr:cNvSpPr/>
      </xdr:nvSpPr>
      <xdr:spPr>
        <a:xfrm>
          <a:off x="2286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36593</xdr:rowOff>
    </xdr:from>
    <xdr:ext cx="762000" cy="259045"/>
    <xdr:sp macro="" textlink="">
      <xdr:nvSpPr>
        <xdr:cNvPr id="141" name="テキスト ボックス 140"/>
        <xdr:cNvSpPr txBox="1"/>
      </xdr:nvSpPr>
      <xdr:spPr>
        <a:xfrm>
          <a:off x="1955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42" name="フローチャート: 判断 141"/>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126001</xdr:rowOff>
    </xdr:from>
    <xdr:ext cx="762000" cy="259045"/>
    <xdr:sp macro="" textlink="">
      <xdr:nvSpPr>
        <xdr:cNvPr id="143" name="テキスト ボックス 142"/>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109728</xdr:rowOff>
    </xdr:from>
    <xdr:to>
      <xdr:col>23</xdr:col>
      <xdr:colOff>184150</xdr:colOff>
      <xdr:row>61</xdr:row>
      <xdr:rowOff>39878</xdr:rowOff>
    </xdr:to>
    <xdr:sp macro="" textlink="">
      <xdr:nvSpPr>
        <xdr:cNvPr id="149" name="楕円 148"/>
        <xdr:cNvSpPr/>
      </xdr:nvSpPr>
      <xdr:spPr>
        <a:xfrm>
          <a:off x="4902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126255</xdr:rowOff>
    </xdr:from>
    <xdr:ext cx="762000" cy="259045"/>
    <xdr:sp macro="" textlink="">
      <xdr:nvSpPr>
        <xdr:cNvPr id="150" name="財政構造の弾力性該当値テキスト"/>
        <xdr:cNvSpPr txBox="1"/>
      </xdr:nvSpPr>
      <xdr:spPr>
        <a:xfrm>
          <a:off x="5041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51816</xdr:rowOff>
    </xdr:from>
    <xdr:to>
      <xdr:col>19</xdr:col>
      <xdr:colOff>184150</xdr:colOff>
      <xdr:row>60</xdr:row>
      <xdr:rowOff>153416</xdr:rowOff>
    </xdr:to>
    <xdr:sp macro="" textlink="">
      <xdr:nvSpPr>
        <xdr:cNvPr id="151" name="楕円 150"/>
        <xdr:cNvSpPr/>
      </xdr:nvSpPr>
      <xdr:spPr>
        <a:xfrm>
          <a:off x="4064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163593</xdr:rowOff>
    </xdr:from>
    <xdr:ext cx="736600" cy="259045"/>
    <xdr:sp macro="" textlink="">
      <xdr:nvSpPr>
        <xdr:cNvPr id="152" name="テキスト ボックス 151"/>
        <xdr:cNvSpPr txBox="1"/>
      </xdr:nvSpPr>
      <xdr:spPr>
        <a:xfrm>
          <a:off x="3733800" y="1010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22860</xdr:rowOff>
    </xdr:from>
    <xdr:to>
      <xdr:col>15</xdr:col>
      <xdr:colOff>133350</xdr:colOff>
      <xdr:row>60</xdr:row>
      <xdr:rowOff>124460</xdr:rowOff>
    </xdr:to>
    <xdr:sp macro="" textlink="">
      <xdr:nvSpPr>
        <xdr:cNvPr id="153" name="楕円 152"/>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134637</xdr:rowOff>
    </xdr:from>
    <xdr:ext cx="762000" cy="259045"/>
    <xdr:sp macro="" textlink="">
      <xdr:nvSpPr>
        <xdr:cNvPr id="154" name="テキスト ボックス 153"/>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5" name="楕円 154"/>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6" name="テキスト ボックス 155"/>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27686</xdr:rowOff>
    </xdr:from>
    <xdr:to>
      <xdr:col>7</xdr:col>
      <xdr:colOff>31750</xdr:colOff>
      <xdr:row>60</xdr:row>
      <xdr:rowOff>129286</xdr:rowOff>
    </xdr:to>
    <xdr:sp macro="" textlink="">
      <xdr:nvSpPr>
        <xdr:cNvPr id="157" name="楕円 156"/>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139463</xdr:rowOff>
    </xdr:from>
    <xdr:ext cx="762000" cy="259045"/>
    <xdr:sp macro="" textlink="">
      <xdr:nvSpPr>
        <xdr:cNvPr id="158" name="テキスト ボックス 157"/>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人件費と物件費の合計が１．５億円増加し、人口が９７５人減少したため、人口一人当たりの人件費・物件費等決算額が増加した。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人件費は、退職手当等の増額により３．１億円の増加、物件費は小中学校パソコン整備等で１．６億円の減少となった。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88990</xdr:rowOff>
    </xdr:from>
    <xdr:to>
      <xdr:col>23</xdr:col>
      <xdr:colOff>133350</xdr:colOff>
      <xdr:row>85</xdr:row>
      <xdr:rowOff>91937</xdr:rowOff>
    </xdr:to>
    <xdr:cxnSp macro="">
      <xdr:nvCxnSpPr>
        <xdr:cNvPr id="195" name="直線コネクタ 194"/>
        <xdr:cNvCxnSpPr/>
      </xdr:nvCxnSpPr>
      <xdr:spPr>
        <a:xfrm>
          <a:off x="4114800" y="14662240"/>
          <a:ext cx="8382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45228</xdr:rowOff>
    </xdr:from>
    <xdr:to>
      <xdr:col>19</xdr:col>
      <xdr:colOff>133350</xdr:colOff>
      <xdr:row>85</xdr:row>
      <xdr:rowOff>88990</xdr:rowOff>
    </xdr:to>
    <xdr:cxnSp macro="">
      <xdr:nvCxnSpPr>
        <xdr:cNvPr id="198" name="直線コネクタ 197"/>
        <xdr:cNvCxnSpPr/>
      </xdr:nvCxnSpPr>
      <xdr:spPr>
        <a:xfrm>
          <a:off x="3225800" y="14618478"/>
          <a:ext cx="889000" cy="4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137325</xdr:rowOff>
    </xdr:from>
    <xdr:to>
      <xdr:col>15</xdr:col>
      <xdr:colOff>82550</xdr:colOff>
      <xdr:row>85</xdr:row>
      <xdr:rowOff>45228</xdr:rowOff>
    </xdr:to>
    <xdr:cxnSp macro="">
      <xdr:nvCxnSpPr>
        <xdr:cNvPr id="201" name="直線コネクタ 200"/>
        <xdr:cNvCxnSpPr/>
      </xdr:nvCxnSpPr>
      <xdr:spPr>
        <a:xfrm>
          <a:off x="2336800" y="14539125"/>
          <a:ext cx="889000" cy="7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31661</xdr:rowOff>
    </xdr:from>
    <xdr:ext cx="762000" cy="259045"/>
    <xdr:sp macro="" textlink="">
      <xdr:nvSpPr>
        <xdr:cNvPr id="203" name="テキスト ボックス 202"/>
        <xdr:cNvSpPr txBox="1"/>
      </xdr:nvSpPr>
      <xdr:spPr>
        <a:xfrm>
          <a:off x="2844800" y="142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85100</xdr:rowOff>
    </xdr:from>
    <xdr:to>
      <xdr:col>11</xdr:col>
      <xdr:colOff>31750</xdr:colOff>
      <xdr:row>84</xdr:row>
      <xdr:rowOff>137325</xdr:rowOff>
    </xdr:to>
    <xdr:cxnSp macro="">
      <xdr:nvCxnSpPr>
        <xdr:cNvPr id="204" name="直線コネクタ 203"/>
        <xdr:cNvCxnSpPr/>
      </xdr:nvCxnSpPr>
      <xdr:spPr>
        <a:xfrm>
          <a:off x="1447800" y="14486900"/>
          <a:ext cx="889000" cy="5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50296</xdr:rowOff>
    </xdr:from>
    <xdr:to>
      <xdr:col>11</xdr:col>
      <xdr:colOff>82550</xdr:colOff>
      <xdr:row>84</xdr:row>
      <xdr:rowOff>151896</xdr:rowOff>
    </xdr:to>
    <xdr:sp macro="" textlink="">
      <xdr:nvSpPr>
        <xdr:cNvPr id="205" name="フローチャート: 判断 204"/>
        <xdr:cNvSpPr/>
      </xdr:nvSpPr>
      <xdr:spPr>
        <a:xfrm>
          <a:off x="2286000" y="1445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162073</xdr:rowOff>
    </xdr:from>
    <xdr:ext cx="762000" cy="259045"/>
    <xdr:sp macro="" textlink="">
      <xdr:nvSpPr>
        <xdr:cNvPr id="206" name="テキスト ボックス 205"/>
        <xdr:cNvSpPr txBox="1"/>
      </xdr:nvSpPr>
      <xdr:spPr>
        <a:xfrm>
          <a:off x="1955800" y="1422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152251</xdr:rowOff>
    </xdr:from>
    <xdr:to>
      <xdr:col>7</xdr:col>
      <xdr:colOff>31750</xdr:colOff>
      <xdr:row>84</xdr:row>
      <xdr:rowOff>82401</xdr:rowOff>
    </xdr:to>
    <xdr:sp macro="" textlink="">
      <xdr:nvSpPr>
        <xdr:cNvPr id="207" name="フローチャート: 判断 206"/>
        <xdr:cNvSpPr/>
      </xdr:nvSpPr>
      <xdr:spPr>
        <a:xfrm>
          <a:off x="1397000" y="143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92578</xdr:rowOff>
    </xdr:from>
    <xdr:ext cx="762000" cy="259045"/>
    <xdr:sp macro="" textlink="">
      <xdr:nvSpPr>
        <xdr:cNvPr id="208" name="テキスト ボックス 207"/>
        <xdr:cNvSpPr txBox="1"/>
      </xdr:nvSpPr>
      <xdr:spPr>
        <a:xfrm>
          <a:off x="1066800" y="1415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41137</xdr:rowOff>
    </xdr:from>
    <xdr:to>
      <xdr:col>23</xdr:col>
      <xdr:colOff>184150</xdr:colOff>
      <xdr:row>85</xdr:row>
      <xdr:rowOff>142737</xdr:rowOff>
    </xdr:to>
    <xdr:sp macro="" textlink="">
      <xdr:nvSpPr>
        <xdr:cNvPr id="214" name="楕円 213"/>
        <xdr:cNvSpPr/>
      </xdr:nvSpPr>
      <xdr:spPr>
        <a:xfrm>
          <a:off x="4902200" y="146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13214</xdr:rowOff>
    </xdr:from>
    <xdr:ext cx="762000" cy="259045"/>
    <xdr:sp macro="" textlink="">
      <xdr:nvSpPr>
        <xdr:cNvPr id="215" name="人件費・物件費等の状況該当値テキスト"/>
        <xdr:cNvSpPr txBox="1"/>
      </xdr:nvSpPr>
      <xdr:spPr>
        <a:xfrm>
          <a:off x="5041900" y="1458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38190</xdr:rowOff>
    </xdr:from>
    <xdr:to>
      <xdr:col>19</xdr:col>
      <xdr:colOff>184150</xdr:colOff>
      <xdr:row>85</xdr:row>
      <xdr:rowOff>139790</xdr:rowOff>
    </xdr:to>
    <xdr:sp macro="" textlink="">
      <xdr:nvSpPr>
        <xdr:cNvPr id="216" name="楕円 215"/>
        <xdr:cNvSpPr/>
      </xdr:nvSpPr>
      <xdr:spPr>
        <a:xfrm>
          <a:off x="4064000" y="146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124567</xdr:rowOff>
    </xdr:from>
    <xdr:ext cx="736600" cy="259045"/>
    <xdr:sp macro="" textlink="">
      <xdr:nvSpPr>
        <xdr:cNvPr id="217" name="テキスト ボックス 216"/>
        <xdr:cNvSpPr txBox="1"/>
      </xdr:nvSpPr>
      <xdr:spPr>
        <a:xfrm>
          <a:off x="3733800" y="1469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165878</xdr:rowOff>
    </xdr:from>
    <xdr:to>
      <xdr:col>15</xdr:col>
      <xdr:colOff>133350</xdr:colOff>
      <xdr:row>85</xdr:row>
      <xdr:rowOff>96028</xdr:rowOff>
    </xdr:to>
    <xdr:sp macro="" textlink="">
      <xdr:nvSpPr>
        <xdr:cNvPr id="218" name="楕円 217"/>
        <xdr:cNvSpPr/>
      </xdr:nvSpPr>
      <xdr:spPr>
        <a:xfrm>
          <a:off x="3175000" y="145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80805</xdr:rowOff>
    </xdr:from>
    <xdr:ext cx="762000" cy="259045"/>
    <xdr:sp macro="" textlink="">
      <xdr:nvSpPr>
        <xdr:cNvPr id="219" name="テキスト ボックス 218"/>
        <xdr:cNvSpPr txBox="1"/>
      </xdr:nvSpPr>
      <xdr:spPr>
        <a:xfrm>
          <a:off x="2844800" y="1465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86525</xdr:rowOff>
    </xdr:from>
    <xdr:to>
      <xdr:col>11</xdr:col>
      <xdr:colOff>82550</xdr:colOff>
      <xdr:row>85</xdr:row>
      <xdr:rowOff>16675</xdr:rowOff>
    </xdr:to>
    <xdr:sp macro="" textlink="">
      <xdr:nvSpPr>
        <xdr:cNvPr id="220" name="楕円 219"/>
        <xdr:cNvSpPr/>
      </xdr:nvSpPr>
      <xdr:spPr>
        <a:xfrm>
          <a:off x="2286000" y="1448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1452</xdr:rowOff>
    </xdr:from>
    <xdr:ext cx="762000" cy="259045"/>
    <xdr:sp macro="" textlink="">
      <xdr:nvSpPr>
        <xdr:cNvPr id="221" name="テキスト ボックス 220"/>
        <xdr:cNvSpPr txBox="1"/>
      </xdr:nvSpPr>
      <xdr:spPr>
        <a:xfrm>
          <a:off x="1955800" y="1457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34300</xdr:rowOff>
    </xdr:from>
    <xdr:to>
      <xdr:col>7</xdr:col>
      <xdr:colOff>31750</xdr:colOff>
      <xdr:row>84</xdr:row>
      <xdr:rowOff>135900</xdr:rowOff>
    </xdr:to>
    <xdr:sp macro="" textlink="">
      <xdr:nvSpPr>
        <xdr:cNvPr id="222" name="楕円 221"/>
        <xdr:cNvSpPr/>
      </xdr:nvSpPr>
      <xdr:spPr>
        <a:xfrm>
          <a:off x="1397000" y="14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120677</xdr:rowOff>
    </xdr:from>
    <xdr:ext cx="762000" cy="259045"/>
    <xdr:sp macro="" textlink="">
      <xdr:nvSpPr>
        <xdr:cNvPr id="223" name="テキスト ボックス 222"/>
        <xdr:cNvSpPr txBox="1"/>
      </xdr:nvSpPr>
      <xdr:spPr>
        <a:xfrm>
          <a:off x="1066800" y="14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昨年度と同水準であり、全国市平均、類似団体内平均値より低い値を維持している。引き続き適正な給与水準の維持に努める。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85</xdr:row>
      <xdr:rowOff>77712</xdr:rowOff>
    </xdr:to>
    <xdr:cxnSp macro="">
      <xdr:nvCxnSpPr>
        <xdr:cNvPr id="259" name="直線コネクタ 258"/>
        <xdr:cNvCxnSpPr/>
      </xdr:nvCxnSpPr>
      <xdr:spPr>
        <a:xfrm>
          <a:off x="16179800" y="1465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45859</xdr:rowOff>
    </xdr:from>
    <xdr:ext cx="762000" cy="259045"/>
    <xdr:sp macro="" textlink="">
      <xdr:nvSpPr>
        <xdr:cNvPr id="260" name="給与水準   （国との比較）平均値テキスト"/>
        <xdr:cNvSpPr txBox="1"/>
      </xdr:nvSpPr>
      <xdr:spPr>
        <a:xfrm>
          <a:off x="17106900" y="14790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77712</xdr:rowOff>
    </xdr:to>
    <xdr:cxnSp macro="">
      <xdr:nvCxnSpPr>
        <xdr:cNvPr id="262" name="直線コネクタ 261"/>
        <xdr:cNvCxnSpPr/>
      </xdr:nvCxnSpPr>
      <xdr:spPr>
        <a:xfrm>
          <a:off x="15290800" y="146050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64" name="テキスト ボックス 263"/>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31750</xdr:rowOff>
    </xdr:to>
    <xdr:cxnSp macro="">
      <xdr:nvCxnSpPr>
        <xdr:cNvPr id="265" name="直線コネクタ 264"/>
        <xdr:cNvCxnSpPr/>
      </xdr:nvCxnSpPr>
      <xdr:spPr>
        <a:xfrm>
          <a:off x="14401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7" name="テキスト ボックス 266"/>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31750</xdr:rowOff>
    </xdr:to>
    <xdr:cxnSp macro="">
      <xdr:nvCxnSpPr>
        <xdr:cNvPr id="268" name="直線コネクタ 267"/>
        <xdr:cNvCxnSpPr/>
      </xdr:nvCxnSpPr>
      <xdr:spPr>
        <a:xfrm flipV="1">
          <a:off x="13512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73782</xdr:rowOff>
    </xdr:from>
    <xdr:to>
      <xdr:col>68</xdr:col>
      <xdr:colOff>203200</xdr:colOff>
      <xdr:row>87</xdr:row>
      <xdr:rowOff>3932</xdr:rowOff>
    </xdr:to>
    <xdr:sp macro="" textlink="">
      <xdr:nvSpPr>
        <xdr:cNvPr id="269" name="フローチャート: 判断 268"/>
        <xdr:cNvSpPr/>
      </xdr:nvSpPr>
      <xdr:spPr>
        <a:xfrm>
          <a:off x="14351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70" name="テキスト ボックス 269"/>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71" name="フローチャート: 判断 270"/>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72" name="テキスト ボックス 271"/>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78" name="楕円 277"/>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43439</xdr:rowOff>
    </xdr:from>
    <xdr:ext cx="762000" cy="259045"/>
    <xdr:sp macro="" textlink="">
      <xdr:nvSpPr>
        <xdr:cNvPr id="279" name="給与水準   （国との比較）該当値テキスト"/>
        <xdr:cNvSpPr txBox="1"/>
      </xdr:nvSpPr>
      <xdr:spPr>
        <a:xfrm>
          <a:off x="171069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26912</xdr:rowOff>
    </xdr:from>
    <xdr:to>
      <xdr:col>77</xdr:col>
      <xdr:colOff>95250</xdr:colOff>
      <xdr:row>85</xdr:row>
      <xdr:rowOff>128512</xdr:rowOff>
    </xdr:to>
    <xdr:sp macro="" textlink="">
      <xdr:nvSpPr>
        <xdr:cNvPr id="280" name="楕円 279"/>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81" name="テキスト ボックス 280"/>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2" name="楕円 281"/>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3" name="テキスト ボックス 282"/>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4" name="楕円 283"/>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5" name="テキスト ボックス 284"/>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定員適正化計画により、平成３２年４月１日時点の目標を７６９人（全職員）とし、技能労務職員の退職不補充や民間委託の推進等により職員削減に努めている。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31856</xdr:rowOff>
    </xdr:from>
    <xdr:to>
      <xdr:col>81</xdr:col>
      <xdr:colOff>44450</xdr:colOff>
      <xdr:row>63</xdr:row>
      <xdr:rowOff>41910</xdr:rowOff>
    </xdr:to>
    <xdr:cxnSp macro="">
      <xdr:nvCxnSpPr>
        <xdr:cNvPr id="322" name="直線コネクタ 321"/>
        <xdr:cNvCxnSpPr/>
      </xdr:nvCxnSpPr>
      <xdr:spPr>
        <a:xfrm>
          <a:off x="16179800" y="1083320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126806</xdr:rowOff>
    </xdr:from>
    <xdr:ext cx="762000" cy="259045"/>
    <xdr:sp macro="" textlink="">
      <xdr:nvSpPr>
        <xdr:cNvPr id="323" name="定員管理の状況平均値テキスト"/>
        <xdr:cNvSpPr txBox="1"/>
      </xdr:nvSpPr>
      <xdr:spPr>
        <a:xfrm>
          <a:off x="17106900" y="10585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29845</xdr:rowOff>
    </xdr:from>
    <xdr:to>
      <xdr:col>77</xdr:col>
      <xdr:colOff>44450</xdr:colOff>
      <xdr:row>63</xdr:row>
      <xdr:rowOff>31856</xdr:rowOff>
    </xdr:to>
    <xdr:cxnSp macro="">
      <xdr:nvCxnSpPr>
        <xdr:cNvPr id="325" name="直線コネクタ 324"/>
        <xdr:cNvCxnSpPr/>
      </xdr:nvCxnSpPr>
      <xdr:spPr>
        <a:xfrm>
          <a:off x="15290800" y="1083119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7" name="テキスト ボックス 326"/>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29845</xdr:rowOff>
    </xdr:from>
    <xdr:to>
      <xdr:col>72</xdr:col>
      <xdr:colOff>203200</xdr:colOff>
      <xdr:row>63</xdr:row>
      <xdr:rowOff>55986</xdr:rowOff>
    </xdr:to>
    <xdr:cxnSp macro="">
      <xdr:nvCxnSpPr>
        <xdr:cNvPr id="328" name="直線コネクタ 327"/>
        <xdr:cNvCxnSpPr/>
      </xdr:nvCxnSpPr>
      <xdr:spPr>
        <a:xfrm flipV="1">
          <a:off x="14401800" y="1083119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0" name="テキスト ボックス 329"/>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55986</xdr:rowOff>
    </xdr:from>
    <xdr:to>
      <xdr:col>68</xdr:col>
      <xdr:colOff>152400</xdr:colOff>
      <xdr:row>63</xdr:row>
      <xdr:rowOff>60007</xdr:rowOff>
    </xdr:to>
    <xdr:cxnSp macro="">
      <xdr:nvCxnSpPr>
        <xdr:cNvPr id="331" name="直線コネクタ 330"/>
        <xdr:cNvCxnSpPr/>
      </xdr:nvCxnSpPr>
      <xdr:spPr>
        <a:xfrm flipV="1">
          <a:off x="13512800" y="1085733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80116</xdr:rowOff>
    </xdr:from>
    <xdr:to>
      <xdr:col>68</xdr:col>
      <xdr:colOff>203200</xdr:colOff>
      <xdr:row>63</xdr:row>
      <xdr:rowOff>10266</xdr:rowOff>
    </xdr:to>
    <xdr:sp macro="" textlink="">
      <xdr:nvSpPr>
        <xdr:cNvPr id="332" name="フローチャート: 判断 331"/>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20443</xdr:rowOff>
    </xdr:from>
    <xdr:ext cx="762000" cy="259045"/>
    <xdr:sp macro="" textlink="">
      <xdr:nvSpPr>
        <xdr:cNvPr id="333" name="テキスト ボックス 332"/>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34" name="フローチャート: 判断 333"/>
        <xdr:cNvSpPr/>
      </xdr:nvSpPr>
      <xdr:spPr>
        <a:xfrm>
          <a:off x="13462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22454</xdr:rowOff>
    </xdr:from>
    <xdr:ext cx="762000" cy="259045"/>
    <xdr:sp macro="" textlink="">
      <xdr:nvSpPr>
        <xdr:cNvPr id="335" name="テキスト ボックス 334"/>
        <xdr:cNvSpPr txBox="1"/>
      </xdr:nvSpPr>
      <xdr:spPr>
        <a:xfrm>
          <a:off x="13131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162560</xdr:rowOff>
    </xdr:from>
    <xdr:to>
      <xdr:col>81</xdr:col>
      <xdr:colOff>95250</xdr:colOff>
      <xdr:row>63</xdr:row>
      <xdr:rowOff>92710</xdr:rowOff>
    </xdr:to>
    <xdr:sp macro="" textlink="">
      <xdr:nvSpPr>
        <xdr:cNvPr id="341" name="楕円 340"/>
        <xdr:cNvSpPr/>
      </xdr:nvSpPr>
      <xdr:spPr>
        <a:xfrm>
          <a:off x="16967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134637</xdr:rowOff>
    </xdr:from>
    <xdr:ext cx="762000" cy="259045"/>
    <xdr:sp macro="" textlink="">
      <xdr:nvSpPr>
        <xdr:cNvPr id="342" name="定員管理の状況該当値テキスト"/>
        <xdr:cNvSpPr txBox="1"/>
      </xdr:nvSpPr>
      <xdr:spPr>
        <a:xfrm>
          <a:off x="17106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152506</xdr:rowOff>
    </xdr:from>
    <xdr:to>
      <xdr:col>77</xdr:col>
      <xdr:colOff>95250</xdr:colOff>
      <xdr:row>63</xdr:row>
      <xdr:rowOff>82656</xdr:rowOff>
    </xdr:to>
    <xdr:sp macro="" textlink="">
      <xdr:nvSpPr>
        <xdr:cNvPr id="343" name="楕円 342"/>
        <xdr:cNvSpPr/>
      </xdr:nvSpPr>
      <xdr:spPr>
        <a:xfrm>
          <a:off x="16129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67433</xdr:rowOff>
    </xdr:from>
    <xdr:ext cx="736600" cy="259045"/>
    <xdr:sp macro="" textlink="">
      <xdr:nvSpPr>
        <xdr:cNvPr id="344" name="テキスト ボックス 343"/>
        <xdr:cNvSpPr txBox="1"/>
      </xdr:nvSpPr>
      <xdr:spPr>
        <a:xfrm>
          <a:off x="15798800" y="1086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150495</xdr:rowOff>
    </xdr:from>
    <xdr:to>
      <xdr:col>73</xdr:col>
      <xdr:colOff>44450</xdr:colOff>
      <xdr:row>63</xdr:row>
      <xdr:rowOff>80645</xdr:rowOff>
    </xdr:to>
    <xdr:sp macro="" textlink="">
      <xdr:nvSpPr>
        <xdr:cNvPr id="345" name="楕円 344"/>
        <xdr:cNvSpPr/>
      </xdr:nvSpPr>
      <xdr:spPr>
        <a:xfrm>
          <a:off x="15240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65422</xdr:rowOff>
    </xdr:from>
    <xdr:ext cx="762000" cy="259045"/>
    <xdr:sp macro="" textlink="">
      <xdr:nvSpPr>
        <xdr:cNvPr id="346" name="テキスト ボックス 345"/>
        <xdr:cNvSpPr txBox="1"/>
      </xdr:nvSpPr>
      <xdr:spPr>
        <a:xfrm>
          <a:off x="14909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5186</xdr:rowOff>
    </xdr:from>
    <xdr:to>
      <xdr:col>68</xdr:col>
      <xdr:colOff>203200</xdr:colOff>
      <xdr:row>63</xdr:row>
      <xdr:rowOff>106786</xdr:rowOff>
    </xdr:to>
    <xdr:sp macro="" textlink="">
      <xdr:nvSpPr>
        <xdr:cNvPr id="347" name="楕円 346"/>
        <xdr:cNvSpPr/>
      </xdr:nvSpPr>
      <xdr:spPr>
        <a:xfrm>
          <a:off x="14351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91563</xdr:rowOff>
    </xdr:from>
    <xdr:ext cx="762000" cy="259045"/>
    <xdr:sp macro="" textlink="">
      <xdr:nvSpPr>
        <xdr:cNvPr id="348" name="テキスト ボックス 347"/>
        <xdr:cNvSpPr txBox="1"/>
      </xdr:nvSpPr>
      <xdr:spPr>
        <a:xfrm>
          <a:off x="14020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9207</xdr:rowOff>
    </xdr:from>
    <xdr:to>
      <xdr:col>64</xdr:col>
      <xdr:colOff>152400</xdr:colOff>
      <xdr:row>63</xdr:row>
      <xdr:rowOff>110807</xdr:rowOff>
    </xdr:to>
    <xdr:sp macro="" textlink="">
      <xdr:nvSpPr>
        <xdr:cNvPr id="349" name="楕円 348"/>
        <xdr:cNvSpPr/>
      </xdr:nvSpPr>
      <xdr:spPr>
        <a:xfrm>
          <a:off x="13462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95584</xdr:rowOff>
    </xdr:from>
    <xdr:ext cx="762000" cy="259045"/>
    <xdr:sp macro="" textlink="">
      <xdr:nvSpPr>
        <xdr:cNvPr id="350" name="テキスト ボックス 349"/>
        <xdr:cNvSpPr txBox="1"/>
      </xdr:nvSpPr>
      <xdr:spPr>
        <a:xfrm>
          <a:off x="13131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「多治見市健全な財政に関する条例」に基づく「財政向上目標」により、地方債残高を５９０億円以内として、地方債の発行を抑制しているため、類似団体内平均を大きく下回っている。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今後、より多くの地方債の発行が見込まれるため、計画的な財政運営に努める。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94933</xdr:rowOff>
    </xdr:from>
    <xdr:to>
      <xdr:col>81</xdr:col>
      <xdr:colOff>44450</xdr:colOff>
      <xdr:row>36</xdr:row>
      <xdr:rowOff>113030</xdr:rowOff>
    </xdr:to>
    <xdr:cxnSp macro="">
      <xdr:nvCxnSpPr>
        <xdr:cNvPr id="380" name="直線コネクタ 379"/>
        <xdr:cNvCxnSpPr/>
      </xdr:nvCxnSpPr>
      <xdr:spPr>
        <a:xfrm flipV="1">
          <a:off x="16179800" y="626713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113030</xdr:rowOff>
    </xdr:from>
    <xdr:to>
      <xdr:col>77</xdr:col>
      <xdr:colOff>44450</xdr:colOff>
      <xdr:row>36</xdr:row>
      <xdr:rowOff>131128</xdr:rowOff>
    </xdr:to>
    <xdr:cxnSp macro="">
      <xdr:nvCxnSpPr>
        <xdr:cNvPr id="383" name="直線コネクタ 382"/>
        <xdr:cNvCxnSpPr/>
      </xdr:nvCxnSpPr>
      <xdr:spPr>
        <a:xfrm flipV="1">
          <a:off x="15290800" y="62852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131128</xdr:rowOff>
    </xdr:from>
    <xdr:to>
      <xdr:col>72</xdr:col>
      <xdr:colOff>203200</xdr:colOff>
      <xdr:row>36</xdr:row>
      <xdr:rowOff>149225</xdr:rowOff>
    </xdr:to>
    <xdr:cxnSp macro="">
      <xdr:nvCxnSpPr>
        <xdr:cNvPr id="386" name="直線コネクタ 385"/>
        <xdr:cNvCxnSpPr/>
      </xdr:nvCxnSpPr>
      <xdr:spPr>
        <a:xfrm flipV="1">
          <a:off x="14401800" y="630332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149225</xdr:rowOff>
    </xdr:from>
    <xdr:to>
      <xdr:col>68</xdr:col>
      <xdr:colOff>152400</xdr:colOff>
      <xdr:row>36</xdr:row>
      <xdr:rowOff>167322</xdr:rowOff>
    </xdr:to>
    <xdr:cxnSp macro="">
      <xdr:nvCxnSpPr>
        <xdr:cNvPr id="389" name="直線コネクタ 388"/>
        <xdr:cNvCxnSpPr/>
      </xdr:nvCxnSpPr>
      <xdr:spPr>
        <a:xfrm flipV="1">
          <a:off x="13512800" y="63214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81280</xdr:rowOff>
    </xdr:from>
    <xdr:to>
      <xdr:col>68</xdr:col>
      <xdr:colOff>203200</xdr:colOff>
      <xdr:row>39</xdr:row>
      <xdr:rowOff>11430</xdr:rowOff>
    </xdr:to>
    <xdr:sp macro="" textlink="">
      <xdr:nvSpPr>
        <xdr:cNvPr id="390" name="フローチャート: 判断 389"/>
        <xdr:cNvSpPr/>
      </xdr:nvSpPr>
      <xdr:spPr>
        <a:xfrm>
          <a:off x="14351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167657</xdr:rowOff>
    </xdr:from>
    <xdr:ext cx="762000" cy="259045"/>
    <xdr:sp macro="" textlink="">
      <xdr:nvSpPr>
        <xdr:cNvPr id="391" name="テキスト ボックス 390"/>
        <xdr:cNvSpPr txBox="1"/>
      </xdr:nvSpPr>
      <xdr:spPr>
        <a:xfrm>
          <a:off x="14020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141605</xdr:rowOff>
    </xdr:from>
    <xdr:to>
      <xdr:col>64</xdr:col>
      <xdr:colOff>152400</xdr:colOff>
      <xdr:row>39</xdr:row>
      <xdr:rowOff>71755</xdr:rowOff>
    </xdr:to>
    <xdr:sp macro="" textlink="">
      <xdr:nvSpPr>
        <xdr:cNvPr id="392" name="フローチャート: 判断 391"/>
        <xdr:cNvSpPr/>
      </xdr:nvSpPr>
      <xdr:spPr>
        <a:xfrm>
          <a:off x="13462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56532</xdr:rowOff>
    </xdr:from>
    <xdr:ext cx="762000" cy="259045"/>
    <xdr:sp macro="" textlink="">
      <xdr:nvSpPr>
        <xdr:cNvPr id="393" name="テキスト ボックス 392"/>
        <xdr:cNvSpPr txBox="1"/>
      </xdr:nvSpPr>
      <xdr:spPr>
        <a:xfrm>
          <a:off x="13131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44133</xdr:rowOff>
    </xdr:from>
    <xdr:to>
      <xdr:col>81</xdr:col>
      <xdr:colOff>95250</xdr:colOff>
      <xdr:row>36</xdr:row>
      <xdr:rowOff>145733</xdr:rowOff>
    </xdr:to>
    <xdr:sp macro="" textlink="">
      <xdr:nvSpPr>
        <xdr:cNvPr id="399" name="楕円 398"/>
        <xdr:cNvSpPr/>
      </xdr:nvSpPr>
      <xdr:spPr>
        <a:xfrm>
          <a:off x="16967200" y="62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136860</xdr:rowOff>
    </xdr:from>
    <xdr:ext cx="762000" cy="259045"/>
    <xdr:sp macro="" textlink="">
      <xdr:nvSpPr>
        <xdr:cNvPr id="400" name="公債費負担の状況該当値テキスト"/>
        <xdr:cNvSpPr txBox="1"/>
      </xdr:nvSpPr>
      <xdr:spPr>
        <a:xfrm>
          <a:off x="17106900" y="613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62230</xdr:rowOff>
    </xdr:from>
    <xdr:to>
      <xdr:col>77</xdr:col>
      <xdr:colOff>95250</xdr:colOff>
      <xdr:row>36</xdr:row>
      <xdr:rowOff>163830</xdr:rowOff>
    </xdr:to>
    <xdr:sp macro="" textlink="">
      <xdr:nvSpPr>
        <xdr:cNvPr id="401" name="楕円 400"/>
        <xdr:cNvSpPr/>
      </xdr:nvSpPr>
      <xdr:spPr>
        <a:xfrm>
          <a:off x="16129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2557</xdr:rowOff>
    </xdr:from>
    <xdr:ext cx="736600" cy="259045"/>
    <xdr:sp macro="" textlink="">
      <xdr:nvSpPr>
        <xdr:cNvPr id="402" name="テキスト ボックス 401"/>
        <xdr:cNvSpPr txBox="1"/>
      </xdr:nvSpPr>
      <xdr:spPr>
        <a:xfrm>
          <a:off x="15798800" y="600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80328</xdr:rowOff>
    </xdr:from>
    <xdr:to>
      <xdr:col>73</xdr:col>
      <xdr:colOff>44450</xdr:colOff>
      <xdr:row>37</xdr:row>
      <xdr:rowOff>10478</xdr:rowOff>
    </xdr:to>
    <xdr:sp macro="" textlink="">
      <xdr:nvSpPr>
        <xdr:cNvPr id="403" name="楕円 402"/>
        <xdr:cNvSpPr/>
      </xdr:nvSpPr>
      <xdr:spPr>
        <a:xfrm>
          <a:off x="15240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20655</xdr:rowOff>
    </xdr:from>
    <xdr:ext cx="762000" cy="259045"/>
    <xdr:sp macro="" textlink="">
      <xdr:nvSpPr>
        <xdr:cNvPr id="404" name="テキスト ボックス 403"/>
        <xdr:cNvSpPr txBox="1"/>
      </xdr:nvSpPr>
      <xdr:spPr>
        <a:xfrm>
          <a:off x="14909800" y="6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98425</xdr:rowOff>
    </xdr:from>
    <xdr:to>
      <xdr:col>68</xdr:col>
      <xdr:colOff>203200</xdr:colOff>
      <xdr:row>37</xdr:row>
      <xdr:rowOff>28575</xdr:rowOff>
    </xdr:to>
    <xdr:sp macro="" textlink="">
      <xdr:nvSpPr>
        <xdr:cNvPr id="405" name="楕円 404"/>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38752</xdr:rowOff>
    </xdr:from>
    <xdr:ext cx="762000" cy="259045"/>
    <xdr:sp macro="" textlink="">
      <xdr:nvSpPr>
        <xdr:cNvPr id="406" name="テキスト ボックス 405"/>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116522</xdr:rowOff>
    </xdr:from>
    <xdr:to>
      <xdr:col>64</xdr:col>
      <xdr:colOff>152400</xdr:colOff>
      <xdr:row>37</xdr:row>
      <xdr:rowOff>46672</xdr:rowOff>
    </xdr:to>
    <xdr:sp macro="" textlink="">
      <xdr:nvSpPr>
        <xdr:cNvPr id="407" name="楕円 406"/>
        <xdr:cNvSpPr/>
      </xdr:nvSpPr>
      <xdr:spPr>
        <a:xfrm>
          <a:off x="13462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56849</xdr:rowOff>
    </xdr:from>
    <xdr:ext cx="762000" cy="259045"/>
    <xdr:sp macro="" textlink="">
      <xdr:nvSpPr>
        <xdr:cNvPr id="408" name="テキスト ボックス 407"/>
        <xdr:cNvSpPr txBox="1"/>
      </xdr:nvSpPr>
      <xdr:spPr>
        <a:xfrm>
          <a:off x="13131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平成１９年度より引き続き比率は算定されていない。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今後も「多治見市健全な財政に関する条例」に基づき、健全な財政運営に努める。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4" name="将来負担の状況平均値テキスト"/>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5" name="フローチャート: 判断 444"/>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6" name="フローチャート: 判断 445"/>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7" name="テキスト ボックス 446"/>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66645</xdr:rowOff>
    </xdr:from>
    <xdr:to>
      <xdr:col>73</xdr:col>
      <xdr:colOff>44450</xdr:colOff>
      <xdr:row>14</xdr:row>
      <xdr:rowOff>168245</xdr:rowOff>
    </xdr:to>
    <xdr:sp macro="" textlink="">
      <xdr:nvSpPr>
        <xdr:cNvPr id="448" name="フローチャート: 判断 447"/>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49" name="テキスト ボックス 448"/>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111,811
110,148
91.25
37,741,194
34,535,820
2,713,064
22,382,196
33,385,246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人件費に対する経常収支比率は前年より退職手当等の増加により、０．８ポイント増加した。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退職者数は年度によって差があるため、これを平準化するための基金を積み立てており、退職金が多い年度でも他事業の予算に影響しないよう対策を講じている。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115570</xdr:rowOff>
    </xdr:to>
    <xdr:cxnSp macro="">
      <xdr:nvCxnSpPr>
        <xdr:cNvPr id="66" name="直線コネクタ 65"/>
        <xdr:cNvCxnSpPr/>
      </xdr:nvCxnSpPr>
      <xdr:spPr>
        <a:xfrm>
          <a:off x="3987800" y="6398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38</xdr:row>
      <xdr:rowOff>35560</xdr:rowOff>
    </xdr:to>
    <xdr:cxnSp macro="">
      <xdr:nvCxnSpPr>
        <xdr:cNvPr id="69" name="直線コネクタ 68"/>
        <xdr:cNvCxnSpPr/>
      </xdr:nvCxnSpPr>
      <xdr:spPr>
        <a:xfrm flipV="1">
          <a:off x="3098800" y="63982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119380</xdr:rowOff>
    </xdr:to>
    <xdr:cxnSp macro="">
      <xdr:nvCxnSpPr>
        <xdr:cNvPr id="72" name="直線コネクタ 71"/>
        <xdr:cNvCxnSpPr/>
      </xdr:nvCxnSpPr>
      <xdr:spPr>
        <a:xfrm flipV="1">
          <a:off x="2209800" y="6550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119380</xdr:rowOff>
    </xdr:to>
    <xdr:cxnSp macro="">
      <xdr:nvCxnSpPr>
        <xdr:cNvPr id="75" name="直線コネクタ 74"/>
        <xdr:cNvCxnSpPr/>
      </xdr:nvCxnSpPr>
      <xdr:spPr>
        <a:xfrm>
          <a:off x="1320800" y="6474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物件費に対する経常収支比率は前年より０．２ポイント増加し、類似団体内平均値をわずかに上回っている。これは、臨時職員賃金などの物件費が増加したことによる。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今後も事務事業の見直し等により財政の健全化に努める。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24130</xdr:rowOff>
    </xdr:to>
    <xdr:cxnSp macro="">
      <xdr:nvCxnSpPr>
        <xdr:cNvPr id="125" name="直線コネクタ 124"/>
        <xdr:cNvCxnSpPr/>
      </xdr:nvCxnSpPr>
      <xdr:spPr>
        <a:xfrm>
          <a:off x="15671800" y="2920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5842</xdr:rowOff>
    </xdr:to>
    <xdr:cxnSp macro="">
      <xdr:nvCxnSpPr>
        <xdr:cNvPr id="128" name="直線コネクタ 127"/>
        <xdr:cNvCxnSpPr/>
      </xdr:nvCxnSpPr>
      <xdr:spPr>
        <a:xfrm>
          <a:off x="14782800" y="2883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140716</xdr:rowOff>
    </xdr:to>
    <xdr:cxnSp macro="">
      <xdr:nvCxnSpPr>
        <xdr:cNvPr id="131" name="直線コネクタ 130"/>
        <xdr:cNvCxnSpPr/>
      </xdr:nvCxnSpPr>
      <xdr:spPr>
        <a:xfrm>
          <a:off x="13893800" y="2838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17</xdr:row>
      <xdr:rowOff>14986</xdr:rowOff>
    </xdr:to>
    <xdr:cxnSp macro="">
      <xdr:nvCxnSpPr>
        <xdr:cNvPr id="134" name="直線コネクタ 133"/>
        <xdr:cNvCxnSpPr/>
      </xdr:nvCxnSpPr>
      <xdr:spPr>
        <a:xfrm flipV="1">
          <a:off x="13004800" y="28381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6" name="楕円 145"/>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41419</xdr:rowOff>
    </xdr:from>
    <xdr:ext cx="736600" cy="259045"/>
    <xdr:sp macro="" textlink="">
      <xdr:nvSpPr>
        <xdr:cNvPr id="147" name="テキスト ボックス 14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8" name="楕円 147"/>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4843</xdr:rowOff>
    </xdr:from>
    <xdr:ext cx="762000" cy="259045"/>
    <xdr:sp macro="" textlink="">
      <xdr:nvSpPr>
        <xdr:cNvPr id="149" name="テキスト ボックス 148"/>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50" name="楕円 149"/>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51" name="テキスト ボックス 150"/>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52" name="楕円 151"/>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53" name="テキスト ボックス 152"/>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扶助費に対する経常収支比率は前年より０．３ポイント減少し、類似団体の平均値を大きく下回った。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今後も高齢化により増加することが見込まれ抑制が難しいが、行政改革を通じて義務的経費の抑制に努め、財政の健全化に努める。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154215</xdr:rowOff>
    </xdr:from>
    <xdr:to>
      <xdr:col>24</xdr:col>
      <xdr:colOff>25400</xdr:colOff>
      <xdr:row>53</xdr:row>
      <xdr:rowOff>15422</xdr:rowOff>
    </xdr:to>
    <xdr:cxnSp macro="">
      <xdr:nvCxnSpPr>
        <xdr:cNvPr id="188" name="直線コネクタ 187"/>
        <xdr:cNvCxnSpPr/>
      </xdr:nvCxnSpPr>
      <xdr:spPr>
        <a:xfrm flipV="1">
          <a:off x="3987800" y="9069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53</xdr:row>
      <xdr:rowOff>15422</xdr:rowOff>
    </xdr:to>
    <xdr:cxnSp macro="">
      <xdr:nvCxnSpPr>
        <xdr:cNvPr id="191" name="直線コネクタ 190"/>
        <xdr:cNvCxnSpPr/>
      </xdr:nvCxnSpPr>
      <xdr:spPr>
        <a:xfrm>
          <a:off x="3098800" y="9080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48078</xdr:rowOff>
    </xdr:to>
    <xdr:cxnSp macro="">
      <xdr:nvCxnSpPr>
        <xdr:cNvPr id="194" name="直線コネクタ 193"/>
        <xdr:cNvCxnSpPr/>
      </xdr:nvCxnSpPr>
      <xdr:spPr>
        <a:xfrm flipV="1">
          <a:off x="2209800" y="9080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23784</xdr:rowOff>
    </xdr:from>
    <xdr:ext cx="762000" cy="259045"/>
    <xdr:sp macro="" textlink="">
      <xdr:nvSpPr>
        <xdr:cNvPr id="196" name="テキスト ボックス 195"/>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48078</xdr:rowOff>
    </xdr:to>
    <xdr:cxnSp macro="">
      <xdr:nvCxnSpPr>
        <xdr:cNvPr id="197" name="直線コネクタ 196"/>
        <xdr:cNvCxnSpPr/>
      </xdr:nvCxnSpPr>
      <xdr:spPr>
        <a:xfrm>
          <a:off x="1320800" y="9091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8" name="フローチャート: 判断 197"/>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9" name="テキスト ボックス 198"/>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0" name="フローチャート: 判断 199"/>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01" name="テキスト ボックス 200"/>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103415</xdr:rowOff>
    </xdr:from>
    <xdr:to>
      <xdr:col>24</xdr:col>
      <xdr:colOff>76200</xdr:colOff>
      <xdr:row>53</xdr:row>
      <xdr:rowOff>33565</xdr:rowOff>
    </xdr:to>
    <xdr:sp macro="" textlink="">
      <xdr:nvSpPr>
        <xdr:cNvPr id="207" name="楕円 206"/>
        <xdr:cNvSpPr/>
      </xdr:nvSpPr>
      <xdr:spPr>
        <a:xfrm>
          <a:off x="47752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11992</xdr:rowOff>
    </xdr:from>
    <xdr:ext cx="762000" cy="259045"/>
    <xdr:sp macro="" textlink="">
      <xdr:nvSpPr>
        <xdr:cNvPr id="208" name="扶助費該当値テキスト"/>
        <xdr:cNvSpPr txBox="1"/>
      </xdr:nvSpPr>
      <xdr:spPr>
        <a:xfrm>
          <a:off x="4914900" y="892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136072</xdr:rowOff>
    </xdr:from>
    <xdr:to>
      <xdr:col>20</xdr:col>
      <xdr:colOff>38100</xdr:colOff>
      <xdr:row>53</xdr:row>
      <xdr:rowOff>66222</xdr:rowOff>
    </xdr:to>
    <xdr:sp macro="" textlink="">
      <xdr:nvSpPr>
        <xdr:cNvPr id="209" name="楕円 208"/>
        <xdr:cNvSpPr/>
      </xdr:nvSpPr>
      <xdr:spPr>
        <a:xfrm>
          <a:off x="3937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76399</xdr:rowOff>
    </xdr:from>
    <xdr:ext cx="736600" cy="259045"/>
    <xdr:sp macro="" textlink="">
      <xdr:nvSpPr>
        <xdr:cNvPr id="210" name="テキスト ボックス 209"/>
        <xdr:cNvSpPr txBox="1"/>
      </xdr:nvSpPr>
      <xdr:spPr>
        <a:xfrm>
          <a:off x="3606800" y="882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114300</xdr:rowOff>
    </xdr:from>
    <xdr:to>
      <xdr:col>15</xdr:col>
      <xdr:colOff>149225</xdr:colOff>
      <xdr:row>53</xdr:row>
      <xdr:rowOff>44450</xdr:rowOff>
    </xdr:to>
    <xdr:sp macro="" textlink="">
      <xdr:nvSpPr>
        <xdr:cNvPr id="211" name="楕円 210"/>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54627</xdr:rowOff>
    </xdr:from>
    <xdr:ext cx="762000" cy="259045"/>
    <xdr:sp macro="" textlink="">
      <xdr:nvSpPr>
        <xdr:cNvPr id="212" name="テキスト ボックス 211"/>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168728</xdr:rowOff>
    </xdr:from>
    <xdr:to>
      <xdr:col>11</xdr:col>
      <xdr:colOff>60325</xdr:colOff>
      <xdr:row>53</xdr:row>
      <xdr:rowOff>98878</xdr:rowOff>
    </xdr:to>
    <xdr:sp macro="" textlink="">
      <xdr:nvSpPr>
        <xdr:cNvPr id="213" name="楕円 212"/>
        <xdr:cNvSpPr/>
      </xdr:nvSpPr>
      <xdr:spPr>
        <a:xfrm>
          <a:off x="2159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109055</xdr:rowOff>
    </xdr:from>
    <xdr:ext cx="762000" cy="259045"/>
    <xdr:sp macro="" textlink="">
      <xdr:nvSpPr>
        <xdr:cNvPr id="214" name="テキスト ボックス 213"/>
        <xdr:cNvSpPr txBox="1"/>
      </xdr:nvSpPr>
      <xdr:spPr>
        <a:xfrm>
          <a:off x="1828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125185</xdr:rowOff>
    </xdr:from>
    <xdr:to>
      <xdr:col>6</xdr:col>
      <xdr:colOff>171450</xdr:colOff>
      <xdr:row>53</xdr:row>
      <xdr:rowOff>55335</xdr:rowOff>
    </xdr:to>
    <xdr:sp macro="" textlink="">
      <xdr:nvSpPr>
        <xdr:cNvPr id="215" name="楕円 214"/>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65512</xdr:rowOff>
    </xdr:from>
    <xdr:ext cx="762000" cy="259045"/>
    <xdr:sp macro="" textlink="">
      <xdr:nvSpPr>
        <xdr:cNvPr id="216" name="テキスト ボックス 215"/>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その他に対する経常収支比率は、介護保険事業会計繰出金や後期高齢者医療費繰出金の増加等により高い水準となっている。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38100</xdr:rowOff>
    </xdr:to>
    <xdr:cxnSp macro="">
      <xdr:nvCxnSpPr>
        <xdr:cNvPr id="249" name="直線コネクタ 248"/>
        <xdr:cNvCxnSpPr/>
      </xdr:nvCxnSpPr>
      <xdr:spPr>
        <a:xfrm>
          <a:off x="15671800" y="9931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158750</xdr:rowOff>
    </xdr:to>
    <xdr:cxnSp macro="">
      <xdr:nvCxnSpPr>
        <xdr:cNvPr id="252" name="直線コネクタ 251"/>
        <xdr:cNvCxnSpPr/>
      </xdr:nvCxnSpPr>
      <xdr:spPr>
        <a:xfrm>
          <a:off x="14782800" y="988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4" name="テキスト ボックス 253"/>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146050</xdr:rowOff>
    </xdr:to>
    <xdr:cxnSp macro="">
      <xdr:nvCxnSpPr>
        <xdr:cNvPr id="255" name="直線コネクタ 254"/>
        <xdr:cNvCxnSpPr/>
      </xdr:nvCxnSpPr>
      <xdr:spPr>
        <a:xfrm flipV="1">
          <a:off x="13893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57" name="テキスト ボックス 256"/>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146050</xdr:rowOff>
    </xdr:to>
    <xdr:cxnSp macro="">
      <xdr:nvCxnSpPr>
        <xdr:cNvPr id="258" name="直線コネクタ 257"/>
        <xdr:cNvCxnSpPr/>
      </xdr:nvCxnSpPr>
      <xdr:spPr>
        <a:xfrm>
          <a:off x="13004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xdr:rowOff>
    </xdr:from>
    <xdr:to>
      <xdr:col>69</xdr:col>
      <xdr:colOff>142875</xdr:colOff>
      <xdr:row>56</xdr:row>
      <xdr:rowOff>114300</xdr:rowOff>
    </xdr:to>
    <xdr:sp macro="" textlink="">
      <xdr:nvSpPr>
        <xdr:cNvPr id="259" name="フローチャート: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60" name="テキスト ボックス 259"/>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61" name="フローチャート: 判断 260"/>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60977</xdr:rowOff>
    </xdr:from>
    <xdr:ext cx="762000" cy="259045"/>
    <xdr:sp macro="" textlink="">
      <xdr:nvSpPr>
        <xdr:cNvPr id="262" name="テキスト ボックス 261"/>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68" name="楕円 267"/>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130827</xdr:rowOff>
    </xdr:from>
    <xdr:ext cx="762000" cy="259045"/>
    <xdr:sp macro="" textlink="">
      <xdr:nvSpPr>
        <xdr:cNvPr id="269" name="その他該当値テキスト"/>
        <xdr:cNvSpPr txBox="1"/>
      </xdr:nvSpPr>
      <xdr:spPr>
        <a:xfrm>
          <a:off x="16598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70" name="楕円 269"/>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22877</xdr:rowOff>
    </xdr:from>
    <xdr:ext cx="736600" cy="259045"/>
    <xdr:sp macro="" textlink="">
      <xdr:nvSpPr>
        <xdr:cNvPr id="271" name="テキスト ボックス 270"/>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2" name="楕円 271"/>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3" name="テキスト ボックス 272"/>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5" name="テキスト ボックス 274"/>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7" name="テキスト ボックス 276"/>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補助費等に対する経常収支比率は前年より０．３ポイント増加したものの、類似団体内平均値を大きく下回っている。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今後も、適正な補助金の交付を行い、財政の健全化に努める。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165100</xdr:rowOff>
    </xdr:from>
    <xdr:to>
      <xdr:col>82</xdr:col>
      <xdr:colOff>107950</xdr:colOff>
      <xdr:row>33</xdr:row>
      <xdr:rowOff>31750</xdr:rowOff>
    </xdr:to>
    <xdr:cxnSp macro="">
      <xdr:nvCxnSpPr>
        <xdr:cNvPr id="310" name="直線コネクタ 309"/>
        <xdr:cNvCxnSpPr/>
      </xdr:nvCxnSpPr>
      <xdr:spPr>
        <a:xfrm>
          <a:off x="15671800" y="565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88900</xdr:rowOff>
    </xdr:from>
    <xdr:to>
      <xdr:col>78</xdr:col>
      <xdr:colOff>69850</xdr:colOff>
      <xdr:row>32</xdr:row>
      <xdr:rowOff>165100</xdr:rowOff>
    </xdr:to>
    <xdr:cxnSp macro="">
      <xdr:nvCxnSpPr>
        <xdr:cNvPr id="313" name="直線コネクタ 312"/>
        <xdr:cNvCxnSpPr/>
      </xdr:nvCxnSpPr>
      <xdr:spPr>
        <a:xfrm>
          <a:off x="14782800" y="557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63500</xdr:rowOff>
    </xdr:from>
    <xdr:to>
      <xdr:col>73</xdr:col>
      <xdr:colOff>180975</xdr:colOff>
      <xdr:row>32</xdr:row>
      <xdr:rowOff>88900</xdr:rowOff>
    </xdr:to>
    <xdr:cxnSp macro="">
      <xdr:nvCxnSpPr>
        <xdr:cNvPr id="316" name="直線コネクタ 315"/>
        <xdr:cNvCxnSpPr/>
      </xdr:nvCxnSpPr>
      <xdr:spPr>
        <a:xfrm>
          <a:off x="13893800" y="554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63500</xdr:rowOff>
    </xdr:from>
    <xdr:to>
      <xdr:col>69</xdr:col>
      <xdr:colOff>92075</xdr:colOff>
      <xdr:row>32</xdr:row>
      <xdr:rowOff>76200</xdr:rowOff>
    </xdr:to>
    <xdr:cxnSp macro="">
      <xdr:nvCxnSpPr>
        <xdr:cNvPr id="319" name="直線コネクタ 318"/>
        <xdr:cNvCxnSpPr/>
      </xdr:nvCxnSpPr>
      <xdr:spPr>
        <a:xfrm flipV="1">
          <a:off x="13004800" y="554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44450</xdr:rowOff>
    </xdr:from>
    <xdr:to>
      <xdr:col>69</xdr:col>
      <xdr:colOff>142875</xdr:colOff>
      <xdr:row>37</xdr:row>
      <xdr:rowOff>146050</xdr:rowOff>
    </xdr:to>
    <xdr:sp macro="" textlink="">
      <xdr:nvSpPr>
        <xdr:cNvPr id="320" name="フローチャート: 判断 319"/>
        <xdr:cNvSpPr/>
      </xdr:nvSpPr>
      <xdr:spPr>
        <a:xfrm>
          <a:off x="13843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130827</xdr:rowOff>
    </xdr:from>
    <xdr:ext cx="762000" cy="259045"/>
    <xdr:sp macro="" textlink="">
      <xdr:nvSpPr>
        <xdr:cNvPr id="321" name="テキスト ボックス 320"/>
        <xdr:cNvSpPr txBox="1"/>
      </xdr:nvSpPr>
      <xdr:spPr>
        <a:xfrm>
          <a:off x="13512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2" name="フローチャート: 判断 321"/>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23" name="テキスト ボックス 322"/>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152400</xdr:rowOff>
    </xdr:from>
    <xdr:to>
      <xdr:col>82</xdr:col>
      <xdr:colOff>158750</xdr:colOff>
      <xdr:row>33</xdr:row>
      <xdr:rowOff>82550</xdr:rowOff>
    </xdr:to>
    <xdr:sp macro="" textlink="">
      <xdr:nvSpPr>
        <xdr:cNvPr id="329" name="楕円 328"/>
        <xdr:cNvSpPr/>
      </xdr:nvSpPr>
      <xdr:spPr>
        <a:xfrm>
          <a:off x="16459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60977</xdr:rowOff>
    </xdr:from>
    <xdr:ext cx="762000" cy="259045"/>
    <xdr:sp macro="" textlink="">
      <xdr:nvSpPr>
        <xdr:cNvPr id="330" name="補助費等該当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114300</xdr:rowOff>
    </xdr:from>
    <xdr:to>
      <xdr:col>78</xdr:col>
      <xdr:colOff>120650</xdr:colOff>
      <xdr:row>33</xdr:row>
      <xdr:rowOff>44450</xdr:rowOff>
    </xdr:to>
    <xdr:sp macro="" textlink="">
      <xdr:nvSpPr>
        <xdr:cNvPr id="331" name="楕円 330"/>
        <xdr:cNvSpPr/>
      </xdr:nvSpPr>
      <xdr:spPr>
        <a:xfrm>
          <a:off x="15621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54627</xdr:rowOff>
    </xdr:from>
    <xdr:ext cx="736600" cy="259045"/>
    <xdr:sp macro="" textlink="">
      <xdr:nvSpPr>
        <xdr:cNvPr id="332" name="テキスト ボックス 331"/>
        <xdr:cNvSpPr txBox="1"/>
      </xdr:nvSpPr>
      <xdr:spPr>
        <a:xfrm>
          <a:off x="15290800" y="536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38100</xdr:rowOff>
    </xdr:from>
    <xdr:to>
      <xdr:col>74</xdr:col>
      <xdr:colOff>31750</xdr:colOff>
      <xdr:row>32</xdr:row>
      <xdr:rowOff>139700</xdr:rowOff>
    </xdr:to>
    <xdr:sp macro="" textlink="">
      <xdr:nvSpPr>
        <xdr:cNvPr id="333" name="楕円 332"/>
        <xdr:cNvSpPr/>
      </xdr:nvSpPr>
      <xdr:spPr>
        <a:xfrm>
          <a:off x="14732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149877</xdr:rowOff>
    </xdr:from>
    <xdr:ext cx="762000" cy="259045"/>
    <xdr:sp macro="" textlink="">
      <xdr:nvSpPr>
        <xdr:cNvPr id="334" name="テキスト ボックス 333"/>
        <xdr:cNvSpPr txBox="1"/>
      </xdr:nvSpPr>
      <xdr:spPr>
        <a:xfrm>
          <a:off x="14401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12700</xdr:rowOff>
    </xdr:from>
    <xdr:to>
      <xdr:col>69</xdr:col>
      <xdr:colOff>142875</xdr:colOff>
      <xdr:row>32</xdr:row>
      <xdr:rowOff>114300</xdr:rowOff>
    </xdr:to>
    <xdr:sp macro="" textlink="">
      <xdr:nvSpPr>
        <xdr:cNvPr id="335" name="楕円 334"/>
        <xdr:cNvSpPr/>
      </xdr:nvSpPr>
      <xdr:spPr>
        <a:xfrm>
          <a:off x="13843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124477</xdr:rowOff>
    </xdr:from>
    <xdr:ext cx="762000" cy="259045"/>
    <xdr:sp macro="" textlink="">
      <xdr:nvSpPr>
        <xdr:cNvPr id="336" name="テキスト ボックス 335"/>
        <xdr:cNvSpPr txBox="1"/>
      </xdr:nvSpPr>
      <xdr:spPr>
        <a:xfrm>
          <a:off x="13512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25400</xdr:rowOff>
    </xdr:from>
    <xdr:to>
      <xdr:col>65</xdr:col>
      <xdr:colOff>53975</xdr:colOff>
      <xdr:row>32</xdr:row>
      <xdr:rowOff>127000</xdr:rowOff>
    </xdr:to>
    <xdr:sp macro="" textlink="">
      <xdr:nvSpPr>
        <xdr:cNvPr id="337" name="楕円 336"/>
        <xdr:cNvSpPr/>
      </xdr:nvSpPr>
      <xdr:spPr>
        <a:xfrm>
          <a:off x="12954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137177</xdr:rowOff>
    </xdr:from>
    <xdr:ext cx="762000" cy="259045"/>
    <xdr:sp macro="" textlink="">
      <xdr:nvSpPr>
        <xdr:cNvPr id="338" name="テキスト ボックス 337"/>
        <xdr:cNvSpPr txBox="1"/>
      </xdr:nvSpPr>
      <xdr:spPr>
        <a:xfrm>
          <a:off x="126238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対する経常収支比率は前年より０．２ポイント減少した。今後、合併特例債事業の償還により、公債費が更に増えるが、合併特例債事業の償還分の基金の積立が完了しており、他事業への影響はない。同時に、行政改革の推進や事務事業の見直しを進め、起債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143002</xdr:rowOff>
    </xdr:to>
    <xdr:cxnSp macro="">
      <xdr:nvCxnSpPr>
        <xdr:cNvPr id="368" name="直線コネクタ 367"/>
        <xdr:cNvCxnSpPr/>
      </xdr:nvCxnSpPr>
      <xdr:spPr>
        <a:xfrm flipV="1">
          <a:off x="3987800" y="13335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9"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143002</xdr:rowOff>
    </xdr:to>
    <xdr:cxnSp macro="">
      <xdr:nvCxnSpPr>
        <xdr:cNvPr id="371" name="直線コネクタ 370"/>
        <xdr:cNvCxnSpPr/>
      </xdr:nvCxnSpPr>
      <xdr:spPr>
        <a:xfrm>
          <a:off x="3098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3" name="テキスト ボックス 372"/>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124713</xdr:rowOff>
    </xdr:to>
    <xdr:cxnSp macro="">
      <xdr:nvCxnSpPr>
        <xdr:cNvPr id="374" name="直線コネクタ 373"/>
        <xdr:cNvCxnSpPr/>
      </xdr:nvCxnSpPr>
      <xdr:spPr>
        <a:xfrm flipV="1">
          <a:off x="2209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6" name="テキスト ボックス 375"/>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110998</xdr:rowOff>
    </xdr:from>
    <xdr:to>
      <xdr:col>11</xdr:col>
      <xdr:colOff>9525</xdr:colOff>
      <xdr:row>77</xdr:row>
      <xdr:rowOff>124713</xdr:rowOff>
    </xdr:to>
    <xdr:cxnSp macro="">
      <xdr:nvCxnSpPr>
        <xdr:cNvPr id="377" name="直線コネクタ 376"/>
        <xdr:cNvCxnSpPr/>
      </xdr:nvCxnSpPr>
      <xdr:spPr>
        <a:xfrm>
          <a:off x="1320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78" name="フローチャート: 判断 377"/>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79" name="テキスト ボックス 378"/>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0" name="フローチャート: 判断 379"/>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1" name="テキスト ボックス 380"/>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7" name="楕円 386"/>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8"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9" name="楕円 388"/>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90" name="テキスト ボックス 389"/>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91" name="楕円 390"/>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92" name="テキスト ボックス 391"/>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93" name="楕円 392"/>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94" name="テキスト ボックス 393"/>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95" name="楕円 394"/>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96" name="テキスト ボックス 395"/>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公債費以外の経常収支比率は、類似団体内平均値を大きく下回ったものの、人件費等の増加等により前年より１．４ポイント増加した。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今後も引き続き、財政の健全化に努める。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76708</xdr:rowOff>
    </xdr:to>
    <xdr:cxnSp macro="">
      <xdr:nvCxnSpPr>
        <xdr:cNvPr id="427" name="直線コネクタ 426"/>
        <xdr:cNvCxnSpPr/>
      </xdr:nvCxnSpPr>
      <xdr:spPr>
        <a:xfrm>
          <a:off x="15671800" y="130429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160290</xdr:rowOff>
    </xdr:from>
    <xdr:ext cx="762000" cy="259045"/>
    <xdr:sp macro="" textlink="">
      <xdr:nvSpPr>
        <xdr:cNvPr id="428" name="公債費以外平均値テキスト"/>
        <xdr:cNvSpPr txBox="1"/>
      </xdr:nvSpPr>
      <xdr:spPr>
        <a:xfrm>
          <a:off x="16598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30987</xdr:rowOff>
    </xdr:to>
    <xdr:cxnSp macro="">
      <xdr:nvCxnSpPr>
        <xdr:cNvPr id="430" name="直線コネクタ 429"/>
        <xdr:cNvCxnSpPr/>
      </xdr:nvCxnSpPr>
      <xdr:spPr>
        <a:xfrm flipV="1">
          <a:off x="14782800" y="13042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2" name="テキスト ボックス 43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85852</xdr:rowOff>
    </xdr:to>
    <xdr:cxnSp macro="">
      <xdr:nvCxnSpPr>
        <xdr:cNvPr id="433" name="直線コネクタ 432"/>
        <xdr:cNvCxnSpPr/>
      </xdr:nvCxnSpPr>
      <xdr:spPr>
        <a:xfrm flipV="1">
          <a:off x="13893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5" name="テキスト ボックス 434"/>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85852</xdr:rowOff>
    </xdr:to>
    <xdr:cxnSp macro="">
      <xdr:nvCxnSpPr>
        <xdr:cNvPr id="436" name="直線コネクタ 435"/>
        <xdr:cNvCxnSpPr/>
      </xdr:nvCxnSpPr>
      <xdr:spPr>
        <a:xfrm>
          <a:off x="13004800" y="13052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7" name="フローチャート: 判断 436"/>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8" name="テキスト ボックス 437"/>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6" name="楕円 445"/>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47"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8" name="楕円 447"/>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9" name="テキスト ボックス 448"/>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50" name="楕円 449"/>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51" name="テキスト ボックス 45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2" name="楕円 451"/>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3" name="テキスト ボックス 452"/>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4" name="楕円 453"/>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5" name="テキスト ボックス 454"/>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269</xdr:rowOff>
    </xdr:from>
    <xdr:to>
      <xdr:col>29</xdr:col>
      <xdr:colOff>127000</xdr:colOff>
      <xdr:row>17</xdr:row>
      <xdr:rowOff>48797</xdr:rowOff>
    </xdr:to>
    <xdr:cxnSp macro="">
      <xdr:nvCxnSpPr>
        <xdr:cNvPr id="52" name="直線コネクタ 51"/>
        <xdr:cNvCxnSpPr/>
      </xdr:nvCxnSpPr>
      <xdr:spPr bwMode="auto">
        <a:xfrm flipV="1">
          <a:off x="5003800" y="2962544"/>
          <a:ext cx="647700" cy="48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10000</xdr:rowOff>
    </xdr:from>
    <xdr:to>
      <xdr:col>26</xdr:col>
      <xdr:colOff>50800</xdr:colOff>
      <xdr:row>17</xdr:row>
      <xdr:rowOff>48797</xdr:rowOff>
    </xdr:to>
    <xdr:cxnSp macro="">
      <xdr:nvCxnSpPr>
        <xdr:cNvPr id="55" name="直線コネクタ 54"/>
        <xdr:cNvCxnSpPr/>
      </xdr:nvCxnSpPr>
      <xdr:spPr bwMode="auto">
        <a:xfrm>
          <a:off x="4305300" y="2972275"/>
          <a:ext cx="698500" cy="38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10000</xdr:rowOff>
    </xdr:from>
    <xdr:to>
      <xdr:col>22</xdr:col>
      <xdr:colOff>114300</xdr:colOff>
      <xdr:row>17</xdr:row>
      <xdr:rowOff>45858</xdr:rowOff>
    </xdr:to>
    <xdr:cxnSp macro="">
      <xdr:nvCxnSpPr>
        <xdr:cNvPr id="58" name="直線コネクタ 57"/>
        <xdr:cNvCxnSpPr/>
      </xdr:nvCxnSpPr>
      <xdr:spPr bwMode="auto">
        <a:xfrm flipV="1">
          <a:off x="3606800" y="2972275"/>
          <a:ext cx="698500" cy="3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115750</xdr:rowOff>
    </xdr:from>
    <xdr:ext cx="762000" cy="259045"/>
    <xdr:sp macro="" textlink="">
      <xdr:nvSpPr>
        <xdr:cNvPr id="60" name="テキスト ボックス 59"/>
        <xdr:cNvSpPr txBox="1"/>
      </xdr:nvSpPr>
      <xdr:spPr>
        <a:xfrm>
          <a:off x="3924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45858</xdr:rowOff>
    </xdr:from>
    <xdr:to>
      <xdr:col>18</xdr:col>
      <xdr:colOff>177800</xdr:colOff>
      <xdr:row>17</xdr:row>
      <xdr:rowOff>119141</xdr:rowOff>
    </xdr:to>
    <xdr:cxnSp macro="">
      <xdr:nvCxnSpPr>
        <xdr:cNvPr id="61" name="直線コネクタ 60"/>
        <xdr:cNvCxnSpPr/>
      </xdr:nvCxnSpPr>
      <xdr:spPr bwMode="auto">
        <a:xfrm flipV="1">
          <a:off x="2908300" y="3008133"/>
          <a:ext cx="698500" cy="73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92833</xdr:rowOff>
    </xdr:from>
    <xdr:to>
      <xdr:col>19</xdr:col>
      <xdr:colOff>38100</xdr:colOff>
      <xdr:row>17</xdr:row>
      <xdr:rowOff>22983</xdr:rowOff>
    </xdr:to>
    <xdr:sp macro="" textlink="">
      <xdr:nvSpPr>
        <xdr:cNvPr id="62" name="フローチャート: 判断 61"/>
        <xdr:cNvSpPr/>
      </xdr:nvSpPr>
      <xdr:spPr bwMode="auto">
        <a:xfrm>
          <a:off x="35560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33160</xdr:rowOff>
    </xdr:from>
    <xdr:ext cx="762000" cy="259045"/>
    <xdr:sp macro="" textlink="">
      <xdr:nvSpPr>
        <xdr:cNvPr id="63" name="テキスト ボックス 62"/>
        <xdr:cNvSpPr txBox="1"/>
      </xdr:nvSpPr>
      <xdr:spPr>
        <a:xfrm>
          <a:off x="3225800" y="265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123923</xdr:rowOff>
    </xdr:from>
    <xdr:to>
      <xdr:col>15</xdr:col>
      <xdr:colOff>101600</xdr:colOff>
      <xdr:row>17</xdr:row>
      <xdr:rowOff>54073</xdr:rowOff>
    </xdr:to>
    <xdr:sp macro="" textlink="">
      <xdr:nvSpPr>
        <xdr:cNvPr id="64" name="フローチャート: 判断 63"/>
        <xdr:cNvSpPr/>
      </xdr:nvSpPr>
      <xdr:spPr bwMode="auto">
        <a:xfrm>
          <a:off x="28575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64250</xdr:rowOff>
    </xdr:from>
    <xdr:ext cx="762000" cy="259045"/>
    <xdr:sp macro="" textlink="">
      <xdr:nvSpPr>
        <xdr:cNvPr id="65" name="テキスト ボックス 64"/>
        <xdr:cNvSpPr txBox="1"/>
      </xdr:nvSpPr>
      <xdr:spPr>
        <a:xfrm>
          <a:off x="2527300" y="26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120919</xdr:rowOff>
    </xdr:from>
    <xdr:to>
      <xdr:col>29</xdr:col>
      <xdr:colOff>177800</xdr:colOff>
      <xdr:row>17</xdr:row>
      <xdr:rowOff>51069</xdr:rowOff>
    </xdr:to>
    <xdr:sp macro="" textlink="">
      <xdr:nvSpPr>
        <xdr:cNvPr id="71" name="楕円 70"/>
        <xdr:cNvSpPr/>
      </xdr:nvSpPr>
      <xdr:spPr bwMode="auto">
        <a:xfrm>
          <a:off x="5600700" y="291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92996</xdr:rowOff>
    </xdr:from>
    <xdr:ext cx="762000" cy="259045"/>
    <xdr:sp macro="" textlink="">
      <xdr:nvSpPr>
        <xdr:cNvPr id="72" name="人口1人当たり決算額の推移該当値テキスト130"/>
        <xdr:cNvSpPr txBox="1"/>
      </xdr:nvSpPr>
      <xdr:spPr>
        <a:xfrm>
          <a:off x="5740400" y="288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169447</xdr:rowOff>
    </xdr:from>
    <xdr:to>
      <xdr:col>26</xdr:col>
      <xdr:colOff>101600</xdr:colOff>
      <xdr:row>17</xdr:row>
      <xdr:rowOff>99597</xdr:rowOff>
    </xdr:to>
    <xdr:sp macro="" textlink="">
      <xdr:nvSpPr>
        <xdr:cNvPr id="73" name="楕円 72"/>
        <xdr:cNvSpPr/>
      </xdr:nvSpPr>
      <xdr:spPr bwMode="auto">
        <a:xfrm>
          <a:off x="4953000" y="2960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84374</xdr:rowOff>
    </xdr:from>
    <xdr:ext cx="736600" cy="259045"/>
    <xdr:sp macro="" textlink="">
      <xdr:nvSpPr>
        <xdr:cNvPr id="74" name="テキスト ボックス 73"/>
        <xdr:cNvSpPr txBox="1"/>
      </xdr:nvSpPr>
      <xdr:spPr>
        <a:xfrm>
          <a:off x="4622800" y="30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130650</xdr:rowOff>
    </xdr:from>
    <xdr:to>
      <xdr:col>22</xdr:col>
      <xdr:colOff>165100</xdr:colOff>
      <xdr:row>17</xdr:row>
      <xdr:rowOff>60800</xdr:rowOff>
    </xdr:to>
    <xdr:sp macro="" textlink="">
      <xdr:nvSpPr>
        <xdr:cNvPr id="75" name="楕円 74"/>
        <xdr:cNvSpPr/>
      </xdr:nvSpPr>
      <xdr:spPr bwMode="auto">
        <a:xfrm>
          <a:off x="4254500" y="292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45577</xdr:rowOff>
    </xdr:from>
    <xdr:ext cx="762000" cy="259045"/>
    <xdr:sp macro="" textlink="">
      <xdr:nvSpPr>
        <xdr:cNvPr id="76" name="テキスト ボックス 75"/>
        <xdr:cNvSpPr txBox="1"/>
      </xdr:nvSpPr>
      <xdr:spPr>
        <a:xfrm>
          <a:off x="3924300" y="300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166508</xdr:rowOff>
    </xdr:from>
    <xdr:to>
      <xdr:col>19</xdr:col>
      <xdr:colOff>38100</xdr:colOff>
      <xdr:row>17</xdr:row>
      <xdr:rowOff>96658</xdr:rowOff>
    </xdr:to>
    <xdr:sp macro="" textlink="">
      <xdr:nvSpPr>
        <xdr:cNvPr id="77" name="楕円 76"/>
        <xdr:cNvSpPr/>
      </xdr:nvSpPr>
      <xdr:spPr bwMode="auto">
        <a:xfrm>
          <a:off x="3556000" y="295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81435</xdr:rowOff>
    </xdr:from>
    <xdr:ext cx="762000" cy="259045"/>
    <xdr:sp macro="" textlink="">
      <xdr:nvSpPr>
        <xdr:cNvPr id="78" name="テキスト ボックス 77"/>
        <xdr:cNvSpPr txBox="1"/>
      </xdr:nvSpPr>
      <xdr:spPr>
        <a:xfrm>
          <a:off x="3225800" y="30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68341</xdr:rowOff>
    </xdr:from>
    <xdr:to>
      <xdr:col>15</xdr:col>
      <xdr:colOff>101600</xdr:colOff>
      <xdr:row>17</xdr:row>
      <xdr:rowOff>169941</xdr:rowOff>
    </xdr:to>
    <xdr:sp macro="" textlink="">
      <xdr:nvSpPr>
        <xdr:cNvPr id="79" name="楕円 78"/>
        <xdr:cNvSpPr/>
      </xdr:nvSpPr>
      <xdr:spPr bwMode="auto">
        <a:xfrm>
          <a:off x="2857500" y="303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154718</xdr:rowOff>
    </xdr:from>
    <xdr:ext cx="762000" cy="259045"/>
    <xdr:sp macro="" textlink="">
      <xdr:nvSpPr>
        <xdr:cNvPr id="80" name="テキスト ボックス 79"/>
        <xdr:cNvSpPr txBox="1"/>
      </xdr:nvSpPr>
      <xdr:spPr>
        <a:xfrm>
          <a:off x="2527300" y="311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241266</xdr:rowOff>
    </xdr:from>
    <xdr:ext cx="762000" cy="259045"/>
    <xdr:sp macro="" textlink="">
      <xdr:nvSpPr>
        <xdr:cNvPr id="109" name="人口1人当たり決算額の推移最小値テキスト445"/>
        <xdr:cNvSpPr txBox="1"/>
      </xdr:nvSpPr>
      <xdr:spPr>
        <a:xfrm>
          <a:off x="5740400" y="736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157747</xdr:rowOff>
    </xdr:from>
    <xdr:to>
      <xdr:col>29</xdr:col>
      <xdr:colOff>127000</xdr:colOff>
      <xdr:row>37</xdr:row>
      <xdr:rowOff>231089</xdr:rowOff>
    </xdr:to>
    <xdr:cxnSp macro="">
      <xdr:nvCxnSpPr>
        <xdr:cNvPr id="113" name="直線コネクタ 112"/>
        <xdr:cNvCxnSpPr/>
      </xdr:nvCxnSpPr>
      <xdr:spPr bwMode="auto">
        <a:xfrm>
          <a:off x="5003800" y="7282447"/>
          <a:ext cx="647700" cy="7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137896</xdr:rowOff>
    </xdr:from>
    <xdr:to>
      <xdr:col>26</xdr:col>
      <xdr:colOff>50800</xdr:colOff>
      <xdr:row>37</xdr:row>
      <xdr:rowOff>157747</xdr:rowOff>
    </xdr:to>
    <xdr:cxnSp macro="">
      <xdr:nvCxnSpPr>
        <xdr:cNvPr id="116" name="直線コネクタ 115"/>
        <xdr:cNvCxnSpPr/>
      </xdr:nvCxnSpPr>
      <xdr:spPr bwMode="auto">
        <a:xfrm>
          <a:off x="4305300" y="7262596"/>
          <a:ext cx="698500" cy="19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137896</xdr:rowOff>
    </xdr:from>
    <xdr:to>
      <xdr:col>22</xdr:col>
      <xdr:colOff>114300</xdr:colOff>
      <xdr:row>37</xdr:row>
      <xdr:rowOff>167119</xdr:rowOff>
    </xdr:to>
    <xdr:cxnSp macro="">
      <xdr:nvCxnSpPr>
        <xdr:cNvPr id="119" name="直線コネクタ 118"/>
        <xdr:cNvCxnSpPr/>
      </xdr:nvCxnSpPr>
      <xdr:spPr bwMode="auto">
        <a:xfrm flipV="1">
          <a:off x="3606800" y="7262596"/>
          <a:ext cx="698500" cy="29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292257</xdr:rowOff>
    </xdr:from>
    <xdr:ext cx="762000" cy="259045"/>
    <xdr:sp macro="" textlink="">
      <xdr:nvSpPr>
        <xdr:cNvPr id="121" name="テキスト ボックス 120"/>
        <xdr:cNvSpPr txBox="1"/>
      </xdr:nvSpPr>
      <xdr:spPr>
        <a:xfrm>
          <a:off x="39243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92519</xdr:rowOff>
    </xdr:from>
    <xdr:to>
      <xdr:col>18</xdr:col>
      <xdr:colOff>177800</xdr:colOff>
      <xdr:row>37</xdr:row>
      <xdr:rowOff>167119</xdr:rowOff>
    </xdr:to>
    <xdr:cxnSp macro="">
      <xdr:nvCxnSpPr>
        <xdr:cNvPr id="122" name="直線コネクタ 121"/>
        <xdr:cNvCxnSpPr/>
      </xdr:nvCxnSpPr>
      <xdr:spPr bwMode="auto">
        <a:xfrm>
          <a:off x="2908300" y="7217219"/>
          <a:ext cx="698500" cy="74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295084</xdr:rowOff>
    </xdr:from>
    <xdr:to>
      <xdr:col>19</xdr:col>
      <xdr:colOff>38100</xdr:colOff>
      <xdr:row>36</xdr:row>
      <xdr:rowOff>53784</xdr:rowOff>
    </xdr:to>
    <xdr:sp macro="" textlink="">
      <xdr:nvSpPr>
        <xdr:cNvPr id="123" name="フローチャート: 判断 122"/>
        <xdr:cNvSpPr/>
      </xdr:nvSpPr>
      <xdr:spPr bwMode="auto">
        <a:xfrm>
          <a:off x="3556000" y="6905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63961</xdr:rowOff>
    </xdr:from>
    <xdr:ext cx="762000" cy="259045"/>
    <xdr:sp macro="" textlink="">
      <xdr:nvSpPr>
        <xdr:cNvPr id="124" name="テキスト ボックス 123"/>
        <xdr:cNvSpPr txBox="1"/>
      </xdr:nvSpPr>
      <xdr:spPr>
        <a:xfrm>
          <a:off x="3225800" y="66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200292</xdr:rowOff>
    </xdr:from>
    <xdr:to>
      <xdr:col>15</xdr:col>
      <xdr:colOff>101600</xdr:colOff>
      <xdr:row>35</xdr:row>
      <xdr:rowOff>301892</xdr:rowOff>
    </xdr:to>
    <xdr:sp macro="" textlink="">
      <xdr:nvSpPr>
        <xdr:cNvPr id="125" name="フローチャート: 判断 124"/>
        <xdr:cNvSpPr/>
      </xdr:nvSpPr>
      <xdr:spPr bwMode="auto">
        <a:xfrm>
          <a:off x="2857500" y="6810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312069</xdr:rowOff>
    </xdr:from>
    <xdr:ext cx="762000" cy="259045"/>
    <xdr:sp macro="" textlink="">
      <xdr:nvSpPr>
        <xdr:cNvPr id="126" name="テキスト ボックス 125"/>
        <xdr:cNvSpPr txBox="1"/>
      </xdr:nvSpPr>
      <xdr:spPr>
        <a:xfrm>
          <a:off x="2527300" y="657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180289</xdr:rowOff>
    </xdr:from>
    <xdr:to>
      <xdr:col>29</xdr:col>
      <xdr:colOff>177800</xdr:colOff>
      <xdr:row>37</xdr:row>
      <xdr:rowOff>281889</xdr:rowOff>
    </xdr:to>
    <xdr:sp macro="" textlink="">
      <xdr:nvSpPr>
        <xdr:cNvPr id="132" name="楕円 131"/>
        <xdr:cNvSpPr/>
      </xdr:nvSpPr>
      <xdr:spPr bwMode="auto">
        <a:xfrm>
          <a:off x="5600700" y="730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88866</xdr:rowOff>
    </xdr:from>
    <xdr:ext cx="762000" cy="259045"/>
    <xdr:sp macro="" textlink="">
      <xdr:nvSpPr>
        <xdr:cNvPr id="133" name="人口1人当たり決算額の推移該当値テキスト445"/>
        <xdr:cNvSpPr txBox="1"/>
      </xdr:nvSpPr>
      <xdr:spPr>
        <a:xfrm>
          <a:off x="5740400" y="72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106947</xdr:rowOff>
    </xdr:from>
    <xdr:to>
      <xdr:col>26</xdr:col>
      <xdr:colOff>101600</xdr:colOff>
      <xdr:row>37</xdr:row>
      <xdr:rowOff>208547</xdr:rowOff>
    </xdr:to>
    <xdr:sp macro="" textlink="">
      <xdr:nvSpPr>
        <xdr:cNvPr id="134" name="楕円 133"/>
        <xdr:cNvSpPr/>
      </xdr:nvSpPr>
      <xdr:spPr bwMode="auto">
        <a:xfrm>
          <a:off x="4953000" y="723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193324</xdr:rowOff>
    </xdr:from>
    <xdr:ext cx="736600" cy="259045"/>
    <xdr:sp macro="" textlink="">
      <xdr:nvSpPr>
        <xdr:cNvPr id="135" name="テキスト ボックス 134"/>
        <xdr:cNvSpPr txBox="1"/>
      </xdr:nvSpPr>
      <xdr:spPr>
        <a:xfrm>
          <a:off x="4622800" y="731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87096</xdr:rowOff>
    </xdr:from>
    <xdr:to>
      <xdr:col>22</xdr:col>
      <xdr:colOff>165100</xdr:colOff>
      <xdr:row>37</xdr:row>
      <xdr:rowOff>188696</xdr:rowOff>
    </xdr:to>
    <xdr:sp macro="" textlink="">
      <xdr:nvSpPr>
        <xdr:cNvPr id="136" name="楕円 135"/>
        <xdr:cNvSpPr/>
      </xdr:nvSpPr>
      <xdr:spPr bwMode="auto">
        <a:xfrm>
          <a:off x="4254500" y="721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173473</xdr:rowOff>
    </xdr:from>
    <xdr:ext cx="762000" cy="259045"/>
    <xdr:sp macro="" textlink="">
      <xdr:nvSpPr>
        <xdr:cNvPr id="137" name="テキスト ボックス 136"/>
        <xdr:cNvSpPr txBox="1"/>
      </xdr:nvSpPr>
      <xdr:spPr>
        <a:xfrm>
          <a:off x="3924300" y="72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116319</xdr:rowOff>
    </xdr:from>
    <xdr:to>
      <xdr:col>19</xdr:col>
      <xdr:colOff>38100</xdr:colOff>
      <xdr:row>37</xdr:row>
      <xdr:rowOff>217919</xdr:rowOff>
    </xdr:to>
    <xdr:sp macro="" textlink="">
      <xdr:nvSpPr>
        <xdr:cNvPr id="138" name="楕円 137"/>
        <xdr:cNvSpPr/>
      </xdr:nvSpPr>
      <xdr:spPr bwMode="auto">
        <a:xfrm>
          <a:off x="3556000" y="724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202696</xdr:rowOff>
    </xdr:from>
    <xdr:ext cx="762000" cy="259045"/>
    <xdr:sp macro="" textlink="">
      <xdr:nvSpPr>
        <xdr:cNvPr id="139" name="テキスト ボックス 138"/>
        <xdr:cNvSpPr txBox="1"/>
      </xdr:nvSpPr>
      <xdr:spPr>
        <a:xfrm>
          <a:off x="3225800" y="732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41719</xdr:rowOff>
    </xdr:from>
    <xdr:to>
      <xdr:col>15</xdr:col>
      <xdr:colOff>101600</xdr:colOff>
      <xdr:row>37</xdr:row>
      <xdr:rowOff>143319</xdr:rowOff>
    </xdr:to>
    <xdr:sp macro="" textlink="">
      <xdr:nvSpPr>
        <xdr:cNvPr id="140" name="楕円 139"/>
        <xdr:cNvSpPr/>
      </xdr:nvSpPr>
      <xdr:spPr bwMode="auto">
        <a:xfrm>
          <a:off x="2857500" y="7166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128096</xdr:rowOff>
    </xdr:from>
    <xdr:ext cx="762000" cy="259045"/>
    <xdr:sp macro="" textlink="">
      <xdr:nvSpPr>
        <xdr:cNvPr id="141" name="テキスト ボックス 140"/>
        <xdr:cNvSpPr txBox="1"/>
      </xdr:nvSpPr>
      <xdr:spPr>
        <a:xfrm>
          <a:off x="2527300" y="725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111,811
110,148
91.25
37,741,194
34,535,820
2,713,064
22,382,196
33,385,246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101752</xdr:rowOff>
    </xdr:from>
    <xdr:to>
      <xdr:col>24</xdr:col>
      <xdr:colOff>63500</xdr:colOff>
      <xdr:row>35</xdr:row>
      <xdr:rowOff>36079</xdr:rowOff>
    </xdr:to>
    <xdr:cxnSp macro="">
      <xdr:nvCxnSpPr>
        <xdr:cNvPr id="63" name="直線コネクタ 62"/>
        <xdr:cNvCxnSpPr/>
      </xdr:nvCxnSpPr>
      <xdr:spPr>
        <a:xfrm flipV="1">
          <a:off x="3797300" y="5931052"/>
          <a:ext cx="838200" cy="10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81831</xdr:rowOff>
    </xdr:from>
    <xdr:to>
      <xdr:col>19</xdr:col>
      <xdr:colOff>177800</xdr:colOff>
      <xdr:row>35</xdr:row>
      <xdr:rowOff>36079</xdr:rowOff>
    </xdr:to>
    <xdr:cxnSp macro="">
      <xdr:nvCxnSpPr>
        <xdr:cNvPr id="66" name="直線コネクタ 65"/>
        <xdr:cNvCxnSpPr/>
      </xdr:nvCxnSpPr>
      <xdr:spPr>
        <a:xfrm>
          <a:off x="2908300" y="5911131"/>
          <a:ext cx="889000" cy="1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157682</xdr:rowOff>
    </xdr:from>
    <xdr:ext cx="534377" cy="259045"/>
    <xdr:sp macro="" textlink="">
      <xdr:nvSpPr>
        <xdr:cNvPr id="68" name="テキスト ボックス 67"/>
        <xdr:cNvSpPr txBox="1"/>
      </xdr:nvSpPr>
      <xdr:spPr>
        <a:xfrm>
          <a:off x="3530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59527</xdr:rowOff>
    </xdr:from>
    <xdr:to>
      <xdr:col>15</xdr:col>
      <xdr:colOff>50800</xdr:colOff>
      <xdr:row>34</xdr:row>
      <xdr:rowOff>81831</xdr:rowOff>
    </xdr:to>
    <xdr:cxnSp macro="">
      <xdr:nvCxnSpPr>
        <xdr:cNvPr id="69" name="直線コネクタ 68"/>
        <xdr:cNvCxnSpPr/>
      </xdr:nvCxnSpPr>
      <xdr:spPr>
        <a:xfrm>
          <a:off x="2019300" y="5888827"/>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117155</xdr:rowOff>
    </xdr:from>
    <xdr:ext cx="534377" cy="259045"/>
    <xdr:sp macro="" textlink="">
      <xdr:nvSpPr>
        <xdr:cNvPr id="71" name="テキスト ボックス 70"/>
        <xdr:cNvSpPr txBox="1"/>
      </xdr:nvSpPr>
      <xdr:spPr>
        <a:xfrm>
          <a:off x="2641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59527</xdr:rowOff>
    </xdr:from>
    <xdr:to>
      <xdr:col>10</xdr:col>
      <xdr:colOff>114300</xdr:colOff>
      <xdr:row>35</xdr:row>
      <xdr:rowOff>27523</xdr:rowOff>
    </xdr:to>
    <xdr:cxnSp macro="">
      <xdr:nvCxnSpPr>
        <xdr:cNvPr id="72" name="直線コネクタ 71"/>
        <xdr:cNvCxnSpPr/>
      </xdr:nvCxnSpPr>
      <xdr:spPr>
        <a:xfrm flipV="1">
          <a:off x="1130300" y="5888827"/>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90141</xdr:rowOff>
    </xdr:from>
    <xdr:to>
      <xdr:col>10</xdr:col>
      <xdr:colOff>165100</xdr:colOff>
      <xdr:row>35</xdr:row>
      <xdr:rowOff>20291</xdr:rowOff>
    </xdr:to>
    <xdr:sp macro="" textlink="">
      <xdr:nvSpPr>
        <xdr:cNvPr id="73" name="フローチャート: 判断 72"/>
        <xdr:cNvSpPr/>
      </xdr:nvSpPr>
      <xdr:spPr>
        <a:xfrm>
          <a:off x="1968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11418</xdr:rowOff>
    </xdr:from>
    <xdr:ext cx="534377" cy="259045"/>
    <xdr:sp macro="" textlink="">
      <xdr:nvSpPr>
        <xdr:cNvPr id="74" name="テキスト ボックス 73"/>
        <xdr:cNvSpPr txBox="1"/>
      </xdr:nvSpPr>
      <xdr:spPr>
        <a:xfrm>
          <a:off x="1752111" y="60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137559</xdr:rowOff>
    </xdr:from>
    <xdr:to>
      <xdr:col>6</xdr:col>
      <xdr:colOff>38100</xdr:colOff>
      <xdr:row>35</xdr:row>
      <xdr:rowOff>67709</xdr:rowOff>
    </xdr:to>
    <xdr:sp macro="" textlink="">
      <xdr:nvSpPr>
        <xdr:cNvPr id="75" name="フローチャート: 判断 74"/>
        <xdr:cNvSpPr/>
      </xdr:nvSpPr>
      <xdr:spPr>
        <a:xfrm>
          <a:off x="1079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84236</xdr:rowOff>
    </xdr:from>
    <xdr:ext cx="534377" cy="259045"/>
    <xdr:sp macro="" textlink="">
      <xdr:nvSpPr>
        <xdr:cNvPr id="76" name="テキスト ボックス 75"/>
        <xdr:cNvSpPr txBox="1"/>
      </xdr:nvSpPr>
      <xdr:spPr>
        <a:xfrm>
          <a:off x="863111" y="57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50952</xdr:rowOff>
    </xdr:from>
    <xdr:to>
      <xdr:col>24</xdr:col>
      <xdr:colOff>114300</xdr:colOff>
      <xdr:row>34</xdr:row>
      <xdr:rowOff>152552</xdr:rowOff>
    </xdr:to>
    <xdr:sp macro="" textlink="">
      <xdr:nvSpPr>
        <xdr:cNvPr id="82" name="楕円 81"/>
        <xdr:cNvSpPr/>
      </xdr:nvSpPr>
      <xdr:spPr>
        <a:xfrm>
          <a:off x="4584700" y="58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29379</xdr:rowOff>
    </xdr:from>
    <xdr:ext cx="534377" cy="259045"/>
    <xdr:sp macro="" textlink="">
      <xdr:nvSpPr>
        <xdr:cNvPr id="83" name="人件費該当値テキスト"/>
        <xdr:cNvSpPr txBox="1"/>
      </xdr:nvSpPr>
      <xdr:spPr>
        <a:xfrm>
          <a:off x="4686300" y="5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156729</xdr:rowOff>
    </xdr:from>
    <xdr:to>
      <xdr:col>20</xdr:col>
      <xdr:colOff>38100</xdr:colOff>
      <xdr:row>35</xdr:row>
      <xdr:rowOff>86879</xdr:rowOff>
    </xdr:to>
    <xdr:sp macro="" textlink="">
      <xdr:nvSpPr>
        <xdr:cNvPr id="84" name="楕円 83"/>
        <xdr:cNvSpPr/>
      </xdr:nvSpPr>
      <xdr:spPr>
        <a:xfrm>
          <a:off x="3746500" y="59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78006</xdr:rowOff>
    </xdr:from>
    <xdr:ext cx="534377" cy="259045"/>
    <xdr:sp macro="" textlink="">
      <xdr:nvSpPr>
        <xdr:cNvPr id="85" name="テキスト ボックス 84"/>
        <xdr:cNvSpPr txBox="1"/>
      </xdr:nvSpPr>
      <xdr:spPr>
        <a:xfrm>
          <a:off x="3530111" y="60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31031</xdr:rowOff>
    </xdr:from>
    <xdr:to>
      <xdr:col>15</xdr:col>
      <xdr:colOff>101600</xdr:colOff>
      <xdr:row>34</xdr:row>
      <xdr:rowOff>132631</xdr:rowOff>
    </xdr:to>
    <xdr:sp macro="" textlink="">
      <xdr:nvSpPr>
        <xdr:cNvPr id="86" name="楕円 85"/>
        <xdr:cNvSpPr/>
      </xdr:nvSpPr>
      <xdr:spPr>
        <a:xfrm>
          <a:off x="2857500" y="58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123758</xdr:rowOff>
    </xdr:from>
    <xdr:ext cx="534377" cy="259045"/>
    <xdr:sp macro="" textlink="">
      <xdr:nvSpPr>
        <xdr:cNvPr id="87" name="テキスト ボックス 86"/>
        <xdr:cNvSpPr txBox="1"/>
      </xdr:nvSpPr>
      <xdr:spPr>
        <a:xfrm>
          <a:off x="2641111" y="595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8727</xdr:rowOff>
    </xdr:from>
    <xdr:to>
      <xdr:col>10</xdr:col>
      <xdr:colOff>165100</xdr:colOff>
      <xdr:row>34</xdr:row>
      <xdr:rowOff>110327</xdr:rowOff>
    </xdr:to>
    <xdr:sp macro="" textlink="">
      <xdr:nvSpPr>
        <xdr:cNvPr id="88" name="楕円 87"/>
        <xdr:cNvSpPr/>
      </xdr:nvSpPr>
      <xdr:spPr>
        <a:xfrm>
          <a:off x="1968500" y="583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126854</xdr:rowOff>
    </xdr:from>
    <xdr:ext cx="534377" cy="259045"/>
    <xdr:sp macro="" textlink="">
      <xdr:nvSpPr>
        <xdr:cNvPr id="89" name="テキスト ボックス 88"/>
        <xdr:cNvSpPr txBox="1"/>
      </xdr:nvSpPr>
      <xdr:spPr>
        <a:xfrm>
          <a:off x="1752111" y="561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148173</xdr:rowOff>
    </xdr:from>
    <xdr:to>
      <xdr:col>6</xdr:col>
      <xdr:colOff>38100</xdr:colOff>
      <xdr:row>35</xdr:row>
      <xdr:rowOff>78323</xdr:rowOff>
    </xdr:to>
    <xdr:sp macro="" textlink="">
      <xdr:nvSpPr>
        <xdr:cNvPr id="90" name="楕円 89"/>
        <xdr:cNvSpPr/>
      </xdr:nvSpPr>
      <xdr:spPr>
        <a:xfrm>
          <a:off x="1079500" y="59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69450</xdr:rowOff>
    </xdr:from>
    <xdr:ext cx="534377" cy="259045"/>
    <xdr:sp macro="" textlink="">
      <xdr:nvSpPr>
        <xdr:cNvPr id="91" name="テキスト ボックス 90"/>
        <xdr:cNvSpPr txBox="1"/>
      </xdr:nvSpPr>
      <xdr:spPr>
        <a:xfrm>
          <a:off x="863111" y="607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20348</xdr:rowOff>
    </xdr:from>
    <xdr:to>
      <xdr:col>24</xdr:col>
      <xdr:colOff>63500</xdr:colOff>
      <xdr:row>56</xdr:row>
      <xdr:rowOff>40648</xdr:rowOff>
    </xdr:to>
    <xdr:cxnSp macro="">
      <xdr:nvCxnSpPr>
        <xdr:cNvPr id="119" name="直線コネクタ 118"/>
        <xdr:cNvCxnSpPr/>
      </xdr:nvCxnSpPr>
      <xdr:spPr>
        <a:xfrm>
          <a:off x="3797300" y="9621548"/>
          <a:ext cx="8382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134421</xdr:rowOff>
    </xdr:from>
    <xdr:ext cx="534377" cy="259045"/>
    <xdr:sp macro="" textlink="">
      <xdr:nvSpPr>
        <xdr:cNvPr id="120" name="物件費平均値テキスト"/>
        <xdr:cNvSpPr txBox="1"/>
      </xdr:nvSpPr>
      <xdr:spPr>
        <a:xfrm>
          <a:off x="4686300" y="973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20348</xdr:rowOff>
    </xdr:from>
    <xdr:to>
      <xdr:col>19</xdr:col>
      <xdr:colOff>177800</xdr:colOff>
      <xdr:row>56</xdr:row>
      <xdr:rowOff>109296</xdr:rowOff>
    </xdr:to>
    <xdr:cxnSp macro="">
      <xdr:nvCxnSpPr>
        <xdr:cNvPr id="122" name="直線コネクタ 121"/>
        <xdr:cNvCxnSpPr/>
      </xdr:nvCxnSpPr>
      <xdr:spPr>
        <a:xfrm flipV="1">
          <a:off x="2908300" y="9621548"/>
          <a:ext cx="889000" cy="8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109296</xdr:rowOff>
    </xdr:from>
    <xdr:to>
      <xdr:col>15</xdr:col>
      <xdr:colOff>50800</xdr:colOff>
      <xdr:row>57</xdr:row>
      <xdr:rowOff>20576</xdr:rowOff>
    </xdr:to>
    <xdr:cxnSp macro="">
      <xdr:nvCxnSpPr>
        <xdr:cNvPr id="125" name="直線コネクタ 124"/>
        <xdr:cNvCxnSpPr/>
      </xdr:nvCxnSpPr>
      <xdr:spPr>
        <a:xfrm flipV="1">
          <a:off x="2019300" y="9710496"/>
          <a:ext cx="889000" cy="8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128774</xdr:rowOff>
    </xdr:from>
    <xdr:ext cx="534377" cy="259045"/>
    <xdr:sp macro="" textlink="">
      <xdr:nvSpPr>
        <xdr:cNvPr id="127" name="テキスト ボックス 126"/>
        <xdr:cNvSpPr txBox="1"/>
      </xdr:nvSpPr>
      <xdr:spPr>
        <a:xfrm>
          <a:off x="2641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20576</xdr:rowOff>
    </xdr:from>
    <xdr:to>
      <xdr:col>10</xdr:col>
      <xdr:colOff>114300</xdr:colOff>
      <xdr:row>57</xdr:row>
      <xdr:rowOff>35892</xdr:rowOff>
    </xdr:to>
    <xdr:cxnSp macro="">
      <xdr:nvCxnSpPr>
        <xdr:cNvPr id="128" name="直線コネクタ 127"/>
        <xdr:cNvCxnSpPr/>
      </xdr:nvCxnSpPr>
      <xdr:spPr>
        <a:xfrm flipV="1">
          <a:off x="1130300" y="979322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14194</xdr:rowOff>
    </xdr:from>
    <xdr:to>
      <xdr:col>10</xdr:col>
      <xdr:colOff>165100</xdr:colOff>
      <xdr:row>57</xdr:row>
      <xdr:rowOff>115794</xdr:rowOff>
    </xdr:to>
    <xdr:sp macro="" textlink="">
      <xdr:nvSpPr>
        <xdr:cNvPr id="129" name="フローチャート: 判断 128"/>
        <xdr:cNvSpPr/>
      </xdr:nvSpPr>
      <xdr:spPr>
        <a:xfrm>
          <a:off x="1968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106921</xdr:rowOff>
    </xdr:from>
    <xdr:ext cx="534377" cy="259045"/>
    <xdr:sp macro="" textlink="">
      <xdr:nvSpPr>
        <xdr:cNvPr id="130" name="テキスト ボックス 129"/>
        <xdr:cNvSpPr txBox="1"/>
      </xdr:nvSpPr>
      <xdr:spPr>
        <a:xfrm>
          <a:off x="1752111" y="98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72989</xdr:rowOff>
    </xdr:from>
    <xdr:to>
      <xdr:col>6</xdr:col>
      <xdr:colOff>38100</xdr:colOff>
      <xdr:row>58</xdr:row>
      <xdr:rowOff>3139</xdr:rowOff>
    </xdr:to>
    <xdr:sp macro="" textlink="">
      <xdr:nvSpPr>
        <xdr:cNvPr id="131" name="フローチャート: 判断 130"/>
        <xdr:cNvSpPr/>
      </xdr:nvSpPr>
      <xdr:spPr>
        <a:xfrm>
          <a:off x="1079500" y="984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165716</xdr:rowOff>
    </xdr:from>
    <xdr:ext cx="534377" cy="259045"/>
    <xdr:sp macro="" textlink="">
      <xdr:nvSpPr>
        <xdr:cNvPr id="132" name="テキスト ボックス 131"/>
        <xdr:cNvSpPr txBox="1"/>
      </xdr:nvSpPr>
      <xdr:spPr>
        <a:xfrm>
          <a:off x="863111" y="993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161298</xdr:rowOff>
    </xdr:from>
    <xdr:to>
      <xdr:col>24</xdr:col>
      <xdr:colOff>114300</xdr:colOff>
      <xdr:row>56</xdr:row>
      <xdr:rowOff>91448</xdr:rowOff>
    </xdr:to>
    <xdr:sp macro="" textlink="">
      <xdr:nvSpPr>
        <xdr:cNvPr id="138" name="楕円 137"/>
        <xdr:cNvSpPr/>
      </xdr:nvSpPr>
      <xdr:spPr>
        <a:xfrm>
          <a:off x="4584700" y="95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12725</xdr:rowOff>
    </xdr:from>
    <xdr:ext cx="534377" cy="259045"/>
    <xdr:sp macro="" textlink="">
      <xdr:nvSpPr>
        <xdr:cNvPr id="139" name="物件費該当値テキスト"/>
        <xdr:cNvSpPr txBox="1"/>
      </xdr:nvSpPr>
      <xdr:spPr>
        <a:xfrm>
          <a:off x="4686300" y="944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140998</xdr:rowOff>
    </xdr:from>
    <xdr:to>
      <xdr:col>20</xdr:col>
      <xdr:colOff>38100</xdr:colOff>
      <xdr:row>56</xdr:row>
      <xdr:rowOff>71148</xdr:rowOff>
    </xdr:to>
    <xdr:sp macro="" textlink="">
      <xdr:nvSpPr>
        <xdr:cNvPr id="140" name="楕円 139"/>
        <xdr:cNvSpPr/>
      </xdr:nvSpPr>
      <xdr:spPr>
        <a:xfrm>
          <a:off x="3746500" y="95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87675</xdr:rowOff>
    </xdr:from>
    <xdr:ext cx="534377" cy="259045"/>
    <xdr:sp macro="" textlink="">
      <xdr:nvSpPr>
        <xdr:cNvPr id="141" name="テキスト ボックス 140"/>
        <xdr:cNvSpPr txBox="1"/>
      </xdr:nvSpPr>
      <xdr:spPr>
        <a:xfrm>
          <a:off x="3530111" y="934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58496</xdr:rowOff>
    </xdr:from>
    <xdr:to>
      <xdr:col>15</xdr:col>
      <xdr:colOff>101600</xdr:colOff>
      <xdr:row>56</xdr:row>
      <xdr:rowOff>160096</xdr:rowOff>
    </xdr:to>
    <xdr:sp macro="" textlink="">
      <xdr:nvSpPr>
        <xdr:cNvPr id="142" name="楕円 141"/>
        <xdr:cNvSpPr/>
      </xdr:nvSpPr>
      <xdr:spPr>
        <a:xfrm>
          <a:off x="2857500" y="96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5173</xdr:rowOff>
    </xdr:from>
    <xdr:ext cx="534377" cy="259045"/>
    <xdr:sp macro="" textlink="">
      <xdr:nvSpPr>
        <xdr:cNvPr id="143" name="テキスト ボックス 142"/>
        <xdr:cNvSpPr txBox="1"/>
      </xdr:nvSpPr>
      <xdr:spPr>
        <a:xfrm>
          <a:off x="2641111" y="943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141226</xdr:rowOff>
    </xdr:from>
    <xdr:to>
      <xdr:col>10</xdr:col>
      <xdr:colOff>165100</xdr:colOff>
      <xdr:row>57</xdr:row>
      <xdr:rowOff>71376</xdr:rowOff>
    </xdr:to>
    <xdr:sp macro="" textlink="">
      <xdr:nvSpPr>
        <xdr:cNvPr id="144" name="楕円 143"/>
        <xdr:cNvSpPr/>
      </xdr:nvSpPr>
      <xdr:spPr>
        <a:xfrm>
          <a:off x="1968500" y="97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87903</xdr:rowOff>
    </xdr:from>
    <xdr:ext cx="534377" cy="259045"/>
    <xdr:sp macro="" textlink="">
      <xdr:nvSpPr>
        <xdr:cNvPr id="145" name="テキスト ボックス 144"/>
        <xdr:cNvSpPr txBox="1"/>
      </xdr:nvSpPr>
      <xdr:spPr>
        <a:xfrm>
          <a:off x="1752111" y="951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156542</xdr:rowOff>
    </xdr:from>
    <xdr:to>
      <xdr:col>6</xdr:col>
      <xdr:colOff>38100</xdr:colOff>
      <xdr:row>57</xdr:row>
      <xdr:rowOff>86692</xdr:rowOff>
    </xdr:to>
    <xdr:sp macro="" textlink="">
      <xdr:nvSpPr>
        <xdr:cNvPr id="146" name="楕円 145"/>
        <xdr:cNvSpPr/>
      </xdr:nvSpPr>
      <xdr:spPr>
        <a:xfrm>
          <a:off x="1079500" y="97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103219</xdr:rowOff>
    </xdr:from>
    <xdr:ext cx="534377" cy="259045"/>
    <xdr:sp macro="" textlink="">
      <xdr:nvSpPr>
        <xdr:cNvPr id="147" name="テキスト ボックス 146"/>
        <xdr:cNvSpPr txBox="1"/>
      </xdr:nvSpPr>
      <xdr:spPr>
        <a:xfrm>
          <a:off x="863111" y="95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33782</xdr:rowOff>
    </xdr:from>
    <xdr:to>
      <xdr:col>24</xdr:col>
      <xdr:colOff>63500</xdr:colOff>
      <xdr:row>77</xdr:row>
      <xdr:rowOff>59310</xdr:rowOff>
    </xdr:to>
    <xdr:cxnSp macro="">
      <xdr:nvCxnSpPr>
        <xdr:cNvPr id="176" name="直線コネクタ 175"/>
        <xdr:cNvCxnSpPr/>
      </xdr:nvCxnSpPr>
      <xdr:spPr>
        <a:xfrm flipV="1">
          <a:off x="3797300" y="13235432"/>
          <a:ext cx="838200" cy="2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45465</xdr:rowOff>
    </xdr:from>
    <xdr:to>
      <xdr:col>19</xdr:col>
      <xdr:colOff>177800</xdr:colOff>
      <xdr:row>77</xdr:row>
      <xdr:rowOff>59310</xdr:rowOff>
    </xdr:to>
    <xdr:cxnSp macro="">
      <xdr:nvCxnSpPr>
        <xdr:cNvPr id="179" name="直線コネクタ 178"/>
        <xdr:cNvCxnSpPr/>
      </xdr:nvCxnSpPr>
      <xdr:spPr>
        <a:xfrm>
          <a:off x="2908300" y="13247115"/>
          <a:ext cx="889000" cy="1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45465</xdr:rowOff>
    </xdr:from>
    <xdr:to>
      <xdr:col>15</xdr:col>
      <xdr:colOff>50800</xdr:colOff>
      <xdr:row>77</xdr:row>
      <xdr:rowOff>67690</xdr:rowOff>
    </xdr:to>
    <xdr:cxnSp macro="">
      <xdr:nvCxnSpPr>
        <xdr:cNvPr id="182" name="直線コネクタ 181"/>
        <xdr:cNvCxnSpPr/>
      </xdr:nvCxnSpPr>
      <xdr:spPr>
        <a:xfrm flipV="1">
          <a:off x="2019300" y="13247115"/>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65787</xdr:rowOff>
    </xdr:from>
    <xdr:to>
      <xdr:col>10</xdr:col>
      <xdr:colOff>114300</xdr:colOff>
      <xdr:row>77</xdr:row>
      <xdr:rowOff>67690</xdr:rowOff>
    </xdr:to>
    <xdr:cxnSp macro="">
      <xdr:nvCxnSpPr>
        <xdr:cNvPr id="185" name="直線コネクタ 184"/>
        <xdr:cNvCxnSpPr/>
      </xdr:nvCxnSpPr>
      <xdr:spPr>
        <a:xfrm>
          <a:off x="1130300" y="13267437"/>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71120</xdr:rowOff>
    </xdr:from>
    <xdr:to>
      <xdr:col>10</xdr:col>
      <xdr:colOff>165100</xdr:colOff>
      <xdr:row>77</xdr:row>
      <xdr:rowOff>1270</xdr:rowOff>
    </xdr:to>
    <xdr:sp macro="" textlink="">
      <xdr:nvSpPr>
        <xdr:cNvPr id="186" name="フローチャート: 判断 185"/>
        <xdr:cNvSpPr/>
      </xdr:nvSpPr>
      <xdr:spPr>
        <a:xfrm>
          <a:off x="1968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17797</xdr:rowOff>
    </xdr:from>
    <xdr:ext cx="469744" cy="259045"/>
    <xdr:sp macro="" textlink="">
      <xdr:nvSpPr>
        <xdr:cNvPr id="187" name="テキスト ボックス 186"/>
        <xdr:cNvSpPr txBox="1"/>
      </xdr:nvSpPr>
      <xdr:spPr>
        <a:xfrm>
          <a:off x="1784428" y="1287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83693</xdr:rowOff>
    </xdr:from>
    <xdr:to>
      <xdr:col>6</xdr:col>
      <xdr:colOff>38100</xdr:colOff>
      <xdr:row>77</xdr:row>
      <xdr:rowOff>13843</xdr:rowOff>
    </xdr:to>
    <xdr:sp macro="" textlink="">
      <xdr:nvSpPr>
        <xdr:cNvPr id="188" name="フローチャート: 判断 187"/>
        <xdr:cNvSpPr/>
      </xdr:nvSpPr>
      <xdr:spPr>
        <a:xfrm>
          <a:off x="1079500" y="1311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30370</xdr:rowOff>
    </xdr:from>
    <xdr:ext cx="469744" cy="259045"/>
    <xdr:sp macro="" textlink="">
      <xdr:nvSpPr>
        <xdr:cNvPr id="189" name="テキスト ボックス 188"/>
        <xdr:cNvSpPr txBox="1"/>
      </xdr:nvSpPr>
      <xdr:spPr>
        <a:xfrm>
          <a:off x="895428" y="1288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154432</xdr:rowOff>
    </xdr:from>
    <xdr:to>
      <xdr:col>24</xdr:col>
      <xdr:colOff>114300</xdr:colOff>
      <xdr:row>77</xdr:row>
      <xdr:rowOff>84582</xdr:rowOff>
    </xdr:to>
    <xdr:sp macro="" textlink="">
      <xdr:nvSpPr>
        <xdr:cNvPr id="195" name="楕円 194"/>
        <xdr:cNvSpPr/>
      </xdr:nvSpPr>
      <xdr:spPr>
        <a:xfrm>
          <a:off x="4584700" y="131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132859</xdr:rowOff>
    </xdr:from>
    <xdr:ext cx="469744" cy="259045"/>
    <xdr:sp macro="" textlink="">
      <xdr:nvSpPr>
        <xdr:cNvPr id="196" name="維持補修費該当値テキスト"/>
        <xdr:cNvSpPr txBox="1"/>
      </xdr:nvSpPr>
      <xdr:spPr>
        <a:xfrm>
          <a:off x="4686300" y="1316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8510</xdr:rowOff>
    </xdr:from>
    <xdr:to>
      <xdr:col>20</xdr:col>
      <xdr:colOff>38100</xdr:colOff>
      <xdr:row>77</xdr:row>
      <xdr:rowOff>110110</xdr:rowOff>
    </xdr:to>
    <xdr:sp macro="" textlink="">
      <xdr:nvSpPr>
        <xdr:cNvPr id="197" name="楕円 196"/>
        <xdr:cNvSpPr/>
      </xdr:nvSpPr>
      <xdr:spPr>
        <a:xfrm>
          <a:off x="3746500" y="132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101237</xdr:rowOff>
    </xdr:from>
    <xdr:ext cx="469744" cy="259045"/>
    <xdr:sp macro="" textlink="">
      <xdr:nvSpPr>
        <xdr:cNvPr id="198" name="テキスト ボックス 197"/>
        <xdr:cNvSpPr txBox="1"/>
      </xdr:nvSpPr>
      <xdr:spPr>
        <a:xfrm>
          <a:off x="3562428" y="133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166115</xdr:rowOff>
    </xdr:from>
    <xdr:to>
      <xdr:col>15</xdr:col>
      <xdr:colOff>101600</xdr:colOff>
      <xdr:row>77</xdr:row>
      <xdr:rowOff>96265</xdr:rowOff>
    </xdr:to>
    <xdr:sp macro="" textlink="">
      <xdr:nvSpPr>
        <xdr:cNvPr id="199" name="楕円 198"/>
        <xdr:cNvSpPr/>
      </xdr:nvSpPr>
      <xdr:spPr>
        <a:xfrm>
          <a:off x="2857500" y="131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87392</xdr:rowOff>
    </xdr:from>
    <xdr:ext cx="469744" cy="259045"/>
    <xdr:sp macro="" textlink="">
      <xdr:nvSpPr>
        <xdr:cNvPr id="200" name="テキスト ボックス 199"/>
        <xdr:cNvSpPr txBox="1"/>
      </xdr:nvSpPr>
      <xdr:spPr>
        <a:xfrm>
          <a:off x="2673428" y="1328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16890</xdr:rowOff>
    </xdr:from>
    <xdr:to>
      <xdr:col>10</xdr:col>
      <xdr:colOff>165100</xdr:colOff>
      <xdr:row>77</xdr:row>
      <xdr:rowOff>118490</xdr:rowOff>
    </xdr:to>
    <xdr:sp macro="" textlink="">
      <xdr:nvSpPr>
        <xdr:cNvPr id="201" name="楕円 200"/>
        <xdr:cNvSpPr/>
      </xdr:nvSpPr>
      <xdr:spPr>
        <a:xfrm>
          <a:off x="1968500" y="132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109617</xdr:rowOff>
    </xdr:from>
    <xdr:ext cx="469744" cy="259045"/>
    <xdr:sp macro="" textlink="">
      <xdr:nvSpPr>
        <xdr:cNvPr id="202" name="テキスト ボックス 201"/>
        <xdr:cNvSpPr txBox="1"/>
      </xdr:nvSpPr>
      <xdr:spPr>
        <a:xfrm>
          <a:off x="1784428"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14987</xdr:rowOff>
    </xdr:from>
    <xdr:to>
      <xdr:col>6</xdr:col>
      <xdr:colOff>38100</xdr:colOff>
      <xdr:row>77</xdr:row>
      <xdr:rowOff>116587</xdr:rowOff>
    </xdr:to>
    <xdr:sp macro="" textlink="">
      <xdr:nvSpPr>
        <xdr:cNvPr id="203" name="楕円 202"/>
        <xdr:cNvSpPr/>
      </xdr:nvSpPr>
      <xdr:spPr>
        <a:xfrm>
          <a:off x="10795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107714</xdr:rowOff>
    </xdr:from>
    <xdr:ext cx="469744" cy="259045"/>
    <xdr:sp macro="" textlink="">
      <xdr:nvSpPr>
        <xdr:cNvPr id="204" name="テキスト ボックス 203"/>
        <xdr:cNvSpPr txBox="1"/>
      </xdr:nvSpPr>
      <xdr:spPr>
        <a:xfrm>
          <a:off x="895428" y="133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132896</xdr:rowOff>
    </xdr:from>
    <xdr:to>
      <xdr:col>24</xdr:col>
      <xdr:colOff>62865</xdr:colOff>
      <xdr:row>97</xdr:row>
      <xdr:rowOff>115926</xdr:rowOff>
    </xdr:to>
    <xdr:cxnSp macro="">
      <xdr:nvCxnSpPr>
        <xdr:cNvPr id="231" name="直線コネクタ 230"/>
        <xdr:cNvCxnSpPr/>
      </xdr:nvCxnSpPr>
      <xdr:spPr>
        <a:xfrm flipV="1">
          <a:off x="4633595" y="15563396"/>
          <a:ext cx="1270" cy="118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119753</xdr:rowOff>
    </xdr:from>
    <xdr:ext cx="534377" cy="259045"/>
    <xdr:sp macro="" textlink="">
      <xdr:nvSpPr>
        <xdr:cNvPr id="232" name="扶助費最小値テキスト"/>
        <xdr:cNvSpPr txBox="1"/>
      </xdr:nvSpPr>
      <xdr:spPr>
        <a:xfrm>
          <a:off x="4686300" y="167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115926</xdr:rowOff>
    </xdr:from>
    <xdr:to>
      <xdr:col>24</xdr:col>
      <xdr:colOff>152400</xdr:colOff>
      <xdr:row>97</xdr:row>
      <xdr:rowOff>115926</xdr:rowOff>
    </xdr:to>
    <xdr:cxnSp macro="">
      <xdr:nvCxnSpPr>
        <xdr:cNvPr id="233" name="直線コネクタ 232"/>
        <xdr:cNvCxnSpPr/>
      </xdr:nvCxnSpPr>
      <xdr:spPr>
        <a:xfrm>
          <a:off x="4546600" y="167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79573</xdr:rowOff>
    </xdr:from>
    <xdr:ext cx="599010" cy="259045"/>
    <xdr:sp macro="" textlink="">
      <xdr:nvSpPr>
        <xdr:cNvPr id="234" name="扶助費最大値テキスト"/>
        <xdr:cNvSpPr txBox="1"/>
      </xdr:nvSpPr>
      <xdr:spPr>
        <a:xfrm>
          <a:off x="4686300" y="1533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132896</xdr:rowOff>
    </xdr:from>
    <xdr:to>
      <xdr:col>24</xdr:col>
      <xdr:colOff>152400</xdr:colOff>
      <xdr:row>90</xdr:row>
      <xdr:rowOff>132896</xdr:rowOff>
    </xdr:to>
    <xdr:cxnSp macro="">
      <xdr:nvCxnSpPr>
        <xdr:cNvPr id="235" name="直線コネクタ 234"/>
        <xdr:cNvCxnSpPr/>
      </xdr:nvCxnSpPr>
      <xdr:spPr>
        <a:xfrm>
          <a:off x="4546600" y="15563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115926</xdr:rowOff>
    </xdr:from>
    <xdr:to>
      <xdr:col>24</xdr:col>
      <xdr:colOff>63500</xdr:colOff>
      <xdr:row>97</xdr:row>
      <xdr:rowOff>117145</xdr:rowOff>
    </xdr:to>
    <xdr:cxnSp macro="">
      <xdr:nvCxnSpPr>
        <xdr:cNvPr id="236" name="直線コネクタ 235"/>
        <xdr:cNvCxnSpPr/>
      </xdr:nvCxnSpPr>
      <xdr:spPr>
        <a:xfrm flipV="1">
          <a:off x="3797300" y="16746576"/>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150792</xdr:rowOff>
    </xdr:from>
    <xdr:ext cx="599010" cy="259045"/>
    <xdr:sp macro="" textlink="">
      <xdr:nvSpPr>
        <xdr:cNvPr id="237" name="扶助費平均値テキスト"/>
        <xdr:cNvSpPr txBox="1"/>
      </xdr:nvSpPr>
      <xdr:spPr>
        <a:xfrm>
          <a:off x="4686300" y="16095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127915</xdr:rowOff>
    </xdr:from>
    <xdr:to>
      <xdr:col>24</xdr:col>
      <xdr:colOff>114300</xdr:colOff>
      <xdr:row>95</xdr:row>
      <xdr:rowOff>58065</xdr:rowOff>
    </xdr:to>
    <xdr:sp macro="" textlink="">
      <xdr:nvSpPr>
        <xdr:cNvPr id="238" name="フローチャート: 判断 237"/>
        <xdr:cNvSpPr/>
      </xdr:nvSpPr>
      <xdr:spPr>
        <a:xfrm>
          <a:off x="4584700" y="162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117145</xdr:rowOff>
    </xdr:from>
    <xdr:to>
      <xdr:col>19</xdr:col>
      <xdr:colOff>177800</xdr:colOff>
      <xdr:row>97</xdr:row>
      <xdr:rowOff>151533</xdr:rowOff>
    </xdr:to>
    <xdr:cxnSp macro="">
      <xdr:nvCxnSpPr>
        <xdr:cNvPr id="239" name="直線コネクタ 238"/>
        <xdr:cNvCxnSpPr/>
      </xdr:nvCxnSpPr>
      <xdr:spPr>
        <a:xfrm flipV="1">
          <a:off x="2908300" y="16747795"/>
          <a:ext cx="8890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155727</xdr:rowOff>
    </xdr:from>
    <xdr:to>
      <xdr:col>20</xdr:col>
      <xdr:colOff>38100</xdr:colOff>
      <xdr:row>95</xdr:row>
      <xdr:rowOff>85877</xdr:rowOff>
    </xdr:to>
    <xdr:sp macro="" textlink="">
      <xdr:nvSpPr>
        <xdr:cNvPr id="240" name="フローチャート: 判断 239"/>
        <xdr:cNvSpPr/>
      </xdr:nvSpPr>
      <xdr:spPr>
        <a:xfrm>
          <a:off x="3746500" y="1627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102404</xdr:rowOff>
    </xdr:from>
    <xdr:ext cx="534377" cy="259045"/>
    <xdr:sp macro="" textlink="">
      <xdr:nvSpPr>
        <xdr:cNvPr id="241" name="テキスト ボックス 240"/>
        <xdr:cNvSpPr txBox="1"/>
      </xdr:nvSpPr>
      <xdr:spPr>
        <a:xfrm>
          <a:off x="3530111" y="160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146938</xdr:rowOff>
    </xdr:from>
    <xdr:to>
      <xdr:col>15</xdr:col>
      <xdr:colOff>50800</xdr:colOff>
      <xdr:row>97</xdr:row>
      <xdr:rowOff>151533</xdr:rowOff>
    </xdr:to>
    <xdr:cxnSp macro="">
      <xdr:nvCxnSpPr>
        <xdr:cNvPr id="242" name="直線コネクタ 241"/>
        <xdr:cNvCxnSpPr/>
      </xdr:nvCxnSpPr>
      <xdr:spPr>
        <a:xfrm>
          <a:off x="2019300" y="16777588"/>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86255</xdr:rowOff>
    </xdr:from>
    <xdr:to>
      <xdr:col>15</xdr:col>
      <xdr:colOff>101600</xdr:colOff>
      <xdr:row>96</xdr:row>
      <xdr:rowOff>16405</xdr:rowOff>
    </xdr:to>
    <xdr:sp macro="" textlink="">
      <xdr:nvSpPr>
        <xdr:cNvPr id="243" name="フローチャート: 判断 242"/>
        <xdr:cNvSpPr/>
      </xdr:nvSpPr>
      <xdr:spPr>
        <a:xfrm>
          <a:off x="2857500" y="1637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32932</xdr:rowOff>
    </xdr:from>
    <xdr:ext cx="534377" cy="259045"/>
    <xdr:sp macro="" textlink="">
      <xdr:nvSpPr>
        <xdr:cNvPr id="244" name="テキスト ボックス 243"/>
        <xdr:cNvSpPr txBox="1"/>
      </xdr:nvSpPr>
      <xdr:spPr>
        <a:xfrm>
          <a:off x="2641111" y="1614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146938</xdr:rowOff>
    </xdr:from>
    <xdr:to>
      <xdr:col>10</xdr:col>
      <xdr:colOff>114300</xdr:colOff>
      <xdr:row>98</xdr:row>
      <xdr:rowOff>25836</xdr:rowOff>
    </xdr:to>
    <xdr:cxnSp macro="">
      <xdr:nvCxnSpPr>
        <xdr:cNvPr id="245" name="直線コネクタ 244"/>
        <xdr:cNvCxnSpPr/>
      </xdr:nvCxnSpPr>
      <xdr:spPr>
        <a:xfrm flipV="1">
          <a:off x="1130300" y="16777588"/>
          <a:ext cx="889000" cy="5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32088</xdr:rowOff>
    </xdr:from>
    <xdr:to>
      <xdr:col>10</xdr:col>
      <xdr:colOff>165100</xdr:colOff>
      <xdr:row>95</xdr:row>
      <xdr:rowOff>133688</xdr:rowOff>
    </xdr:to>
    <xdr:sp macro="" textlink="">
      <xdr:nvSpPr>
        <xdr:cNvPr id="246" name="フローチャート: 判断 245"/>
        <xdr:cNvSpPr/>
      </xdr:nvSpPr>
      <xdr:spPr>
        <a:xfrm>
          <a:off x="1968500" y="1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150215</xdr:rowOff>
    </xdr:from>
    <xdr:ext cx="534377" cy="259045"/>
    <xdr:sp macro="" textlink="">
      <xdr:nvSpPr>
        <xdr:cNvPr id="247" name="テキスト ボックス 246"/>
        <xdr:cNvSpPr txBox="1"/>
      </xdr:nvSpPr>
      <xdr:spPr>
        <a:xfrm>
          <a:off x="1752111" y="16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90925</xdr:rowOff>
    </xdr:from>
    <xdr:to>
      <xdr:col>6</xdr:col>
      <xdr:colOff>38100</xdr:colOff>
      <xdr:row>96</xdr:row>
      <xdr:rowOff>21075</xdr:rowOff>
    </xdr:to>
    <xdr:sp macro="" textlink="">
      <xdr:nvSpPr>
        <xdr:cNvPr id="248" name="フローチャート: 判断 247"/>
        <xdr:cNvSpPr/>
      </xdr:nvSpPr>
      <xdr:spPr>
        <a:xfrm>
          <a:off x="1079500" y="163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37602</xdr:rowOff>
    </xdr:from>
    <xdr:ext cx="534377" cy="259045"/>
    <xdr:sp macro="" textlink="">
      <xdr:nvSpPr>
        <xdr:cNvPr id="249" name="テキスト ボックス 248"/>
        <xdr:cNvSpPr txBox="1"/>
      </xdr:nvSpPr>
      <xdr:spPr>
        <a:xfrm>
          <a:off x="863111" y="161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65126</xdr:rowOff>
    </xdr:from>
    <xdr:to>
      <xdr:col>24</xdr:col>
      <xdr:colOff>114300</xdr:colOff>
      <xdr:row>97</xdr:row>
      <xdr:rowOff>166726</xdr:rowOff>
    </xdr:to>
    <xdr:sp macro="" textlink="">
      <xdr:nvSpPr>
        <xdr:cNvPr id="255" name="楕円 254"/>
        <xdr:cNvSpPr/>
      </xdr:nvSpPr>
      <xdr:spPr>
        <a:xfrm>
          <a:off x="4584700" y="166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151503</xdr:rowOff>
    </xdr:from>
    <xdr:ext cx="534377" cy="259045"/>
    <xdr:sp macro="" textlink="">
      <xdr:nvSpPr>
        <xdr:cNvPr id="256" name="扶助費該当値テキスト"/>
        <xdr:cNvSpPr txBox="1"/>
      </xdr:nvSpPr>
      <xdr:spPr>
        <a:xfrm>
          <a:off x="4686300" y="166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66345</xdr:rowOff>
    </xdr:from>
    <xdr:to>
      <xdr:col>20</xdr:col>
      <xdr:colOff>38100</xdr:colOff>
      <xdr:row>97</xdr:row>
      <xdr:rowOff>167945</xdr:rowOff>
    </xdr:to>
    <xdr:sp macro="" textlink="">
      <xdr:nvSpPr>
        <xdr:cNvPr id="257" name="楕円 256"/>
        <xdr:cNvSpPr/>
      </xdr:nvSpPr>
      <xdr:spPr>
        <a:xfrm>
          <a:off x="3746500" y="166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159072</xdr:rowOff>
    </xdr:from>
    <xdr:ext cx="534377" cy="259045"/>
    <xdr:sp macro="" textlink="">
      <xdr:nvSpPr>
        <xdr:cNvPr id="258" name="テキスト ボックス 257"/>
        <xdr:cNvSpPr txBox="1"/>
      </xdr:nvSpPr>
      <xdr:spPr>
        <a:xfrm>
          <a:off x="3530111" y="167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100733</xdr:rowOff>
    </xdr:from>
    <xdr:to>
      <xdr:col>15</xdr:col>
      <xdr:colOff>101600</xdr:colOff>
      <xdr:row>98</xdr:row>
      <xdr:rowOff>30883</xdr:rowOff>
    </xdr:to>
    <xdr:sp macro="" textlink="">
      <xdr:nvSpPr>
        <xdr:cNvPr id="259" name="楕円 258"/>
        <xdr:cNvSpPr/>
      </xdr:nvSpPr>
      <xdr:spPr>
        <a:xfrm>
          <a:off x="2857500" y="167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22010</xdr:rowOff>
    </xdr:from>
    <xdr:ext cx="534377" cy="259045"/>
    <xdr:sp macro="" textlink="">
      <xdr:nvSpPr>
        <xdr:cNvPr id="260" name="テキスト ボックス 259"/>
        <xdr:cNvSpPr txBox="1"/>
      </xdr:nvSpPr>
      <xdr:spPr>
        <a:xfrm>
          <a:off x="2641111" y="168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96138</xdr:rowOff>
    </xdr:from>
    <xdr:to>
      <xdr:col>10</xdr:col>
      <xdr:colOff>165100</xdr:colOff>
      <xdr:row>98</xdr:row>
      <xdr:rowOff>26288</xdr:rowOff>
    </xdr:to>
    <xdr:sp macro="" textlink="">
      <xdr:nvSpPr>
        <xdr:cNvPr id="261" name="楕円 260"/>
        <xdr:cNvSpPr/>
      </xdr:nvSpPr>
      <xdr:spPr>
        <a:xfrm>
          <a:off x="1968500" y="167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17415</xdr:rowOff>
    </xdr:from>
    <xdr:ext cx="534377" cy="259045"/>
    <xdr:sp macro="" textlink="">
      <xdr:nvSpPr>
        <xdr:cNvPr id="262" name="テキスト ボックス 261"/>
        <xdr:cNvSpPr txBox="1"/>
      </xdr:nvSpPr>
      <xdr:spPr>
        <a:xfrm>
          <a:off x="1752111" y="168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146486</xdr:rowOff>
    </xdr:from>
    <xdr:to>
      <xdr:col>6</xdr:col>
      <xdr:colOff>38100</xdr:colOff>
      <xdr:row>98</xdr:row>
      <xdr:rowOff>76636</xdr:rowOff>
    </xdr:to>
    <xdr:sp macro="" textlink="">
      <xdr:nvSpPr>
        <xdr:cNvPr id="263" name="楕円 262"/>
        <xdr:cNvSpPr/>
      </xdr:nvSpPr>
      <xdr:spPr>
        <a:xfrm>
          <a:off x="1079500" y="167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67763</xdr:rowOff>
    </xdr:from>
    <xdr:ext cx="534377" cy="259045"/>
    <xdr:sp macro="" textlink="">
      <xdr:nvSpPr>
        <xdr:cNvPr id="264" name="テキスト ボックス 263"/>
        <xdr:cNvSpPr txBox="1"/>
      </xdr:nvSpPr>
      <xdr:spPr>
        <a:xfrm>
          <a:off x="863111" y="168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8" name="直線コネクタ 287"/>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9"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90" name="直線コネクタ 289"/>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91"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2" name="直線コネクタ 291"/>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144869</xdr:rowOff>
    </xdr:from>
    <xdr:to>
      <xdr:col>55</xdr:col>
      <xdr:colOff>0</xdr:colOff>
      <xdr:row>37</xdr:row>
      <xdr:rowOff>166942</xdr:rowOff>
    </xdr:to>
    <xdr:cxnSp macro="">
      <xdr:nvCxnSpPr>
        <xdr:cNvPr id="293" name="直線コネクタ 292"/>
        <xdr:cNvCxnSpPr/>
      </xdr:nvCxnSpPr>
      <xdr:spPr>
        <a:xfrm flipV="1">
          <a:off x="9639300" y="6488519"/>
          <a:ext cx="8382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4"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5" name="フローチャート: 判断 294"/>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166942</xdr:rowOff>
    </xdr:from>
    <xdr:to>
      <xdr:col>50</xdr:col>
      <xdr:colOff>114300</xdr:colOff>
      <xdr:row>38</xdr:row>
      <xdr:rowOff>21171</xdr:rowOff>
    </xdr:to>
    <xdr:cxnSp macro="">
      <xdr:nvCxnSpPr>
        <xdr:cNvPr id="296" name="直線コネクタ 295"/>
        <xdr:cNvCxnSpPr/>
      </xdr:nvCxnSpPr>
      <xdr:spPr>
        <a:xfrm flipV="1">
          <a:off x="8750300" y="6510592"/>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7" name="フローチャート: 判断 296"/>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8" name="テキスト ボックス 297"/>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21171</xdr:rowOff>
    </xdr:from>
    <xdr:to>
      <xdr:col>45</xdr:col>
      <xdr:colOff>177800</xdr:colOff>
      <xdr:row>38</xdr:row>
      <xdr:rowOff>25641</xdr:rowOff>
    </xdr:to>
    <xdr:cxnSp macro="">
      <xdr:nvCxnSpPr>
        <xdr:cNvPr id="299" name="直線コネクタ 298"/>
        <xdr:cNvCxnSpPr/>
      </xdr:nvCxnSpPr>
      <xdr:spPr>
        <a:xfrm flipV="1">
          <a:off x="7861300" y="6536271"/>
          <a:ext cx="889000" cy="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300" name="フローチャート: 判断 299"/>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76319</xdr:rowOff>
    </xdr:from>
    <xdr:ext cx="534377" cy="259045"/>
    <xdr:sp macro="" textlink="">
      <xdr:nvSpPr>
        <xdr:cNvPr id="301" name="テキスト ボックス 300"/>
        <xdr:cNvSpPr txBox="1"/>
      </xdr:nvSpPr>
      <xdr:spPr>
        <a:xfrm>
          <a:off x="8483111" y="60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25641</xdr:rowOff>
    </xdr:from>
    <xdr:to>
      <xdr:col>41</xdr:col>
      <xdr:colOff>50800</xdr:colOff>
      <xdr:row>38</xdr:row>
      <xdr:rowOff>60452</xdr:rowOff>
    </xdr:to>
    <xdr:cxnSp macro="">
      <xdr:nvCxnSpPr>
        <xdr:cNvPr id="302" name="直線コネクタ 301"/>
        <xdr:cNvCxnSpPr/>
      </xdr:nvCxnSpPr>
      <xdr:spPr>
        <a:xfrm flipV="1">
          <a:off x="6972300" y="6540741"/>
          <a:ext cx="889000" cy="3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156515</xdr:rowOff>
    </xdr:from>
    <xdr:to>
      <xdr:col>41</xdr:col>
      <xdr:colOff>101600</xdr:colOff>
      <xdr:row>37</xdr:row>
      <xdr:rowOff>86665</xdr:rowOff>
    </xdr:to>
    <xdr:sp macro="" textlink="">
      <xdr:nvSpPr>
        <xdr:cNvPr id="303" name="フローチャート: 判断 302"/>
        <xdr:cNvSpPr/>
      </xdr:nvSpPr>
      <xdr:spPr>
        <a:xfrm>
          <a:off x="7810500" y="63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103192</xdr:rowOff>
    </xdr:from>
    <xdr:ext cx="534377" cy="259045"/>
    <xdr:sp macro="" textlink="">
      <xdr:nvSpPr>
        <xdr:cNvPr id="304" name="テキスト ボックス 303"/>
        <xdr:cNvSpPr txBox="1"/>
      </xdr:nvSpPr>
      <xdr:spPr>
        <a:xfrm>
          <a:off x="7594111" y="610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141503</xdr:rowOff>
    </xdr:from>
    <xdr:to>
      <xdr:col>36</xdr:col>
      <xdr:colOff>165100</xdr:colOff>
      <xdr:row>37</xdr:row>
      <xdr:rowOff>71653</xdr:rowOff>
    </xdr:to>
    <xdr:sp macro="" textlink="">
      <xdr:nvSpPr>
        <xdr:cNvPr id="305" name="フローチャート: 判断 304"/>
        <xdr:cNvSpPr/>
      </xdr:nvSpPr>
      <xdr:spPr>
        <a:xfrm>
          <a:off x="6921500" y="63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88180</xdr:rowOff>
    </xdr:from>
    <xdr:ext cx="534377" cy="259045"/>
    <xdr:sp macro="" textlink="">
      <xdr:nvSpPr>
        <xdr:cNvPr id="306" name="テキスト ボックス 305"/>
        <xdr:cNvSpPr txBox="1"/>
      </xdr:nvSpPr>
      <xdr:spPr>
        <a:xfrm>
          <a:off x="6705111" y="608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94069</xdr:rowOff>
    </xdr:from>
    <xdr:to>
      <xdr:col>55</xdr:col>
      <xdr:colOff>50800</xdr:colOff>
      <xdr:row>38</xdr:row>
      <xdr:rowOff>24219</xdr:rowOff>
    </xdr:to>
    <xdr:sp macro="" textlink="">
      <xdr:nvSpPr>
        <xdr:cNvPr id="312" name="楕円 311"/>
        <xdr:cNvSpPr/>
      </xdr:nvSpPr>
      <xdr:spPr>
        <a:xfrm>
          <a:off x="10426700" y="64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8996</xdr:rowOff>
    </xdr:from>
    <xdr:ext cx="534377" cy="259045"/>
    <xdr:sp macro="" textlink="">
      <xdr:nvSpPr>
        <xdr:cNvPr id="313" name="補助費等該当値テキスト"/>
        <xdr:cNvSpPr txBox="1"/>
      </xdr:nvSpPr>
      <xdr:spPr>
        <a:xfrm>
          <a:off x="10528300" y="635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116141</xdr:rowOff>
    </xdr:from>
    <xdr:to>
      <xdr:col>50</xdr:col>
      <xdr:colOff>165100</xdr:colOff>
      <xdr:row>38</xdr:row>
      <xdr:rowOff>46292</xdr:rowOff>
    </xdr:to>
    <xdr:sp macro="" textlink="">
      <xdr:nvSpPr>
        <xdr:cNvPr id="314" name="楕円 313"/>
        <xdr:cNvSpPr/>
      </xdr:nvSpPr>
      <xdr:spPr>
        <a:xfrm>
          <a:off x="9588500" y="6459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37419</xdr:rowOff>
    </xdr:from>
    <xdr:ext cx="534377" cy="259045"/>
    <xdr:sp macro="" textlink="">
      <xdr:nvSpPr>
        <xdr:cNvPr id="315" name="テキスト ボックス 314"/>
        <xdr:cNvSpPr txBox="1"/>
      </xdr:nvSpPr>
      <xdr:spPr>
        <a:xfrm>
          <a:off x="9372111" y="655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141821</xdr:rowOff>
    </xdr:from>
    <xdr:to>
      <xdr:col>46</xdr:col>
      <xdr:colOff>38100</xdr:colOff>
      <xdr:row>38</xdr:row>
      <xdr:rowOff>71971</xdr:rowOff>
    </xdr:to>
    <xdr:sp macro="" textlink="">
      <xdr:nvSpPr>
        <xdr:cNvPr id="316" name="楕円 315"/>
        <xdr:cNvSpPr/>
      </xdr:nvSpPr>
      <xdr:spPr>
        <a:xfrm>
          <a:off x="8699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63098</xdr:rowOff>
    </xdr:from>
    <xdr:ext cx="534377" cy="259045"/>
    <xdr:sp macro="" textlink="">
      <xdr:nvSpPr>
        <xdr:cNvPr id="317" name="テキスト ボックス 316"/>
        <xdr:cNvSpPr txBox="1"/>
      </xdr:nvSpPr>
      <xdr:spPr>
        <a:xfrm>
          <a:off x="8483111" y="65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146291</xdr:rowOff>
    </xdr:from>
    <xdr:to>
      <xdr:col>41</xdr:col>
      <xdr:colOff>101600</xdr:colOff>
      <xdr:row>38</xdr:row>
      <xdr:rowOff>76442</xdr:rowOff>
    </xdr:to>
    <xdr:sp macro="" textlink="">
      <xdr:nvSpPr>
        <xdr:cNvPr id="318" name="楕円 317"/>
        <xdr:cNvSpPr/>
      </xdr:nvSpPr>
      <xdr:spPr>
        <a:xfrm>
          <a:off x="7810500" y="6489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67568</xdr:rowOff>
    </xdr:from>
    <xdr:ext cx="534377" cy="259045"/>
    <xdr:sp macro="" textlink="">
      <xdr:nvSpPr>
        <xdr:cNvPr id="319" name="テキスト ボックス 318"/>
        <xdr:cNvSpPr txBox="1"/>
      </xdr:nvSpPr>
      <xdr:spPr>
        <a:xfrm>
          <a:off x="7594111" y="65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9652</xdr:rowOff>
    </xdr:from>
    <xdr:to>
      <xdr:col>36</xdr:col>
      <xdr:colOff>165100</xdr:colOff>
      <xdr:row>38</xdr:row>
      <xdr:rowOff>111252</xdr:rowOff>
    </xdr:to>
    <xdr:sp macro="" textlink="">
      <xdr:nvSpPr>
        <xdr:cNvPr id="320" name="楕円 319"/>
        <xdr:cNvSpPr/>
      </xdr:nvSpPr>
      <xdr:spPr>
        <a:xfrm>
          <a:off x="6921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102379</xdr:rowOff>
    </xdr:from>
    <xdr:ext cx="534377" cy="259045"/>
    <xdr:sp macro="" textlink="">
      <xdr:nvSpPr>
        <xdr:cNvPr id="321" name="テキスト ボックス 320"/>
        <xdr:cNvSpPr txBox="1"/>
      </xdr:nvSpPr>
      <xdr:spPr>
        <a:xfrm>
          <a:off x="6705111" y="661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7" name="直線コネクタ 346"/>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8"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9" name="直線コネクタ 348"/>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50"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51" name="直線コネクタ 350"/>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103124</xdr:rowOff>
    </xdr:from>
    <xdr:to>
      <xdr:col>55</xdr:col>
      <xdr:colOff>0</xdr:colOff>
      <xdr:row>57</xdr:row>
      <xdr:rowOff>110265</xdr:rowOff>
    </xdr:to>
    <xdr:cxnSp macro="">
      <xdr:nvCxnSpPr>
        <xdr:cNvPr id="352" name="直線コネクタ 351"/>
        <xdr:cNvCxnSpPr/>
      </xdr:nvCxnSpPr>
      <xdr:spPr>
        <a:xfrm>
          <a:off x="9639300" y="9875774"/>
          <a:ext cx="8382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3"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4" name="フローチャート: 判断 353"/>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15298</xdr:rowOff>
    </xdr:from>
    <xdr:to>
      <xdr:col>50</xdr:col>
      <xdr:colOff>114300</xdr:colOff>
      <xdr:row>57</xdr:row>
      <xdr:rowOff>103124</xdr:rowOff>
    </xdr:to>
    <xdr:cxnSp macro="">
      <xdr:nvCxnSpPr>
        <xdr:cNvPr id="355" name="直線コネクタ 354"/>
        <xdr:cNvCxnSpPr/>
      </xdr:nvCxnSpPr>
      <xdr:spPr>
        <a:xfrm>
          <a:off x="8750300" y="9616498"/>
          <a:ext cx="889000" cy="25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6" name="フローチャート: 判断 355"/>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7" name="テキスト ボックス 356"/>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168939</xdr:rowOff>
    </xdr:from>
    <xdr:to>
      <xdr:col>45</xdr:col>
      <xdr:colOff>177800</xdr:colOff>
      <xdr:row>56</xdr:row>
      <xdr:rowOff>15298</xdr:rowOff>
    </xdr:to>
    <xdr:cxnSp macro="">
      <xdr:nvCxnSpPr>
        <xdr:cNvPr id="358" name="直線コネクタ 357"/>
        <xdr:cNvCxnSpPr/>
      </xdr:nvCxnSpPr>
      <xdr:spPr>
        <a:xfrm>
          <a:off x="7861300" y="9598689"/>
          <a:ext cx="889000" cy="1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9" name="フローチャート: 判断 358"/>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1828</xdr:rowOff>
    </xdr:from>
    <xdr:ext cx="534377" cy="259045"/>
    <xdr:sp macro="" textlink="">
      <xdr:nvSpPr>
        <xdr:cNvPr id="360" name="テキスト ボックス 359"/>
        <xdr:cNvSpPr txBox="1"/>
      </xdr:nvSpPr>
      <xdr:spPr>
        <a:xfrm>
          <a:off x="8483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168939</xdr:rowOff>
    </xdr:from>
    <xdr:to>
      <xdr:col>41</xdr:col>
      <xdr:colOff>50800</xdr:colOff>
      <xdr:row>56</xdr:row>
      <xdr:rowOff>79393</xdr:rowOff>
    </xdr:to>
    <xdr:cxnSp macro="">
      <xdr:nvCxnSpPr>
        <xdr:cNvPr id="361" name="直線コネクタ 360"/>
        <xdr:cNvCxnSpPr/>
      </xdr:nvCxnSpPr>
      <xdr:spPr>
        <a:xfrm flipV="1">
          <a:off x="6972300" y="9598689"/>
          <a:ext cx="889000" cy="8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68490</xdr:rowOff>
    </xdr:from>
    <xdr:to>
      <xdr:col>41</xdr:col>
      <xdr:colOff>101600</xdr:colOff>
      <xdr:row>56</xdr:row>
      <xdr:rowOff>170090</xdr:rowOff>
    </xdr:to>
    <xdr:sp macro="" textlink="">
      <xdr:nvSpPr>
        <xdr:cNvPr id="362" name="フローチャート: 判断 361"/>
        <xdr:cNvSpPr/>
      </xdr:nvSpPr>
      <xdr:spPr>
        <a:xfrm>
          <a:off x="7810500" y="96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161217</xdr:rowOff>
    </xdr:from>
    <xdr:ext cx="534377" cy="259045"/>
    <xdr:sp macro="" textlink="">
      <xdr:nvSpPr>
        <xdr:cNvPr id="363" name="テキスト ボックス 362"/>
        <xdr:cNvSpPr txBox="1"/>
      </xdr:nvSpPr>
      <xdr:spPr>
        <a:xfrm>
          <a:off x="7594111" y="976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120121</xdr:rowOff>
    </xdr:from>
    <xdr:to>
      <xdr:col>36</xdr:col>
      <xdr:colOff>165100</xdr:colOff>
      <xdr:row>57</xdr:row>
      <xdr:rowOff>50271</xdr:rowOff>
    </xdr:to>
    <xdr:sp macro="" textlink="">
      <xdr:nvSpPr>
        <xdr:cNvPr id="364" name="フローチャート: 判断 363"/>
        <xdr:cNvSpPr/>
      </xdr:nvSpPr>
      <xdr:spPr>
        <a:xfrm>
          <a:off x="6921500" y="972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41398</xdr:rowOff>
    </xdr:from>
    <xdr:ext cx="534377" cy="259045"/>
    <xdr:sp macro="" textlink="">
      <xdr:nvSpPr>
        <xdr:cNvPr id="365" name="テキスト ボックス 364"/>
        <xdr:cNvSpPr txBox="1"/>
      </xdr:nvSpPr>
      <xdr:spPr>
        <a:xfrm>
          <a:off x="6705111" y="981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59465</xdr:rowOff>
    </xdr:from>
    <xdr:to>
      <xdr:col>55</xdr:col>
      <xdr:colOff>50800</xdr:colOff>
      <xdr:row>57</xdr:row>
      <xdr:rowOff>161065</xdr:rowOff>
    </xdr:to>
    <xdr:sp macro="" textlink="">
      <xdr:nvSpPr>
        <xdr:cNvPr id="371" name="楕円 370"/>
        <xdr:cNvSpPr/>
      </xdr:nvSpPr>
      <xdr:spPr>
        <a:xfrm>
          <a:off x="10426700" y="98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37892</xdr:rowOff>
    </xdr:from>
    <xdr:ext cx="534377" cy="259045"/>
    <xdr:sp macro="" textlink="">
      <xdr:nvSpPr>
        <xdr:cNvPr id="372" name="普通建設事業費該当値テキスト"/>
        <xdr:cNvSpPr txBox="1"/>
      </xdr:nvSpPr>
      <xdr:spPr>
        <a:xfrm>
          <a:off x="10528300" y="981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52324</xdr:rowOff>
    </xdr:from>
    <xdr:to>
      <xdr:col>50</xdr:col>
      <xdr:colOff>165100</xdr:colOff>
      <xdr:row>57</xdr:row>
      <xdr:rowOff>153924</xdr:rowOff>
    </xdr:to>
    <xdr:sp macro="" textlink="">
      <xdr:nvSpPr>
        <xdr:cNvPr id="373" name="楕円 372"/>
        <xdr:cNvSpPr/>
      </xdr:nvSpPr>
      <xdr:spPr>
        <a:xfrm>
          <a:off x="9588500" y="98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145051</xdr:rowOff>
    </xdr:from>
    <xdr:ext cx="534377" cy="259045"/>
    <xdr:sp macro="" textlink="">
      <xdr:nvSpPr>
        <xdr:cNvPr id="374" name="テキスト ボックス 373"/>
        <xdr:cNvSpPr txBox="1"/>
      </xdr:nvSpPr>
      <xdr:spPr>
        <a:xfrm>
          <a:off x="9372111" y="99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135948</xdr:rowOff>
    </xdr:from>
    <xdr:to>
      <xdr:col>46</xdr:col>
      <xdr:colOff>38100</xdr:colOff>
      <xdr:row>56</xdr:row>
      <xdr:rowOff>66098</xdr:rowOff>
    </xdr:to>
    <xdr:sp macro="" textlink="">
      <xdr:nvSpPr>
        <xdr:cNvPr id="375" name="楕円 374"/>
        <xdr:cNvSpPr/>
      </xdr:nvSpPr>
      <xdr:spPr>
        <a:xfrm>
          <a:off x="8699500" y="956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82625</xdr:rowOff>
    </xdr:from>
    <xdr:ext cx="534377" cy="259045"/>
    <xdr:sp macro="" textlink="">
      <xdr:nvSpPr>
        <xdr:cNvPr id="376" name="テキスト ボックス 375"/>
        <xdr:cNvSpPr txBox="1"/>
      </xdr:nvSpPr>
      <xdr:spPr>
        <a:xfrm>
          <a:off x="8483111" y="9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118139</xdr:rowOff>
    </xdr:from>
    <xdr:to>
      <xdr:col>41</xdr:col>
      <xdr:colOff>101600</xdr:colOff>
      <xdr:row>56</xdr:row>
      <xdr:rowOff>48289</xdr:rowOff>
    </xdr:to>
    <xdr:sp macro="" textlink="">
      <xdr:nvSpPr>
        <xdr:cNvPr id="377" name="楕円 376"/>
        <xdr:cNvSpPr/>
      </xdr:nvSpPr>
      <xdr:spPr>
        <a:xfrm>
          <a:off x="7810500" y="954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64816</xdr:rowOff>
    </xdr:from>
    <xdr:ext cx="534377" cy="259045"/>
    <xdr:sp macro="" textlink="">
      <xdr:nvSpPr>
        <xdr:cNvPr id="378" name="テキスト ボックス 377"/>
        <xdr:cNvSpPr txBox="1"/>
      </xdr:nvSpPr>
      <xdr:spPr>
        <a:xfrm>
          <a:off x="7594111" y="932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28593</xdr:rowOff>
    </xdr:from>
    <xdr:to>
      <xdr:col>36</xdr:col>
      <xdr:colOff>165100</xdr:colOff>
      <xdr:row>56</xdr:row>
      <xdr:rowOff>130193</xdr:rowOff>
    </xdr:to>
    <xdr:sp macro="" textlink="">
      <xdr:nvSpPr>
        <xdr:cNvPr id="379" name="楕円 378"/>
        <xdr:cNvSpPr/>
      </xdr:nvSpPr>
      <xdr:spPr>
        <a:xfrm>
          <a:off x="6921500" y="96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146720</xdr:rowOff>
    </xdr:from>
    <xdr:ext cx="534377" cy="259045"/>
    <xdr:sp macro="" textlink="">
      <xdr:nvSpPr>
        <xdr:cNvPr id="380" name="テキスト ボックス 379"/>
        <xdr:cNvSpPr txBox="1"/>
      </xdr:nvSpPr>
      <xdr:spPr>
        <a:xfrm>
          <a:off x="6705111" y="94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6" name="直線コネクタ 405"/>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9"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10" name="直線コネクタ 409"/>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141365</xdr:rowOff>
    </xdr:from>
    <xdr:to>
      <xdr:col>55</xdr:col>
      <xdr:colOff>0</xdr:colOff>
      <xdr:row>78</xdr:row>
      <xdr:rowOff>124253</xdr:rowOff>
    </xdr:to>
    <xdr:cxnSp macro="">
      <xdr:nvCxnSpPr>
        <xdr:cNvPr id="411" name="直線コネクタ 410"/>
        <xdr:cNvCxnSpPr/>
      </xdr:nvCxnSpPr>
      <xdr:spPr>
        <a:xfrm flipV="1">
          <a:off x="9639300" y="13343015"/>
          <a:ext cx="838200" cy="15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2"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3" name="フローチャート: 判断 412"/>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24192</xdr:rowOff>
    </xdr:from>
    <xdr:to>
      <xdr:col>50</xdr:col>
      <xdr:colOff>114300</xdr:colOff>
      <xdr:row>78</xdr:row>
      <xdr:rowOff>124253</xdr:rowOff>
    </xdr:to>
    <xdr:cxnSp macro="">
      <xdr:nvCxnSpPr>
        <xdr:cNvPr id="414" name="直線コネクタ 413"/>
        <xdr:cNvCxnSpPr/>
      </xdr:nvCxnSpPr>
      <xdr:spPr>
        <a:xfrm>
          <a:off x="8750300" y="12368592"/>
          <a:ext cx="889000" cy="112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5" name="フローチャート: 判断 414"/>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6" name="テキスト ボックス 415"/>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24192</xdr:rowOff>
    </xdr:from>
    <xdr:to>
      <xdr:col>45</xdr:col>
      <xdr:colOff>177800</xdr:colOff>
      <xdr:row>76</xdr:row>
      <xdr:rowOff>73634</xdr:rowOff>
    </xdr:to>
    <xdr:cxnSp macro="">
      <xdr:nvCxnSpPr>
        <xdr:cNvPr id="417" name="直線コネクタ 416"/>
        <xdr:cNvCxnSpPr/>
      </xdr:nvCxnSpPr>
      <xdr:spPr>
        <a:xfrm flipV="1">
          <a:off x="7861300" y="12368592"/>
          <a:ext cx="889000" cy="7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8" name="フローチャート: 判断 417"/>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73696</xdr:rowOff>
    </xdr:from>
    <xdr:ext cx="534377" cy="259045"/>
    <xdr:sp macro="" textlink="">
      <xdr:nvSpPr>
        <xdr:cNvPr id="419" name="テキスト ボックス 418"/>
        <xdr:cNvSpPr txBox="1"/>
      </xdr:nvSpPr>
      <xdr:spPr>
        <a:xfrm>
          <a:off x="8483111" y="131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49450</xdr:rowOff>
    </xdr:from>
    <xdr:to>
      <xdr:col>41</xdr:col>
      <xdr:colOff>101600</xdr:colOff>
      <xdr:row>76</xdr:row>
      <xdr:rowOff>151050</xdr:rowOff>
    </xdr:to>
    <xdr:sp macro="" textlink="">
      <xdr:nvSpPr>
        <xdr:cNvPr id="420" name="フローチャート: 判断 419"/>
        <xdr:cNvSpPr/>
      </xdr:nvSpPr>
      <xdr:spPr>
        <a:xfrm>
          <a:off x="7810500" y="1307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142177</xdr:rowOff>
    </xdr:from>
    <xdr:ext cx="534377" cy="259045"/>
    <xdr:sp macro="" textlink="">
      <xdr:nvSpPr>
        <xdr:cNvPr id="421" name="テキスト ボックス 420"/>
        <xdr:cNvSpPr txBox="1"/>
      </xdr:nvSpPr>
      <xdr:spPr>
        <a:xfrm>
          <a:off x="7594111" y="1317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90565</xdr:rowOff>
    </xdr:from>
    <xdr:to>
      <xdr:col>55</xdr:col>
      <xdr:colOff>50800</xdr:colOff>
      <xdr:row>78</xdr:row>
      <xdr:rowOff>20715</xdr:rowOff>
    </xdr:to>
    <xdr:sp macro="" textlink="">
      <xdr:nvSpPr>
        <xdr:cNvPr id="427" name="楕円 426"/>
        <xdr:cNvSpPr/>
      </xdr:nvSpPr>
      <xdr:spPr>
        <a:xfrm>
          <a:off x="10426700" y="132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68992</xdr:rowOff>
    </xdr:from>
    <xdr:ext cx="469744" cy="259045"/>
    <xdr:sp macro="" textlink="">
      <xdr:nvSpPr>
        <xdr:cNvPr id="428" name="普通建設事業費 （ うち新規整備　）該当値テキスト"/>
        <xdr:cNvSpPr txBox="1"/>
      </xdr:nvSpPr>
      <xdr:spPr>
        <a:xfrm>
          <a:off x="10528300" y="13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73453</xdr:rowOff>
    </xdr:from>
    <xdr:to>
      <xdr:col>50</xdr:col>
      <xdr:colOff>165100</xdr:colOff>
      <xdr:row>79</xdr:row>
      <xdr:rowOff>3603</xdr:rowOff>
    </xdr:to>
    <xdr:sp macro="" textlink="">
      <xdr:nvSpPr>
        <xdr:cNvPr id="429" name="楕円 428"/>
        <xdr:cNvSpPr/>
      </xdr:nvSpPr>
      <xdr:spPr>
        <a:xfrm>
          <a:off x="9588500" y="134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166180</xdr:rowOff>
    </xdr:from>
    <xdr:ext cx="469744" cy="259045"/>
    <xdr:sp macro="" textlink="">
      <xdr:nvSpPr>
        <xdr:cNvPr id="430" name="テキスト ボックス 429"/>
        <xdr:cNvSpPr txBox="1"/>
      </xdr:nvSpPr>
      <xdr:spPr>
        <a:xfrm>
          <a:off x="9404428" y="1353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144842</xdr:rowOff>
    </xdr:from>
    <xdr:to>
      <xdr:col>46</xdr:col>
      <xdr:colOff>38100</xdr:colOff>
      <xdr:row>72</xdr:row>
      <xdr:rowOff>74992</xdr:rowOff>
    </xdr:to>
    <xdr:sp macro="" textlink="">
      <xdr:nvSpPr>
        <xdr:cNvPr id="431" name="楕円 430"/>
        <xdr:cNvSpPr/>
      </xdr:nvSpPr>
      <xdr:spPr>
        <a:xfrm>
          <a:off x="8699500" y="123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91519</xdr:rowOff>
    </xdr:from>
    <xdr:ext cx="534377" cy="259045"/>
    <xdr:sp macro="" textlink="">
      <xdr:nvSpPr>
        <xdr:cNvPr id="432" name="テキスト ボックス 431"/>
        <xdr:cNvSpPr txBox="1"/>
      </xdr:nvSpPr>
      <xdr:spPr>
        <a:xfrm>
          <a:off x="8483111" y="120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22834</xdr:rowOff>
    </xdr:from>
    <xdr:to>
      <xdr:col>41</xdr:col>
      <xdr:colOff>101600</xdr:colOff>
      <xdr:row>76</xdr:row>
      <xdr:rowOff>124434</xdr:rowOff>
    </xdr:to>
    <xdr:sp macro="" textlink="">
      <xdr:nvSpPr>
        <xdr:cNvPr id="433" name="楕円 432"/>
        <xdr:cNvSpPr/>
      </xdr:nvSpPr>
      <xdr:spPr>
        <a:xfrm>
          <a:off x="7810500" y="130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140961</xdr:rowOff>
    </xdr:from>
    <xdr:ext cx="534377" cy="259045"/>
    <xdr:sp macro="" textlink="">
      <xdr:nvSpPr>
        <xdr:cNvPr id="434" name="テキスト ボックス 433"/>
        <xdr:cNvSpPr txBox="1"/>
      </xdr:nvSpPr>
      <xdr:spPr>
        <a:xfrm>
          <a:off x="7594111" y="1282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8" name="直線コネクタ 457"/>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9"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60" name="直線コネクタ 459"/>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61"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2" name="直線コネクタ 461"/>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85089</xdr:rowOff>
    </xdr:from>
    <xdr:to>
      <xdr:col>55</xdr:col>
      <xdr:colOff>0</xdr:colOff>
      <xdr:row>97</xdr:row>
      <xdr:rowOff>166827</xdr:rowOff>
    </xdr:to>
    <xdr:cxnSp macro="">
      <xdr:nvCxnSpPr>
        <xdr:cNvPr id="463" name="直線コネクタ 462"/>
        <xdr:cNvCxnSpPr/>
      </xdr:nvCxnSpPr>
      <xdr:spPr>
        <a:xfrm>
          <a:off x="9639300" y="16715739"/>
          <a:ext cx="838200" cy="8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4"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5" name="フローチャート: 判断 464"/>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85089</xdr:rowOff>
    </xdr:from>
    <xdr:to>
      <xdr:col>50</xdr:col>
      <xdr:colOff>114300</xdr:colOff>
      <xdr:row>98</xdr:row>
      <xdr:rowOff>44323</xdr:rowOff>
    </xdr:to>
    <xdr:cxnSp macro="">
      <xdr:nvCxnSpPr>
        <xdr:cNvPr id="466" name="直線コネクタ 465"/>
        <xdr:cNvCxnSpPr/>
      </xdr:nvCxnSpPr>
      <xdr:spPr>
        <a:xfrm flipV="1">
          <a:off x="8750300" y="16715739"/>
          <a:ext cx="889000" cy="13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7" name="フローチャート: 判断 466"/>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149559</xdr:rowOff>
    </xdr:from>
    <xdr:ext cx="534377" cy="259045"/>
    <xdr:sp macro="" textlink="">
      <xdr:nvSpPr>
        <xdr:cNvPr id="468" name="テキスト ボックス 467"/>
        <xdr:cNvSpPr txBox="1"/>
      </xdr:nvSpPr>
      <xdr:spPr>
        <a:xfrm>
          <a:off x="9372111" y="167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112548</xdr:rowOff>
    </xdr:from>
    <xdr:to>
      <xdr:col>45</xdr:col>
      <xdr:colOff>177800</xdr:colOff>
      <xdr:row>98</xdr:row>
      <xdr:rowOff>44323</xdr:rowOff>
    </xdr:to>
    <xdr:cxnSp macro="">
      <xdr:nvCxnSpPr>
        <xdr:cNvPr id="469" name="直線コネクタ 468"/>
        <xdr:cNvCxnSpPr/>
      </xdr:nvCxnSpPr>
      <xdr:spPr>
        <a:xfrm>
          <a:off x="7861300" y="16571748"/>
          <a:ext cx="889000" cy="27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70" name="フローチャート: 判断 469"/>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71" name="テキスト ボックス 470"/>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57099</xdr:rowOff>
    </xdr:from>
    <xdr:to>
      <xdr:col>41</xdr:col>
      <xdr:colOff>101600</xdr:colOff>
      <xdr:row>97</xdr:row>
      <xdr:rowOff>158699</xdr:rowOff>
    </xdr:to>
    <xdr:sp macro="" textlink="">
      <xdr:nvSpPr>
        <xdr:cNvPr id="472" name="フローチャート: 判断 471"/>
        <xdr:cNvSpPr/>
      </xdr:nvSpPr>
      <xdr:spPr>
        <a:xfrm>
          <a:off x="7810500" y="1668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149826</xdr:rowOff>
    </xdr:from>
    <xdr:ext cx="534377" cy="259045"/>
    <xdr:sp macro="" textlink="">
      <xdr:nvSpPr>
        <xdr:cNvPr id="473" name="テキスト ボックス 472"/>
        <xdr:cNvSpPr txBox="1"/>
      </xdr:nvSpPr>
      <xdr:spPr>
        <a:xfrm>
          <a:off x="7594111" y="1678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116027</xdr:rowOff>
    </xdr:from>
    <xdr:to>
      <xdr:col>55</xdr:col>
      <xdr:colOff>50800</xdr:colOff>
      <xdr:row>98</xdr:row>
      <xdr:rowOff>46177</xdr:rowOff>
    </xdr:to>
    <xdr:sp macro="" textlink="">
      <xdr:nvSpPr>
        <xdr:cNvPr id="479" name="楕円 478"/>
        <xdr:cNvSpPr/>
      </xdr:nvSpPr>
      <xdr:spPr>
        <a:xfrm>
          <a:off x="10426700" y="167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94454</xdr:rowOff>
    </xdr:from>
    <xdr:ext cx="534377" cy="259045"/>
    <xdr:sp macro="" textlink="">
      <xdr:nvSpPr>
        <xdr:cNvPr id="480" name="普通建設事業費 （ うち更新整備　）該当値テキスト"/>
        <xdr:cNvSpPr txBox="1"/>
      </xdr:nvSpPr>
      <xdr:spPr>
        <a:xfrm>
          <a:off x="10528300" y="1672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34289</xdr:rowOff>
    </xdr:from>
    <xdr:to>
      <xdr:col>50</xdr:col>
      <xdr:colOff>165100</xdr:colOff>
      <xdr:row>97</xdr:row>
      <xdr:rowOff>135889</xdr:rowOff>
    </xdr:to>
    <xdr:sp macro="" textlink="">
      <xdr:nvSpPr>
        <xdr:cNvPr id="481" name="楕円 480"/>
        <xdr:cNvSpPr/>
      </xdr:nvSpPr>
      <xdr:spPr>
        <a:xfrm>
          <a:off x="9588500" y="166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152416</xdr:rowOff>
    </xdr:from>
    <xdr:ext cx="534377" cy="259045"/>
    <xdr:sp macro="" textlink="">
      <xdr:nvSpPr>
        <xdr:cNvPr id="482" name="テキスト ボックス 481"/>
        <xdr:cNvSpPr txBox="1"/>
      </xdr:nvSpPr>
      <xdr:spPr>
        <a:xfrm>
          <a:off x="9372111" y="1644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164973</xdr:rowOff>
    </xdr:from>
    <xdr:to>
      <xdr:col>46</xdr:col>
      <xdr:colOff>38100</xdr:colOff>
      <xdr:row>98</xdr:row>
      <xdr:rowOff>95123</xdr:rowOff>
    </xdr:to>
    <xdr:sp macro="" textlink="">
      <xdr:nvSpPr>
        <xdr:cNvPr id="483" name="楕円 482"/>
        <xdr:cNvSpPr/>
      </xdr:nvSpPr>
      <xdr:spPr>
        <a:xfrm>
          <a:off x="8699500" y="167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86250</xdr:rowOff>
    </xdr:from>
    <xdr:ext cx="534377" cy="259045"/>
    <xdr:sp macro="" textlink="">
      <xdr:nvSpPr>
        <xdr:cNvPr id="484" name="テキスト ボックス 483"/>
        <xdr:cNvSpPr txBox="1"/>
      </xdr:nvSpPr>
      <xdr:spPr>
        <a:xfrm>
          <a:off x="8483111" y="168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61748</xdr:rowOff>
    </xdr:from>
    <xdr:to>
      <xdr:col>41</xdr:col>
      <xdr:colOff>101600</xdr:colOff>
      <xdr:row>96</xdr:row>
      <xdr:rowOff>163348</xdr:rowOff>
    </xdr:to>
    <xdr:sp macro="" textlink="">
      <xdr:nvSpPr>
        <xdr:cNvPr id="485" name="楕円 484"/>
        <xdr:cNvSpPr/>
      </xdr:nvSpPr>
      <xdr:spPr>
        <a:xfrm>
          <a:off x="7810500" y="165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8425</xdr:rowOff>
    </xdr:from>
    <xdr:ext cx="534377" cy="259045"/>
    <xdr:sp macro="" textlink="">
      <xdr:nvSpPr>
        <xdr:cNvPr id="486" name="テキスト ボックス 485"/>
        <xdr:cNvSpPr txBox="1"/>
      </xdr:nvSpPr>
      <xdr:spPr>
        <a:xfrm>
          <a:off x="7594111" y="162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0" name="テキスト ボックス 49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2" name="テキスト ボックス 50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4" name="テキスト ボックス 50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6" name="テキスト ボックス 50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8" name="テキスト ボックス 507"/>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2" name="直線コネクタ 511"/>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5"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6" name="直線コネクタ 515"/>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141006</xdr:rowOff>
    </xdr:from>
    <xdr:to>
      <xdr:col>85</xdr:col>
      <xdr:colOff>127000</xdr:colOff>
      <xdr:row>39</xdr:row>
      <xdr:rowOff>98878</xdr:rowOff>
    </xdr:to>
    <xdr:cxnSp macro="">
      <xdr:nvCxnSpPr>
        <xdr:cNvPr id="517" name="直線コネクタ 516"/>
        <xdr:cNvCxnSpPr/>
      </xdr:nvCxnSpPr>
      <xdr:spPr>
        <a:xfrm flipV="1">
          <a:off x="15481300" y="6656106"/>
          <a:ext cx="838200" cy="1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8"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9" name="フローチャート: 判断 518"/>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0" name="直線コネクタ 51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21" name="フローチャート: 判断 520"/>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2" name="テキスト ボックス 521"/>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3" name="直線コネクタ 52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4" name="フローチャート: 判断 523"/>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5" name="テキスト ボックス 524"/>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9072</xdr:rowOff>
    </xdr:from>
    <xdr:to>
      <xdr:col>71</xdr:col>
      <xdr:colOff>177800</xdr:colOff>
      <xdr:row>39</xdr:row>
      <xdr:rowOff>98878</xdr:rowOff>
    </xdr:to>
    <xdr:cxnSp macro="">
      <xdr:nvCxnSpPr>
        <xdr:cNvPr id="526" name="直線コネクタ 525"/>
        <xdr:cNvCxnSpPr/>
      </xdr:nvCxnSpPr>
      <xdr:spPr>
        <a:xfrm>
          <a:off x="12814300" y="65241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97717</xdr:rowOff>
    </xdr:from>
    <xdr:to>
      <xdr:col>72</xdr:col>
      <xdr:colOff>38100</xdr:colOff>
      <xdr:row>39</xdr:row>
      <xdr:rowOff>27867</xdr:rowOff>
    </xdr:to>
    <xdr:sp macro="" textlink="">
      <xdr:nvSpPr>
        <xdr:cNvPr id="527" name="フローチャート: 判断 526"/>
        <xdr:cNvSpPr/>
      </xdr:nvSpPr>
      <xdr:spPr>
        <a:xfrm>
          <a:off x="13652500" y="661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44394</xdr:rowOff>
    </xdr:from>
    <xdr:ext cx="378565" cy="259045"/>
    <xdr:sp macro="" textlink="">
      <xdr:nvSpPr>
        <xdr:cNvPr id="528" name="テキスト ボックス 527"/>
        <xdr:cNvSpPr txBox="1"/>
      </xdr:nvSpPr>
      <xdr:spPr>
        <a:xfrm>
          <a:off x="13514017" y="6388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115026</xdr:rowOff>
    </xdr:from>
    <xdr:to>
      <xdr:col>67</xdr:col>
      <xdr:colOff>101600</xdr:colOff>
      <xdr:row>39</xdr:row>
      <xdr:rowOff>45176</xdr:rowOff>
    </xdr:to>
    <xdr:sp macro="" textlink="">
      <xdr:nvSpPr>
        <xdr:cNvPr id="529" name="フローチャート: 判断 528"/>
        <xdr:cNvSpPr/>
      </xdr:nvSpPr>
      <xdr:spPr>
        <a:xfrm>
          <a:off x="1276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36303</xdr:rowOff>
    </xdr:from>
    <xdr:ext cx="378565" cy="259045"/>
    <xdr:sp macro="" textlink="">
      <xdr:nvSpPr>
        <xdr:cNvPr id="530" name="テキスト ボックス 529"/>
        <xdr:cNvSpPr txBox="1"/>
      </xdr:nvSpPr>
      <xdr:spPr>
        <a:xfrm>
          <a:off x="1262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90206</xdr:rowOff>
    </xdr:from>
    <xdr:to>
      <xdr:col>85</xdr:col>
      <xdr:colOff>177800</xdr:colOff>
      <xdr:row>39</xdr:row>
      <xdr:rowOff>20356</xdr:rowOff>
    </xdr:to>
    <xdr:sp macro="" textlink="">
      <xdr:nvSpPr>
        <xdr:cNvPr id="536" name="楕円 535"/>
        <xdr:cNvSpPr/>
      </xdr:nvSpPr>
      <xdr:spPr>
        <a:xfrm>
          <a:off x="16268700" y="660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68633</xdr:rowOff>
    </xdr:from>
    <xdr:ext cx="378565" cy="259045"/>
    <xdr:sp macro="" textlink="">
      <xdr:nvSpPr>
        <xdr:cNvPr id="537" name="災害復旧事業費該当値テキスト"/>
        <xdr:cNvSpPr txBox="1"/>
      </xdr:nvSpPr>
      <xdr:spPr>
        <a:xfrm>
          <a:off x="16370300"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8" name="楕円 53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9" name="テキスト ボックス 53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0" name="楕円 53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2" name="楕円 54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3" name="テキスト ボックス 54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129722</xdr:rowOff>
    </xdr:from>
    <xdr:to>
      <xdr:col>67</xdr:col>
      <xdr:colOff>101600</xdr:colOff>
      <xdr:row>38</xdr:row>
      <xdr:rowOff>59872</xdr:rowOff>
    </xdr:to>
    <xdr:sp macro="" textlink="">
      <xdr:nvSpPr>
        <xdr:cNvPr id="544" name="楕円 543"/>
        <xdr:cNvSpPr/>
      </xdr:nvSpPr>
      <xdr:spPr>
        <a:xfrm>
          <a:off x="12763500" y="6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76399</xdr:rowOff>
    </xdr:from>
    <xdr:ext cx="378565" cy="259045"/>
    <xdr:sp macro="" textlink="">
      <xdr:nvSpPr>
        <xdr:cNvPr id="545" name="テキスト ボックス 544"/>
        <xdr:cNvSpPr txBox="1"/>
      </xdr:nvSpPr>
      <xdr:spPr>
        <a:xfrm>
          <a:off x="12625017" y="6248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8" name="直線コネクタ 617"/>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9"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20" name="直線コネクタ 619"/>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21"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2" name="直線コネクタ 621"/>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106020</xdr:rowOff>
    </xdr:from>
    <xdr:to>
      <xdr:col>85</xdr:col>
      <xdr:colOff>127000</xdr:colOff>
      <xdr:row>75</xdr:row>
      <xdr:rowOff>107011</xdr:rowOff>
    </xdr:to>
    <xdr:cxnSp macro="">
      <xdr:nvCxnSpPr>
        <xdr:cNvPr id="623" name="直線コネクタ 622"/>
        <xdr:cNvCxnSpPr/>
      </xdr:nvCxnSpPr>
      <xdr:spPr>
        <a:xfrm>
          <a:off x="15481300" y="12964770"/>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4"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5" name="フローチャート: 判断 624"/>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106020</xdr:rowOff>
    </xdr:from>
    <xdr:to>
      <xdr:col>81</xdr:col>
      <xdr:colOff>50800</xdr:colOff>
      <xdr:row>75</xdr:row>
      <xdr:rowOff>137681</xdr:rowOff>
    </xdr:to>
    <xdr:cxnSp macro="">
      <xdr:nvCxnSpPr>
        <xdr:cNvPr id="626" name="直線コネクタ 625"/>
        <xdr:cNvCxnSpPr/>
      </xdr:nvCxnSpPr>
      <xdr:spPr>
        <a:xfrm flipV="1">
          <a:off x="14592300" y="12964770"/>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7" name="フローチャート: 判断 626"/>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8" name="テキスト ボックス 627"/>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137681</xdr:rowOff>
    </xdr:from>
    <xdr:to>
      <xdr:col>76</xdr:col>
      <xdr:colOff>114300</xdr:colOff>
      <xdr:row>75</xdr:row>
      <xdr:rowOff>147016</xdr:rowOff>
    </xdr:to>
    <xdr:cxnSp macro="">
      <xdr:nvCxnSpPr>
        <xdr:cNvPr id="629" name="直線コネクタ 628"/>
        <xdr:cNvCxnSpPr/>
      </xdr:nvCxnSpPr>
      <xdr:spPr>
        <a:xfrm flipV="1">
          <a:off x="13703300" y="12996431"/>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30" name="フローチャート: 判断 629"/>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8431</xdr:rowOff>
    </xdr:from>
    <xdr:ext cx="534377" cy="259045"/>
    <xdr:sp macro="" textlink="">
      <xdr:nvSpPr>
        <xdr:cNvPr id="631" name="テキスト ボックス 630"/>
        <xdr:cNvSpPr txBox="1"/>
      </xdr:nvSpPr>
      <xdr:spPr>
        <a:xfrm>
          <a:off x="14325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147016</xdr:rowOff>
    </xdr:from>
    <xdr:to>
      <xdr:col>71</xdr:col>
      <xdr:colOff>177800</xdr:colOff>
      <xdr:row>75</xdr:row>
      <xdr:rowOff>171114</xdr:rowOff>
    </xdr:to>
    <xdr:cxnSp macro="">
      <xdr:nvCxnSpPr>
        <xdr:cNvPr id="632" name="直線コネクタ 631"/>
        <xdr:cNvCxnSpPr/>
      </xdr:nvCxnSpPr>
      <xdr:spPr>
        <a:xfrm flipV="1">
          <a:off x="12814300" y="13005766"/>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61030</xdr:rowOff>
    </xdr:from>
    <xdr:to>
      <xdr:col>72</xdr:col>
      <xdr:colOff>38100</xdr:colOff>
      <xdr:row>75</xdr:row>
      <xdr:rowOff>162629</xdr:rowOff>
    </xdr:to>
    <xdr:sp macro="" textlink="">
      <xdr:nvSpPr>
        <xdr:cNvPr id="633" name="フローチャート: 判断 632"/>
        <xdr:cNvSpPr/>
      </xdr:nvSpPr>
      <xdr:spPr>
        <a:xfrm>
          <a:off x="13652500" y="129197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7707</xdr:rowOff>
    </xdr:from>
    <xdr:ext cx="534377" cy="259045"/>
    <xdr:sp macro="" textlink="">
      <xdr:nvSpPr>
        <xdr:cNvPr id="634" name="テキスト ボックス 633"/>
        <xdr:cNvSpPr txBox="1"/>
      </xdr:nvSpPr>
      <xdr:spPr>
        <a:xfrm>
          <a:off x="13436111" y="126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48781</xdr:rowOff>
    </xdr:from>
    <xdr:to>
      <xdr:col>67</xdr:col>
      <xdr:colOff>101600</xdr:colOff>
      <xdr:row>75</xdr:row>
      <xdr:rowOff>150382</xdr:rowOff>
    </xdr:to>
    <xdr:sp macro="" textlink="">
      <xdr:nvSpPr>
        <xdr:cNvPr id="635" name="フローチャート: 判断 634"/>
        <xdr:cNvSpPr/>
      </xdr:nvSpPr>
      <xdr:spPr>
        <a:xfrm>
          <a:off x="12763500" y="1290753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166908</xdr:rowOff>
    </xdr:from>
    <xdr:ext cx="534377" cy="259045"/>
    <xdr:sp macro="" textlink="">
      <xdr:nvSpPr>
        <xdr:cNvPr id="636" name="テキスト ボックス 635"/>
        <xdr:cNvSpPr txBox="1"/>
      </xdr:nvSpPr>
      <xdr:spPr>
        <a:xfrm>
          <a:off x="12547111" y="12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56211</xdr:rowOff>
    </xdr:from>
    <xdr:to>
      <xdr:col>85</xdr:col>
      <xdr:colOff>177800</xdr:colOff>
      <xdr:row>75</xdr:row>
      <xdr:rowOff>157811</xdr:rowOff>
    </xdr:to>
    <xdr:sp macro="" textlink="">
      <xdr:nvSpPr>
        <xdr:cNvPr id="642" name="楕円 641"/>
        <xdr:cNvSpPr/>
      </xdr:nvSpPr>
      <xdr:spPr>
        <a:xfrm>
          <a:off x="16268700" y="129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34638</xdr:rowOff>
    </xdr:from>
    <xdr:ext cx="534377" cy="259045"/>
    <xdr:sp macro="" textlink="">
      <xdr:nvSpPr>
        <xdr:cNvPr id="643" name="公債費該当値テキスト"/>
        <xdr:cNvSpPr txBox="1"/>
      </xdr:nvSpPr>
      <xdr:spPr>
        <a:xfrm>
          <a:off x="16370300" y="128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55220</xdr:rowOff>
    </xdr:from>
    <xdr:to>
      <xdr:col>81</xdr:col>
      <xdr:colOff>101600</xdr:colOff>
      <xdr:row>75</xdr:row>
      <xdr:rowOff>156820</xdr:rowOff>
    </xdr:to>
    <xdr:sp macro="" textlink="">
      <xdr:nvSpPr>
        <xdr:cNvPr id="644" name="楕円 643"/>
        <xdr:cNvSpPr/>
      </xdr:nvSpPr>
      <xdr:spPr>
        <a:xfrm>
          <a:off x="15430500" y="129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147947</xdr:rowOff>
    </xdr:from>
    <xdr:ext cx="534377" cy="259045"/>
    <xdr:sp macro="" textlink="">
      <xdr:nvSpPr>
        <xdr:cNvPr id="645" name="テキスト ボックス 644"/>
        <xdr:cNvSpPr txBox="1"/>
      </xdr:nvSpPr>
      <xdr:spPr>
        <a:xfrm>
          <a:off x="15214111" y="130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86881</xdr:rowOff>
    </xdr:from>
    <xdr:to>
      <xdr:col>76</xdr:col>
      <xdr:colOff>165100</xdr:colOff>
      <xdr:row>76</xdr:row>
      <xdr:rowOff>17032</xdr:rowOff>
    </xdr:to>
    <xdr:sp macro="" textlink="">
      <xdr:nvSpPr>
        <xdr:cNvPr id="646" name="楕円 645"/>
        <xdr:cNvSpPr/>
      </xdr:nvSpPr>
      <xdr:spPr>
        <a:xfrm>
          <a:off x="14541500" y="129456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8157</xdr:rowOff>
    </xdr:from>
    <xdr:ext cx="534377" cy="259045"/>
    <xdr:sp macro="" textlink="">
      <xdr:nvSpPr>
        <xdr:cNvPr id="647" name="テキスト ボックス 646"/>
        <xdr:cNvSpPr txBox="1"/>
      </xdr:nvSpPr>
      <xdr:spPr>
        <a:xfrm>
          <a:off x="14325111" y="130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96215</xdr:rowOff>
    </xdr:from>
    <xdr:to>
      <xdr:col>72</xdr:col>
      <xdr:colOff>38100</xdr:colOff>
      <xdr:row>76</xdr:row>
      <xdr:rowOff>26364</xdr:rowOff>
    </xdr:to>
    <xdr:sp macro="" textlink="">
      <xdr:nvSpPr>
        <xdr:cNvPr id="648" name="楕円 647"/>
        <xdr:cNvSpPr/>
      </xdr:nvSpPr>
      <xdr:spPr>
        <a:xfrm>
          <a:off x="13652500" y="129549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17493</xdr:rowOff>
    </xdr:from>
    <xdr:ext cx="534377" cy="259045"/>
    <xdr:sp macro="" textlink="">
      <xdr:nvSpPr>
        <xdr:cNvPr id="649" name="テキスト ボックス 648"/>
        <xdr:cNvSpPr txBox="1"/>
      </xdr:nvSpPr>
      <xdr:spPr>
        <a:xfrm>
          <a:off x="13436111" y="1304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120314</xdr:rowOff>
    </xdr:from>
    <xdr:to>
      <xdr:col>67</xdr:col>
      <xdr:colOff>101600</xdr:colOff>
      <xdr:row>76</xdr:row>
      <xdr:rowOff>50464</xdr:rowOff>
    </xdr:to>
    <xdr:sp macro="" textlink="">
      <xdr:nvSpPr>
        <xdr:cNvPr id="650" name="楕円 649"/>
        <xdr:cNvSpPr/>
      </xdr:nvSpPr>
      <xdr:spPr>
        <a:xfrm>
          <a:off x="12763500" y="129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41591</xdr:rowOff>
    </xdr:from>
    <xdr:ext cx="534377" cy="259045"/>
    <xdr:sp macro="" textlink="">
      <xdr:nvSpPr>
        <xdr:cNvPr id="651" name="テキスト ボックス 650"/>
        <xdr:cNvSpPr txBox="1"/>
      </xdr:nvSpPr>
      <xdr:spPr>
        <a:xfrm>
          <a:off x="12547111" y="130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5" name="直線コネクタ 674"/>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6"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7" name="直線コネクタ 676"/>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8"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9" name="直線コネクタ 678"/>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111705</xdr:rowOff>
    </xdr:from>
    <xdr:to>
      <xdr:col>85</xdr:col>
      <xdr:colOff>127000</xdr:colOff>
      <xdr:row>98</xdr:row>
      <xdr:rowOff>136872</xdr:rowOff>
    </xdr:to>
    <xdr:cxnSp macro="">
      <xdr:nvCxnSpPr>
        <xdr:cNvPr id="680" name="直線コネクタ 679"/>
        <xdr:cNvCxnSpPr/>
      </xdr:nvCxnSpPr>
      <xdr:spPr>
        <a:xfrm>
          <a:off x="15481300" y="16913805"/>
          <a:ext cx="838200" cy="2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81"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2" name="フローチャート: 判断 681"/>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111705</xdr:rowOff>
    </xdr:from>
    <xdr:to>
      <xdr:col>81</xdr:col>
      <xdr:colOff>50800</xdr:colOff>
      <xdr:row>98</xdr:row>
      <xdr:rowOff>136851</xdr:rowOff>
    </xdr:to>
    <xdr:cxnSp macro="">
      <xdr:nvCxnSpPr>
        <xdr:cNvPr id="683" name="直線コネクタ 682"/>
        <xdr:cNvCxnSpPr/>
      </xdr:nvCxnSpPr>
      <xdr:spPr>
        <a:xfrm flipV="1">
          <a:off x="14592300" y="1691380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4" name="フローチャート: 判断 683"/>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11777</xdr:rowOff>
    </xdr:from>
    <xdr:ext cx="469744" cy="259045"/>
    <xdr:sp macro="" textlink="">
      <xdr:nvSpPr>
        <xdr:cNvPr id="685" name="テキスト ボックス 684"/>
        <xdr:cNvSpPr txBox="1"/>
      </xdr:nvSpPr>
      <xdr:spPr>
        <a:xfrm>
          <a:off x="15246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113503</xdr:rowOff>
    </xdr:from>
    <xdr:to>
      <xdr:col>76</xdr:col>
      <xdr:colOff>114300</xdr:colOff>
      <xdr:row>98</xdr:row>
      <xdr:rowOff>136851</xdr:rowOff>
    </xdr:to>
    <xdr:cxnSp macro="">
      <xdr:nvCxnSpPr>
        <xdr:cNvPr id="686" name="直線コネクタ 685"/>
        <xdr:cNvCxnSpPr/>
      </xdr:nvCxnSpPr>
      <xdr:spPr>
        <a:xfrm>
          <a:off x="13703300" y="16915603"/>
          <a:ext cx="889000" cy="2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7" name="フローチャート: 判断 686"/>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8" name="テキスト ボックス 687"/>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53366</xdr:rowOff>
    </xdr:from>
    <xdr:to>
      <xdr:col>71</xdr:col>
      <xdr:colOff>177800</xdr:colOff>
      <xdr:row>98</xdr:row>
      <xdr:rowOff>113503</xdr:rowOff>
    </xdr:to>
    <xdr:cxnSp macro="">
      <xdr:nvCxnSpPr>
        <xdr:cNvPr id="689" name="直線コネクタ 688"/>
        <xdr:cNvCxnSpPr/>
      </xdr:nvCxnSpPr>
      <xdr:spPr>
        <a:xfrm>
          <a:off x="12814300" y="16855466"/>
          <a:ext cx="889000" cy="6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109162</xdr:rowOff>
    </xdr:from>
    <xdr:to>
      <xdr:col>72</xdr:col>
      <xdr:colOff>38100</xdr:colOff>
      <xdr:row>99</xdr:row>
      <xdr:rowOff>39312</xdr:rowOff>
    </xdr:to>
    <xdr:sp macro="" textlink="">
      <xdr:nvSpPr>
        <xdr:cNvPr id="690" name="フローチャート: 判断 689"/>
        <xdr:cNvSpPr/>
      </xdr:nvSpPr>
      <xdr:spPr>
        <a:xfrm>
          <a:off x="13652500" y="1691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30439</xdr:rowOff>
    </xdr:from>
    <xdr:ext cx="469744" cy="259045"/>
    <xdr:sp macro="" textlink="">
      <xdr:nvSpPr>
        <xdr:cNvPr id="691" name="テキスト ボックス 690"/>
        <xdr:cNvSpPr txBox="1"/>
      </xdr:nvSpPr>
      <xdr:spPr>
        <a:xfrm>
          <a:off x="13468428" y="170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86004</xdr:rowOff>
    </xdr:from>
    <xdr:to>
      <xdr:col>67</xdr:col>
      <xdr:colOff>101600</xdr:colOff>
      <xdr:row>99</xdr:row>
      <xdr:rowOff>16154</xdr:rowOff>
    </xdr:to>
    <xdr:sp macro="" textlink="">
      <xdr:nvSpPr>
        <xdr:cNvPr id="692" name="フローチャート: 判断 691"/>
        <xdr:cNvSpPr/>
      </xdr:nvSpPr>
      <xdr:spPr>
        <a:xfrm>
          <a:off x="12763500" y="168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7281</xdr:rowOff>
    </xdr:from>
    <xdr:ext cx="534377" cy="259045"/>
    <xdr:sp macro="" textlink="">
      <xdr:nvSpPr>
        <xdr:cNvPr id="693" name="テキスト ボックス 692"/>
        <xdr:cNvSpPr txBox="1"/>
      </xdr:nvSpPr>
      <xdr:spPr>
        <a:xfrm>
          <a:off x="12547111" y="1698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86072</xdr:rowOff>
    </xdr:from>
    <xdr:to>
      <xdr:col>85</xdr:col>
      <xdr:colOff>177800</xdr:colOff>
      <xdr:row>99</xdr:row>
      <xdr:rowOff>16222</xdr:rowOff>
    </xdr:to>
    <xdr:sp macro="" textlink="">
      <xdr:nvSpPr>
        <xdr:cNvPr id="699" name="楕円 698"/>
        <xdr:cNvSpPr/>
      </xdr:nvSpPr>
      <xdr:spPr>
        <a:xfrm>
          <a:off x="16268700" y="168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42066</xdr:rowOff>
    </xdr:from>
    <xdr:ext cx="534377" cy="259045"/>
    <xdr:sp macro="" textlink="">
      <xdr:nvSpPr>
        <xdr:cNvPr id="700" name="積立金該当値テキスト"/>
        <xdr:cNvSpPr txBox="1"/>
      </xdr:nvSpPr>
      <xdr:spPr>
        <a:xfrm>
          <a:off x="16370300" y="1684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60905</xdr:rowOff>
    </xdr:from>
    <xdr:to>
      <xdr:col>81</xdr:col>
      <xdr:colOff>101600</xdr:colOff>
      <xdr:row>98</xdr:row>
      <xdr:rowOff>162505</xdr:rowOff>
    </xdr:to>
    <xdr:sp macro="" textlink="">
      <xdr:nvSpPr>
        <xdr:cNvPr id="701" name="楕円 700"/>
        <xdr:cNvSpPr/>
      </xdr:nvSpPr>
      <xdr:spPr>
        <a:xfrm>
          <a:off x="15430500" y="168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7582</xdr:rowOff>
    </xdr:from>
    <xdr:ext cx="534377" cy="259045"/>
    <xdr:sp macro="" textlink="">
      <xdr:nvSpPr>
        <xdr:cNvPr id="702" name="テキスト ボックス 701"/>
        <xdr:cNvSpPr txBox="1"/>
      </xdr:nvSpPr>
      <xdr:spPr>
        <a:xfrm>
          <a:off x="15214111" y="1663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86051</xdr:rowOff>
    </xdr:from>
    <xdr:to>
      <xdr:col>76</xdr:col>
      <xdr:colOff>165100</xdr:colOff>
      <xdr:row>99</xdr:row>
      <xdr:rowOff>16201</xdr:rowOff>
    </xdr:to>
    <xdr:sp macro="" textlink="">
      <xdr:nvSpPr>
        <xdr:cNvPr id="703" name="楕円 702"/>
        <xdr:cNvSpPr/>
      </xdr:nvSpPr>
      <xdr:spPr>
        <a:xfrm>
          <a:off x="14541500" y="168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7328</xdr:rowOff>
    </xdr:from>
    <xdr:ext cx="534377" cy="259045"/>
    <xdr:sp macro="" textlink="">
      <xdr:nvSpPr>
        <xdr:cNvPr id="704" name="テキスト ボックス 703"/>
        <xdr:cNvSpPr txBox="1"/>
      </xdr:nvSpPr>
      <xdr:spPr>
        <a:xfrm>
          <a:off x="14325111" y="1698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62703</xdr:rowOff>
    </xdr:from>
    <xdr:to>
      <xdr:col>72</xdr:col>
      <xdr:colOff>38100</xdr:colOff>
      <xdr:row>98</xdr:row>
      <xdr:rowOff>164303</xdr:rowOff>
    </xdr:to>
    <xdr:sp macro="" textlink="">
      <xdr:nvSpPr>
        <xdr:cNvPr id="705" name="楕円 704"/>
        <xdr:cNvSpPr/>
      </xdr:nvSpPr>
      <xdr:spPr>
        <a:xfrm>
          <a:off x="13652500" y="168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9380</xdr:rowOff>
    </xdr:from>
    <xdr:ext cx="534377" cy="259045"/>
    <xdr:sp macro="" textlink="">
      <xdr:nvSpPr>
        <xdr:cNvPr id="706" name="テキスト ボックス 705"/>
        <xdr:cNvSpPr txBox="1"/>
      </xdr:nvSpPr>
      <xdr:spPr>
        <a:xfrm>
          <a:off x="13436111" y="1664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2566</xdr:rowOff>
    </xdr:from>
    <xdr:to>
      <xdr:col>67</xdr:col>
      <xdr:colOff>101600</xdr:colOff>
      <xdr:row>98</xdr:row>
      <xdr:rowOff>104166</xdr:rowOff>
    </xdr:to>
    <xdr:sp macro="" textlink="">
      <xdr:nvSpPr>
        <xdr:cNvPr id="707" name="楕円 706"/>
        <xdr:cNvSpPr/>
      </xdr:nvSpPr>
      <xdr:spPr>
        <a:xfrm>
          <a:off x="12763500" y="168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120693</xdr:rowOff>
    </xdr:from>
    <xdr:ext cx="534377" cy="259045"/>
    <xdr:sp macro="" textlink="">
      <xdr:nvSpPr>
        <xdr:cNvPr id="708" name="テキスト ボックス 707"/>
        <xdr:cNvSpPr txBox="1"/>
      </xdr:nvSpPr>
      <xdr:spPr>
        <a:xfrm>
          <a:off x="12547111" y="165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4" name="直線コネクタ 733"/>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7"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8" name="直線コネクタ 737"/>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97899</xdr:rowOff>
    </xdr:from>
    <xdr:to>
      <xdr:col>116</xdr:col>
      <xdr:colOff>63500</xdr:colOff>
      <xdr:row>39</xdr:row>
      <xdr:rowOff>98770</xdr:rowOff>
    </xdr:to>
    <xdr:cxnSp macro="">
      <xdr:nvCxnSpPr>
        <xdr:cNvPr id="739" name="直線コネクタ 738"/>
        <xdr:cNvCxnSpPr/>
      </xdr:nvCxnSpPr>
      <xdr:spPr>
        <a:xfrm flipV="1">
          <a:off x="21323300" y="6784449"/>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40"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41" name="フローチャート: 判断 740"/>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98770</xdr:rowOff>
    </xdr:from>
    <xdr:to>
      <xdr:col>111</xdr:col>
      <xdr:colOff>177800</xdr:colOff>
      <xdr:row>39</xdr:row>
      <xdr:rowOff>98770</xdr:rowOff>
    </xdr:to>
    <xdr:cxnSp macro="">
      <xdr:nvCxnSpPr>
        <xdr:cNvPr id="742" name="直線コネクタ 741"/>
        <xdr:cNvCxnSpPr/>
      </xdr:nvCxnSpPr>
      <xdr:spPr>
        <a:xfrm>
          <a:off x="20434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3" name="フローチャート: 判断 742"/>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4" name="テキスト ボックス 743"/>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98770</xdr:rowOff>
    </xdr:from>
    <xdr:to>
      <xdr:col>107</xdr:col>
      <xdr:colOff>50800</xdr:colOff>
      <xdr:row>39</xdr:row>
      <xdr:rowOff>98770</xdr:rowOff>
    </xdr:to>
    <xdr:cxnSp macro="">
      <xdr:nvCxnSpPr>
        <xdr:cNvPr id="745" name="直線コネクタ 744"/>
        <xdr:cNvCxnSpPr/>
      </xdr:nvCxnSpPr>
      <xdr:spPr>
        <a:xfrm>
          <a:off x="19545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6" name="フローチャート: 判断 745"/>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7" name="テキスト ボックス 746"/>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98770</xdr:rowOff>
    </xdr:to>
    <xdr:cxnSp macro="">
      <xdr:nvCxnSpPr>
        <xdr:cNvPr id="748" name="直線コネクタ 747"/>
        <xdr:cNvCxnSpPr/>
      </xdr:nvCxnSpPr>
      <xdr:spPr>
        <a:xfrm>
          <a:off x="18656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11176</xdr:rowOff>
    </xdr:from>
    <xdr:to>
      <xdr:col>102</xdr:col>
      <xdr:colOff>165100</xdr:colOff>
      <xdr:row>38</xdr:row>
      <xdr:rowOff>112776</xdr:rowOff>
    </xdr:to>
    <xdr:sp macro="" textlink="">
      <xdr:nvSpPr>
        <xdr:cNvPr id="749" name="フローチャート: 判断 748"/>
        <xdr:cNvSpPr/>
      </xdr:nvSpPr>
      <xdr:spPr>
        <a:xfrm>
          <a:off x="19494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129303</xdr:rowOff>
    </xdr:from>
    <xdr:ext cx="469744" cy="259045"/>
    <xdr:sp macro="" textlink="">
      <xdr:nvSpPr>
        <xdr:cNvPr id="750" name="テキスト ボックス 749"/>
        <xdr:cNvSpPr txBox="1"/>
      </xdr:nvSpPr>
      <xdr:spPr>
        <a:xfrm>
          <a:off x="19310428" y="63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99785</xdr:rowOff>
    </xdr:from>
    <xdr:to>
      <xdr:col>98</xdr:col>
      <xdr:colOff>38100</xdr:colOff>
      <xdr:row>39</xdr:row>
      <xdr:rowOff>29935</xdr:rowOff>
    </xdr:to>
    <xdr:sp macro="" textlink="">
      <xdr:nvSpPr>
        <xdr:cNvPr id="751" name="フローチャート: 判断 750"/>
        <xdr:cNvSpPr/>
      </xdr:nvSpPr>
      <xdr:spPr>
        <a:xfrm>
          <a:off x="18605500" y="66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46463</xdr:rowOff>
    </xdr:from>
    <xdr:ext cx="469744" cy="259045"/>
    <xdr:sp macro="" textlink="">
      <xdr:nvSpPr>
        <xdr:cNvPr id="752" name="テキスト ボックス 751"/>
        <xdr:cNvSpPr txBox="1"/>
      </xdr:nvSpPr>
      <xdr:spPr>
        <a:xfrm>
          <a:off x="18421428" y="639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58" name="楕円 757"/>
        <xdr:cNvSpPr/>
      </xdr:nvSpPr>
      <xdr:spPr>
        <a:xfrm>
          <a:off x="22110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133476</xdr:rowOff>
    </xdr:from>
    <xdr:ext cx="249299" cy="259045"/>
    <xdr:sp macro="" textlink="">
      <xdr:nvSpPr>
        <xdr:cNvPr id="759" name="投資及び出資金該当値テキスト"/>
        <xdr:cNvSpPr txBox="1"/>
      </xdr:nvSpPr>
      <xdr:spPr>
        <a:xfrm>
          <a:off x="22212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47970</xdr:rowOff>
    </xdr:from>
    <xdr:to>
      <xdr:col>112</xdr:col>
      <xdr:colOff>38100</xdr:colOff>
      <xdr:row>39</xdr:row>
      <xdr:rowOff>149570</xdr:rowOff>
    </xdr:to>
    <xdr:sp macro="" textlink="">
      <xdr:nvSpPr>
        <xdr:cNvPr id="760" name="楕円 759"/>
        <xdr:cNvSpPr/>
      </xdr:nvSpPr>
      <xdr:spPr>
        <a:xfrm>
          <a:off x="21272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140697</xdr:rowOff>
    </xdr:from>
    <xdr:ext cx="249299" cy="259045"/>
    <xdr:sp macro="" textlink="">
      <xdr:nvSpPr>
        <xdr:cNvPr id="761" name="テキスト ボックス 760"/>
        <xdr:cNvSpPr txBox="1"/>
      </xdr:nvSpPr>
      <xdr:spPr>
        <a:xfrm>
          <a:off x="21198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47970</xdr:rowOff>
    </xdr:from>
    <xdr:to>
      <xdr:col>107</xdr:col>
      <xdr:colOff>101600</xdr:colOff>
      <xdr:row>39</xdr:row>
      <xdr:rowOff>149570</xdr:rowOff>
    </xdr:to>
    <xdr:sp macro="" textlink="">
      <xdr:nvSpPr>
        <xdr:cNvPr id="762" name="楕円 761"/>
        <xdr:cNvSpPr/>
      </xdr:nvSpPr>
      <xdr:spPr>
        <a:xfrm>
          <a:off x="20383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140697</xdr:rowOff>
    </xdr:from>
    <xdr:ext cx="249299" cy="259045"/>
    <xdr:sp macro="" textlink="">
      <xdr:nvSpPr>
        <xdr:cNvPr id="763" name="テキスト ボックス 762"/>
        <xdr:cNvSpPr txBox="1"/>
      </xdr:nvSpPr>
      <xdr:spPr>
        <a:xfrm>
          <a:off x="20309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47970</xdr:rowOff>
    </xdr:from>
    <xdr:to>
      <xdr:col>102</xdr:col>
      <xdr:colOff>165100</xdr:colOff>
      <xdr:row>39</xdr:row>
      <xdr:rowOff>149570</xdr:rowOff>
    </xdr:to>
    <xdr:sp macro="" textlink="">
      <xdr:nvSpPr>
        <xdr:cNvPr id="764" name="楕円 763"/>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140697</xdr:rowOff>
    </xdr:from>
    <xdr:ext cx="249299" cy="259045"/>
    <xdr:sp macro="" textlink="">
      <xdr:nvSpPr>
        <xdr:cNvPr id="765" name="テキスト ボックス 764"/>
        <xdr:cNvSpPr txBox="1"/>
      </xdr:nvSpPr>
      <xdr:spPr>
        <a:xfrm>
          <a:off x="19420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66" name="楕円 765"/>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67" name="テキスト ボックス 766"/>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3" name="直線コネクタ 792"/>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6"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7" name="直線コネクタ 796"/>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69389</xdr:rowOff>
    </xdr:from>
    <xdr:to>
      <xdr:col>116</xdr:col>
      <xdr:colOff>63500</xdr:colOff>
      <xdr:row>59</xdr:row>
      <xdr:rowOff>79415</xdr:rowOff>
    </xdr:to>
    <xdr:cxnSp macro="">
      <xdr:nvCxnSpPr>
        <xdr:cNvPr id="798" name="直線コネクタ 797"/>
        <xdr:cNvCxnSpPr/>
      </xdr:nvCxnSpPr>
      <xdr:spPr>
        <a:xfrm>
          <a:off x="21323300" y="10184939"/>
          <a:ext cx="8382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9"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800" name="フローチャート: 判断 799"/>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65634</xdr:rowOff>
    </xdr:from>
    <xdr:to>
      <xdr:col>111</xdr:col>
      <xdr:colOff>177800</xdr:colOff>
      <xdr:row>59</xdr:row>
      <xdr:rowOff>69389</xdr:rowOff>
    </xdr:to>
    <xdr:cxnSp macro="">
      <xdr:nvCxnSpPr>
        <xdr:cNvPr id="801" name="直線コネクタ 800"/>
        <xdr:cNvCxnSpPr/>
      </xdr:nvCxnSpPr>
      <xdr:spPr>
        <a:xfrm>
          <a:off x="20434300" y="10181184"/>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2" name="フローチャート: 判断 801"/>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3" name="テキスト ボックス 802"/>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65601</xdr:rowOff>
    </xdr:from>
    <xdr:to>
      <xdr:col>107</xdr:col>
      <xdr:colOff>50800</xdr:colOff>
      <xdr:row>59</xdr:row>
      <xdr:rowOff>65634</xdr:rowOff>
    </xdr:to>
    <xdr:cxnSp macro="">
      <xdr:nvCxnSpPr>
        <xdr:cNvPr id="804" name="直線コネクタ 803"/>
        <xdr:cNvCxnSpPr/>
      </xdr:nvCxnSpPr>
      <xdr:spPr>
        <a:xfrm>
          <a:off x="19545300" y="1018115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5" name="フローチャート: 判断 804"/>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6" name="テキスト ボックス 805"/>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58449</xdr:rowOff>
    </xdr:from>
    <xdr:to>
      <xdr:col>102</xdr:col>
      <xdr:colOff>114300</xdr:colOff>
      <xdr:row>59</xdr:row>
      <xdr:rowOff>65601</xdr:rowOff>
    </xdr:to>
    <xdr:cxnSp macro="">
      <xdr:nvCxnSpPr>
        <xdr:cNvPr id="807" name="直線コネクタ 806"/>
        <xdr:cNvCxnSpPr/>
      </xdr:nvCxnSpPr>
      <xdr:spPr>
        <a:xfrm>
          <a:off x="18656300" y="10173999"/>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103432</xdr:rowOff>
    </xdr:from>
    <xdr:to>
      <xdr:col>102</xdr:col>
      <xdr:colOff>165100</xdr:colOff>
      <xdr:row>59</xdr:row>
      <xdr:rowOff>33582</xdr:rowOff>
    </xdr:to>
    <xdr:sp macro="" textlink="">
      <xdr:nvSpPr>
        <xdr:cNvPr id="808" name="フローチャート: 判断 807"/>
        <xdr:cNvSpPr/>
      </xdr:nvSpPr>
      <xdr:spPr>
        <a:xfrm>
          <a:off x="19494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50109</xdr:rowOff>
    </xdr:from>
    <xdr:ext cx="469744" cy="259045"/>
    <xdr:sp macro="" textlink="">
      <xdr:nvSpPr>
        <xdr:cNvPr id="809" name="テキスト ボックス 808"/>
        <xdr:cNvSpPr txBox="1"/>
      </xdr:nvSpPr>
      <xdr:spPr>
        <a:xfrm>
          <a:off x="19310428" y="98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56177</xdr:rowOff>
    </xdr:from>
    <xdr:to>
      <xdr:col>98</xdr:col>
      <xdr:colOff>38100</xdr:colOff>
      <xdr:row>58</xdr:row>
      <xdr:rowOff>157777</xdr:rowOff>
    </xdr:to>
    <xdr:sp macro="" textlink="">
      <xdr:nvSpPr>
        <xdr:cNvPr id="810" name="フローチャート: 判断 809"/>
        <xdr:cNvSpPr/>
      </xdr:nvSpPr>
      <xdr:spPr>
        <a:xfrm>
          <a:off x="18605500" y="100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2854</xdr:rowOff>
    </xdr:from>
    <xdr:ext cx="469744" cy="259045"/>
    <xdr:sp macro="" textlink="">
      <xdr:nvSpPr>
        <xdr:cNvPr id="811" name="テキスト ボックス 810"/>
        <xdr:cNvSpPr txBox="1"/>
      </xdr:nvSpPr>
      <xdr:spPr>
        <a:xfrm>
          <a:off x="18421428" y="97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28615</xdr:rowOff>
    </xdr:from>
    <xdr:to>
      <xdr:col>116</xdr:col>
      <xdr:colOff>114300</xdr:colOff>
      <xdr:row>59</xdr:row>
      <xdr:rowOff>130215</xdr:rowOff>
    </xdr:to>
    <xdr:sp macro="" textlink="">
      <xdr:nvSpPr>
        <xdr:cNvPr id="817" name="楕円 816"/>
        <xdr:cNvSpPr/>
      </xdr:nvSpPr>
      <xdr:spPr>
        <a:xfrm>
          <a:off x="22110700" y="101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114992</xdr:rowOff>
    </xdr:from>
    <xdr:ext cx="378565" cy="259045"/>
    <xdr:sp macro="" textlink="">
      <xdr:nvSpPr>
        <xdr:cNvPr id="818" name="貸付金該当値テキスト"/>
        <xdr:cNvSpPr txBox="1"/>
      </xdr:nvSpPr>
      <xdr:spPr>
        <a:xfrm>
          <a:off x="22212300" y="1005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18589</xdr:rowOff>
    </xdr:from>
    <xdr:to>
      <xdr:col>112</xdr:col>
      <xdr:colOff>38100</xdr:colOff>
      <xdr:row>59</xdr:row>
      <xdr:rowOff>120189</xdr:rowOff>
    </xdr:to>
    <xdr:sp macro="" textlink="">
      <xdr:nvSpPr>
        <xdr:cNvPr id="819" name="楕円 818"/>
        <xdr:cNvSpPr/>
      </xdr:nvSpPr>
      <xdr:spPr>
        <a:xfrm>
          <a:off x="21272500" y="101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111316</xdr:rowOff>
    </xdr:from>
    <xdr:ext cx="378565" cy="259045"/>
    <xdr:sp macro="" textlink="">
      <xdr:nvSpPr>
        <xdr:cNvPr id="820" name="テキスト ボックス 819"/>
        <xdr:cNvSpPr txBox="1"/>
      </xdr:nvSpPr>
      <xdr:spPr>
        <a:xfrm>
          <a:off x="21134017" y="10226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14834</xdr:rowOff>
    </xdr:from>
    <xdr:to>
      <xdr:col>107</xdr:col>
      <xdr:colOff>101600</xdr:colOff>
      <xdr:row>59</xdr:row>
      <xdr:rowOff>116434</xdr:rowOff>
    </xdr:to>
    <xdr:sp macro="" textlink="">
      <xdr:nvSpPr>
        <xdr:cNvPr id="821" name="楕円 820"/>
        <xdr:cNvSpPr/>
      </xdr:nvSpPr>
      <xdr:spPr>
        <a:xfrm>
          <a:off x="20383500" y="101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107561</xdr:rowOff>
    </xdr:from>
    <xdr:ext cx="469744" cy="259045"/>
    <xdr:sp macro="" textlink="">
      <xdr:nvSpPr>
        <xdr:cNvPr id="822" name="テキスト ボックス 821"/>
        <xdr:cNvSpPr txBox="1"/>
      </xdr:nvSpPr>
      <xdr:spPr>
        <a:xfrm>
          <a:off x="20199428" y="1022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14801</xdr:rowOff>
    </xdr:from>
    <xdr:to>
      <xdr:col>102</xdr:col>
      <xdr:colOff>165100</xdr:colOff>
      <xdr:row>59</xdr:row>
      <xdr:rowOff>116401</xdr:rowOff>
    </xdr:to>
    <xdr:sp macro="" textlink="">
      <xdr:nvSpPr>
        <xdr:cNvPr id="823" name="楕円 822"/>
        <xdr:cNvSpPr/>
      </xdr:nvSpPr>
      <xdr:spPr>
        <a:xfrm>
          <a:off x="19494500" y="101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107528</xdr:rowOff>
    </xdr:from>
    <xdr:ext cx="469744" cy="259045"/>
    <xdr:sp macro="" textlink="">
      <xdr:nvSpPr>
        <xdr:cNvPr id="824" name="テキスト ボックス 823"/>
        <xdr:cNvSpPr txBox="1"/>
      </xdr:nvSpPr>
      <xdr:spPr>
        <a:xfrm>
          <a:off x="19310428" y="102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7649</xdr:rowOff>
    </xdr:from>
    <xdr:to>
      <xdr:col>98</xdr:col>
      <xdr:colOff>38100</xdr:colOff>
      <xdr:row>59</xdr:row>
      <xdr:rowOff>109249</xdr:rowOff>
    </xdr:to>
    <xdr:sp macro="" textlink="">
      <xdr:nvSpPr>
        <xdr:cNvPr id="825" name="楕円 824"/>
        <xdr:cNvSpPr/>
      </xdr:nvSpPr>
      <xdr:spPr>
        <a:xfrm>
          <a:off x="18605500" y="101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100376</xdr:rowOff>
    </xdr:from>
    <xdr:ext cx="469744" cy="259045"/>
    <xdr:sp macro="" textlink="">
      <xdr:nvSpPr>
        <xdr:cNvPr id="826" name="テキスト ボックス 825"/>
        <xdr:cNvSpPr txBox="1"/>
      </xdr:nvSpPr>
      <xdr:spPr>
        <a:xfrm>
          <a:off x="18421428" y="1021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51" name="直線コネクタ 850"/>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2"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3" name="直線コネクタ 852"/>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4"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5" name="直線コネクタ 854"/>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81445</xdr:rowOff>
    </xdr:from>
    <xdr:to>
      <xdr:col>116</xdr:col>
      <xdr:colOff>63500</xdr:colOff>
      <xdr:row>75</xdr:row>
      <xdr:rowOff>133871</xdr:rowOff>
    </xdr:to>
    <xdr:cxnSp macro="">
      <xdr:nvCxnSpPr>
        <xdr:cNvPr id="856" name="直線コネクタ 855"/>
        <xdr:cNvCxnSpPr/>
      </xdr:nvCxnSpPr>
      <xdr:spPr>
        <a:xfrm flipV="1">
          <a:off x="21323300" y="12940195"/>
          <a:ext cx="8382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7"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8" name="フローチャート: 判断 857"/>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117183</xdr:rowOff>
    </xdr:from>
    <xdr:to>
      <xdr:col>111</xdr:col>
      <xdr:colOff>177800</xdr:colOff>
      <xdr:row>75</xdr:row>
      <xdr:rowOff>133871</xdr:rowOff>
    </xdr:to>
    <xdr:cxnSp macro="">
      <xdr:nvCxnSpPr>
        <xdr:cNvPr id="859" name="直線コネクタ 858"/>
        <xdr:cNvCxnSpPr/>
      </xdr:nvCxnSpPr>
      <xdr:spPr>
        <a:xfrm>
          <a:off x="20434300" y="12975933"/>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60" name="フローチャート: 判断 859"/>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61" name="テキスト ボックス 860"/>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117183</xdr:rowOff>
    </xdr:from>
    <xdr:to>
      <xdr:col>107</xdr:col>
      <xdr:colOff>50800</xdr:colOff>
      <xdr:row>76</xdr:row>
      <xdr:rowOff>49861</xdr:rowOff>
    </xdr:to>
    <xdr:cxnSp macro="">
      <xdr:nvCxnSpPr>
        <xdr:cNvPr id="862" name="直線コネクタ 861"/>
        <xdr:cNvCxnSpPr/>
      </xdr:nvCxnSpPr>
      <xdr:spPr>
        <a:xfrm flipV="1">
          <a:off x="19545300" y="12975933"/>
          <a:ext cx="889000" cy="10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3" name="フローチャート: 判断 862"/>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98023</xdr:rowOff>
    </xdr:from>
    <xdr:ext cx="534377" cy="259045"/>
    <xdr:sp macro="" textlink="">
      <xdr:nvSpPr>
        <xdr:cNvPr id="864" name="テキスト ボックス 863"/>
        <xdr:cNvSpPr txBox="1"/>
      </xdr:nvSpPr>
      <xdr:spPr>
        <a:xfrm>
          <a:off x="20167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49861</xdr:rowOff>
    </xdr:from>
    <xdr:to>
      <xdr:col>102</xdr:col>
      <xdr:colOff>114300</xdr:colOff>
      <xdr:row>76</xdr:row>
      <xdr:rowOff>116154</xdr:rowOff>
    </xdr:to>
    <xdr:cxnSp macro="">
      <xdr:nvCxnSpPr>
        <xdr:cNvPr id="865" name="直線コネクタ 864"/>
        <xdr:cNvCxnSpPr/>
      </xdr:nvCxnSpPr>
      <xdr:spPr>
        <a:xfrm flipV="1">
          <a:off x="18656300" y="13080061"/>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122809</xdr:rowOff>
    </xdr:from>
    <xdr:to>
      <xdr:col>102</xdr:col>
      <xdr:colOff>165100</xdr:colOff>
      <xdr:row>76</xdr:row>
      <xdr:rowOff>52958</xdr:rowOff>
    </xdr:to>
    <xdr:sp macro="" textlink="">
      <xdr:nvSpPr>
        <xdr:cNvPr id="866" name="フローチャート: 判断 865"/>
        <xdr:cNvSpPr/>
      </xdr:nvSpPr>
      <xdr:spPr>
        <a:xfrm>
          <a:off x="19494500" y="129815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69486</xdr:rowOff>
    </xdr:from>
    <xdr:ext cx="534377" cy="259045"/>
    <xdr:sp macro="" textlink="">
      <xdr:nvSpPr>
        <xdr:cNvPr id="867" name="テキスト ボックス 866"/>
        <xdr:cNvSpPr txBox="1"/>
      </xdr:nvSpPr>
      <xdr:spPr>
        <a:xfrm>
          <a:off x="19278111" y="127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21349</xdr:rowOff>
    </xdr:from>
    <xdr:to>
      <xdr:col>98</xdr:col>
      <xdr:colOff>38100</xdr:colOff>
      <xdr:row>76</xdr:row>
      <xdr:rowOff>122949</xdr:rowOff>
    </xdr:to>
    <xdr:sp macro="" textlink="">
      <xdr:nvSpPr>
        <xdr:cNvPr id="868" name="フローチャート: 判断 867"/>
        <xdr:cNvSpPr/>
      </xdr:nvSpPr>
      <xdr:spPr>
        <a:xfrm>
          <a:off x="18605500" y="130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139476</xdr:rowOff>
    </xdr:from>
    <xdr:ext cx="534377" cy="259045"/>
    <xdr:sp macro="" textlink="">
      <xdr:nvSpPr>
        <xdr:cNvPr id="869" name="テキスト ボックス 868"/>
        <xdr:cNvSpPr txBox="1"/>
      </xdr:nvSpPr>
      <xdr:spPr>
        <a:xfrm>
          <a:off x="18389111" y="1282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30645</xdr:rowOff>
    </xdr:from>
    <xdr:to>
      <xdr:col>116</xdr:col>
      <xdr:colOff>114300</xdr:colOff>
      <xdr:row>75</xdr:row>
      <xdr:rowOff>132245</xdr:rowOff>
    </xdr:to>
    <xdr:sp macro="" textlink="">
      <xdr:nvSpPr>
        <xdr:cNvPr id="875" name="楕円 874"/>
        <xdr:cNvSpPr/>
      </xdr:nvSpPr>
      <xdr:spPr>
        <a:xfrm>
          <a:off x="22110700" y="128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9072</xdr:rowOff>
    </xdr:from>
    <xdr:ext cx="534377" cy="259045"/>
    <xdr:sp macro="" textlink="">
      <xdr:nvSpPr>
        <xdr:cNvPr id="876" name="繰出金該当値テキスト"/>
        <xdr:cNvSpPr txBox="1"/>
      </xdr:nvSpPr>
      <xdr:spPr>
        <a:xfrm>
          <a:off x="22212300" y="128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83071</xdr:rowOff>
    </xdr:from>
    <xdr:to>
      <xdr:col>112</xdr:col>
      <xdr:colOff>38100</xdr:colOff>
      <xdr:row>76</xdr:row>
      <xdr:rowOff>13221</xdr:rowOff>
    </xdr:to>
    <xdr:sp macro="" textlink="">
      <xdr:nvSpPr>
        <xdr:cNvPr id="877" name="楕円 876"/>
        <xdr:cNvSpPr/>
      </xdr:nvSpPr>
      <xdr:spPr>
        <a:xfrm>
          <a:off x="21272500" y="129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4348</xdr:rowOff>
    </xdr:from>
    <xdr:ext cx="534377" cy="259045"/>
    <xdr:sp macro="" textlink="">
      <xdr:nvSpPr>
        <xdr:cNvPr id="878" name="テキスト ボックス 877"/>
        <xdr:cNvSpPr txBox="1"/>
      </xdr:nvSpPr>
      <xdr:spPr>
        <a:xfrm>
          <a:off x="21056111" y="130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66383</xdr:rowOff>
    </xdr:from>
    <xdr:to>
      <xdr:col>107</xdr:col>
      <xdr:colOff>101600</xdr:colOff>
      <xdr:row>75</xdr:row>
      <xdr:rowOff>167984</xdr:rowOff>
    </xdr:to>
    <xdr:sp macro="" textlink="">
      <xdr:nvSpPr>
        <xdr:cNvPr id="879" name="楕円 878"/>
        <xdr:cNvSpPr/>
      </xdr:nvSpPr>
      <xdr:spPr>
        <a:xfrm>
          <a:off x="20383500" y="129251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80" name="テキスト ボックス 87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170511</xdr:rowOff>
    </xdr:from>
    <xdr:to>
      <xdr:col>102</xdr:col>
      <xdr:colOff>165100</xdr:colOff>
      <xdr:row>76</xdr:row>
      <xdr:rowOff>100661</xdr:rowOff>
    </xdr:to>
    <xdr:sp macro="" textlink="">
      <xdr:nvSpPr>
        <xdr:cNvPr id="881" name="楕円 880"/>
        <xdr:cNvSpPr/>
      </xdr:nvSpPr>
      <xdr:spPr>
        <a:xfrm>
          <a:off x="19494500" y="130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91788</xdr:rowOff>
    </xdr:from>
    <xdr:ext cx="534377" cy="259045"/>
    <xdr:sp macro="" textlink="">
      <xdr:nvSpPr>
        <xdr:cNvPr id="882" name="テキスト ボックス 881"/>
        <xdr:cNvSpPr txBox="1"/>
      </xdr:nvSpPr>
      <xdr:spPr>
        <a:xfrm>
          <a:off x="19278111" y="1312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65354</xdr:rowOff>
    </xdr:from>
    <xdr:to>
      <xdr:col>98</xdr:col>
      <xdr:colOff>38100</xdr:colOff>
      <xdr:row>76</xdr:row>
      <xdr:rowOff>166954</xdr:rowOff>
    </xdr:to>
    <xdr:sp macro="" textlink="">
      <xdr:nvSpPr>
        <xdr:cNvPr id="883" name="楕円 882"/>
        <xdr:cNvSpPr/>
      </xdr:nvSpPr>
      <xdr:spPr>
        <a:xfrm>
          <a:off x="18605500" y="130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158081</xdr:rowOff>
    </xdr:from>
    <xdr:ext cx="534377" cy="259045"/>
    <xdr:sp macro="" textlink="">
      <xdr:nvSpPr>
        <xdr:cNvPr id="884" name="テキスト ボックス 883"/>
        <xdr:cNvSpPr txBox="1"/>
      </xdr:nvSpPr>
      <xdr:spPr>
        <a:xfrm>
          <a:off x="18389111" y="1318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人件費は、職員退職手当などが増加したため、</a:t>
          </a:r>
          <a:r>
            <a:rPr kumimoji="1" lang="en-US" altLang="ja-JP" sz="1300">
              <a:latin typeface="ＭＳ Ｐゴシック" panose="020B0600070205080204" pitchFamily="50" charset="-128"/>
              <a:ea typeface="ＭＳ Ｐゴシック" panose="020B0600070205080204" pitchFamily="50" charset="-128"/>
            </a:rPr>
            <a:t>3,239</a:t>
          </a:r>
          <a:r>
            <a:rPr kumimoji="1" lang="ja-JP" altLang="en-US" sz="1300">
              <a:latin typeface="ＭＳ Ｐゴシック" panose="020B0600070205080204" pitchFamily="50" charset="-128"/>
              <a:ea typeface="ＭＳ Ｐゴシック" panose="020B0600070205080204" pitchFamily="50" charset="-128"/>
            </a:rPr>
            <a:t>円の減。物件費は委託料が減少したため、</a:t>
          </a:r>
          <a:r>
            <a:rPr kumimoji="1" lang="en-US" altLang="ja-JP" sz="1300">
              <a:latin typeface="ＭＳ Ｐゴシック" panose="020B0600070205080204" pitchFamily="50" charset="-128"/>
              <a:ea typeface="ＭＳ Ｐゴシック" panose="020B0600070205080204" pitchFamily="50" charset="-128"/>
            </a:rPr>
            <a:t>888</a:t>
          </a:r>
          <a:r>
            <a:rPr kumimoji="1" lang="ja-JP" altLang="en-US" sz="1300">
              <a:latin typeface="ＭＳ Ｐゴシック" panose="020B0600070205080204" pitchFamily="50" charset="-128"/>
              <a:ea typeface="ＭＳ Ｐゴシック" panose="020B0600070205080204" pitchFamily="50" charset="-128"/>
            </a:rPr>
            <a:t>円の減。維持補修費は、道路橋りょう費が増加したため、</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円の増。扶助費は、自立支援給付費などが増加したため、</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円の増。補助費等は、駅南市街地再整備事業費などの増加により、</a:t>
          </a:r>
          <a:r>
            <a:rPr kumimoji="1" lang="en-US" altLang="ja-JP" sz="1300">
              <a:latin typeface="ＭＳ Ｐゴシック" panose="020B0600070205080204" pitchFamily="50" charset="-128"/>
              <a:ea typeface="ＭＳ Ｐゴシック" panose="020B0600070205080204" pitchFamily="50" charset="-128"/>
            </a:rPr>
            <a:t>1,738</a:t>
          </a:r>
          <a:r>
            <a:rPr kumimoji="1" lang="ja-JP" altLang="en-US" sz="1300">
              <a:latin typeface="ＭＳ Ｐゴシック" panose="020B0600070205080204" pitchFamily="50" charset="-128"/>
              <a:ea typeface="ＭＳ Ｐゴシック" panose="020B0600070205080204" pitchFamily="50" charset="-128"/>
            </a:rPr>
            <a:t>円の増。普通建設事業のうち新規整備について、昭和小近接校対応調理場建設事業費などが増加したため、</a:t>
          </a:r>
          <a:r>
            <a:rPr kumimoji="1" lang="en-US" altLang="ja-JP" sz="1300">
              <a:latin typeface="ＭＳ Ｐゴシック" panose="020B0600070205080204" pitchFamily="50" charset="-128"/>
              <a:ea typeface="ＭＳ Ｐゴシック" panose="020B0600070205080204" pitchFamily="50" charset="-128"/>
            </a:rPr>
            <a:t>4,726</a:t>
          </a:r>
          <a:r>
            <a:rPr kumimoji="1" lang="ja-JP" altLang="en-US" sz="1300">
              <a:latin typeface="ＭＳ Ｐゴシック" panose="020B0600070205080204" pitchFamily="50" charset="-128"/>
              <a:ea typeface="ＭＳ Ｐゴシック" panose="020B0600070205080204" pitchFamily="50" charset="-128"/>
            </a:rPr>
            <a:t>円の増。うち更新整備については、文化会館施設整備費、星ケ台競技場第２種公認継続改修事業費などが減少したため、</a:t>
          </a:r>
          <a:r>
            <a:rPr kumimoji="1" lang="en-US" altLang="ja-JP" sz="1300">
              <a:latin typeface="ＭＳ Ｐゴシック" panose="020B0600070205080204" pitchFamily="50" charset="-128"/>
              <a:ea typeface="ＭＳ Ｐゴシック" panose="020B0600070205080204" pitchFamily="50" charset="-128"/>
            </a:rPr>
            <a:t>6,436</a:t>
          </a:r>
          <a:r>
            <a:rPr kumimoji="1" lang="ja-JP" altLang="en-US" sz="1300">
              <a:latin typeface="ＭＳ Ｐゴシック" panose="020B0600070205080204" pitchFamily="50" charset="-128"/>
              <a:ea typeface="ＭＳ Ｐゴシック" panose="020B0600070205080204" pitchFamily="50" charset="-128"/>
            </a:rPr>
            <a:t>円の減となり、普通建設事業費全体では</a:t>
          </a:r>
          <a:r>
            <a:rPr kumimoji="1" lang="en-US" altLang="ja-JP" sz="1300">
              <a:latin typeface="ＭＳ Ｐゴシック" panose="020B0600070205080204" pitchFamily="50" charset="-128"/>
              <a:ea typeface="ＭＳ Ｐゴシック" panose="020B0600070205080204" pitchFamily="50" charset="-128"/>
            </a:rPr>
            <a:t>656</a:t>
          </a:r>
          <a:r>
            <a:rPr kumimoji="1" lang="ja-JP" altLang="en-US" sz="1300">
              <a:latin typeface="ＭＳ Ｐゴシック" panose="020B0600070205080204" pitchFamily="50" charset="-128"/>
              <a:ea typeface="ＭＳ Ｐゴシック" panose="020B0600070205080204" pitchFamily="50" charset="-128"/>
            </a:rPr>
            <a:t>円の減となる。災害復旧事業費は、台風による災害復旧が発生したことにより、</a:t>
          </a:r>
          <a:r>
            <a:rPr kumimoji="1" lang="en-US" altLang="ja-JP" sz="1300">
              <a:latin typeface="ＭＳ Ｐゴシック" panose="020B0600070205080204" pitchFamily="50" charset="-128"/>
              <a:ea typeface="ＭＳ Ｐゴシック" panose="020B0600070205080204" pitchFamily="50" charset="-128"/>
            </a:rPr>
            <a:t>396</a:t>
          </a:r>
          <a:r>
            <a:rPr kumimoji="1" lang="ja-JP" altLang="en-US" sz="1300">
              <a:latin typeface="ＭＳ Ｐゴシック" panose="020B0600070205080204" pitchFamily="50" charset="-128"/>
              <a:ea typeface="ＭＳ Ｐゴシック" panose="020B0600070205080204" pitchFamily="50" charset="-128"/>
            </a:rPr>
            <a:t>円の増。失業対策事業費、前年度繰上充用金は、例年通り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円。公債費は、利子償還金が減少したため、</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円の減。積立金は、市債償還対策基金積立金、退職手当基金積立金などが減少したため、</a:t>
          </a:r>
          <a:r>
            <a:rPr kumimoji="1" lang="en-US" altLang="ja-JP" sz="1300">
              <a:latin typeface="ＭＳ Ｐゴシック" panose="020B0600070205080204" pitchFamily="50" charset="-128"/>
              <a:ea typeface="ＭＳ Ｐゴシック" panose="020B0600070205080204" pitchFamily="50" charset="-128"/>
            </a:rPr>
            <a:t>3,303</a:t>
          </a:r>
          <a:r>
            <a:rPr kumimoji="1" lang="ja-JP" altLang="en-US" sz="1300">
              <a:latin typeface="ＭＳ Ｐゴシック" panose="020B0600070205080204" pitchFamily="50" charset="-128"/>
              <a:ea typeface="ＭＳ Ｐゴシック" panose="020B0600070205080204" pitchFamily="50" charset="-128"/>
            </a:rPr>
            <a:t>円の減。投資及び出資金は、多治見市観光協会法人化出損金が増加したため、</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円の増。貸付金は、勤労者生活安定資金預託金が減少したため、</a:t>
          </a:r>
          <a:r>
            <a:rPr kumimoji="1" lang="en-US" altLang="ja-JP" sz="1300">
              <a:latin typeface="ＭＳ Ｐゴシック" panose="020B0600070205080204" pitchFamily="50" charset="-128"/>
              <a:ea typeface="ＭＳ Ｐゴシック" panose="020B0600070205080204" pitchFamily="50" charset="-128"/>
            </a:rPr>
            <a:t>307</a:t>
          </a:r>
          <a:r>
            <a:rPr kumimoji="1" lang="ja-JP" altLang="en-US" sz="1300">
              <a:latin typeface="ＭＳ Ｐゴシック" panose="020B0600070205080204" pitchFamily="50" charset="-128"/>
              <a:ea typeface="ＭＳ Ｐゴシック" panose="020B0600070205080204" pitchFamily="50" charset="-128"/>
            </a:rPr>
            <a:t>円の減少。繰出金は、介護保険事業会計繰出金などの増加により、</a:t>
          </a:r>
          <a:r>
            <a:rPr kumimoji="1" lang="en-US" altLang="ja-JP" sz="1300">
              <a:latin typeface="ＭＳ Ｐゴシック" panose="020B0600070205080204" pitchFamily="50" charset="-128"/>
              <a:ea typeface="ＭＳ Ｐゴシック" panose="020B0600070205080204" pitchFamily="50" charset="-128"/>
            </a:rPr>
            <a:t>1,376</a:t>
          </a:r>
          <a:r>
            <a:rPr kumimoji="1" lang="ja-JP" altLang="en-US" sz="1300">
              <a:latin typeface="ＭＳ Ｐゴシック" panose="020B0600070205080204" pitchFamily="50" charset="-128"/>
              <a:ea typeface="ＭＳ Ｐゴシック" panose="020B0600070205080204" pitchFamily="50" charset="-128"/>
            </a:rPr>
            <a:t>円の増。</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111,811
110,148
91.25
37,741,194
34,535,820
2,713,064
22,382,196
33,385,246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20828</xdr:rowOff>
    </xdr:from>
    <xdr:to>
      <xdr:col>24</xdr:col>
      <xdr:colOff>63500</xdr:colOff>
      <xdr:row>35</xdr:row>
      <xdr:rowOff>52832</xdr:rowOff>
    </xdr:to>
    <xdr:cxnSp macro="">
      <xdr:nvCxnSpPr>
        <xdr:cNvPr id="61" name="直線コネクタ 60"/>
        <xdr:cNvCxnSpPr/>
      </xdr:nvCxnSpPr>
      <xdr:spPr>
        <a:xfrm flipV="1">
          <a:off x="3797300" y="602157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58928</xdr:rowOff>
    </xdr:from>
    <xdr:to>
      <xdr:col>19</xdr:col>
      <xdr:colOff>177800</xdr:colOff>
      <xdr:row>35</xdr:row>
      <xdr:rowOff>52832</xdr:rowOff>
    </xdr:to>
    <xdr:cxnSp macro="">
      <xdr:nvCxnSpPr>
        <xdr:cNvPr id="64" name="直線コネクタ 63"/>
        <xdr:cNvCxnSpPr/>
      </xdr:nvCxnSpPr>
      <xdr:spPr>
        <a:xfrm>
          <a:off x="2908300" y="5888228"/>
          <a:ext cx="8890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58928</xdr:rowOff>
    </xdr:from>
    <xdr:to>
      <xdr:col>15</xdr:col>
      <xdr:colOff>50800</xdr:colOff>
      <xdr:row>35</xdr:row>
      <xdr:rowOff>18542</xdr:rowOff>
    </xdr:to>
    <xdr:cxnSp macro="">
      <xdr:nvCxnSpPr>
        <xdr:cNvPr id="67" name="直線コネクタ 66"/>
        <xdr:cNvCxnSpPr/>
      </xdr:nvCxnSpPr>
      <xdr:spPr>
        <a:xfrm flipV="1">
          <a:off x="2019300" y="5888228"/>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69" name="テキスト ボックス 68"/>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18542</xdr:rowOff>
    </xdr:from>
    <xdr:to>
      <xdr:col>10</xdr:col>
      <xdr:colOff>114300</xdr:colOff>
      <xdr:row>35</xdr:row>
      <xdr:rowOff>73406</xdr:rowOff>
    </xdr:to>
    <xdr:cxnSp macro="">
      <xdr:nvCxnSpPr>
        <xdr:cNvPr id="70" name="直線コネクタ 69"/>
        <xdr:cNvCxnSpPr/>
      </xdr:nvCxnSpPr>
      <xdr:spPr>
        <a:xfrm flipV="1">
          <a:off x="1130300" y="60192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99568</xdr:rowOff>
    </xdr:from>
    <xdr:to>
      <xdr:col>10</xdr:col>
      <xdr:colOff>165100</xdr:colOff>
      <xdr:row>36</xdr:row>
      <xdr:rowOff>29718</xdr:rowOff>
    </xdr:to>
    <xdr:sp macro="" textlink="">
      <xdr:nvSpPr>
        <xdr:cNvPr id="71" name="フローチャート: 判断 70"/>
        <xdr:cNvSpPr/>
      </xdr:nvSpPr>
      <xdr:spPr>
        <a:xfrm>
          <a:off x="1968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20845</xdr:rowOff>
    </xdr:from>
    <xdr:ext cx="469744" cy="259045"/>
    <xdr:sp macro="" textlink="">
      <xdr:nvSpPr>
        <xdr:cNvPr id="72" name="テキスト ボックス 71"/>
        <xdr:cNvSpPr txBox="1"/>
      </xdr:nvSpPr>
      <xdr:spPr>
        <a:xfrm>
          <a:off x="1784428"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117094</xdr:rowOff>
    </xdr:from>
    <xdr:to>
      <xdr:col>6</xdr:col>
      <xdr:colOff>38100</xdr:colOff>
      <xdr:row>36</xdr:row>
      <xdr:rowOff>47244</xdr:rowOff>
    </xdr:to>
    <xdr:sp macro="" textlink="">
      <xdr:nvSpPr>
        <xdr:cNvPr id="73" name="フローチャート: 判断 72"/>
        <xdr:cNvSpPr/>
      </xdr:nvSpPr>
      <xdr:spPr>
        <a:xfrm>
          <a:off x="1079500" y="611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38371</xdr:rowOff>
    </xdr:from>
    <xdr:ext cx="469744" cy="259045"/>
    <xdr:sp macro="" textlink="">
      <xdr:nvSpPr>
        <xdr:cNvPr id="74" name="テキスト ボックス 73"/>
        <xdr:cNvSpPr txBox="1"/>
      </xdr:nvSpPr>
      <xdr:spPr>
        <a:xfrm>
          <a:off x="895428"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80" name="楕円 79"/>
        <xdr:cNvSpPr/>
      </xdr:nvSpPr>
      <xdr:spPr>
        <a:xfrm>
          <a:off x="45847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164355</xdr:rowOff>
    </xdr:from>
    <xdr:ext cx="469744" cy="259045"/>
    <xdr:sp macro="" textlink="">
      <xdr:nvSpPr>
        <xdr:cNvPr id="81" name="議会費該当値テキスト"/>
        <xdr:cNvSpPr txBox="1"/>
      </xdr:nvSpPr>
      <xdr:spPr>
        <a:xfrm>
          <a:off x="4686300" y="58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2032</xdr:rowOff>
    </xdr:from>
    <xdr:to>
      <xdr:col>20</xdr:col>
      <xdr:colOff>38100</xdr:colOff>
      <xdr:row>35</xdr:row>
      <xdr:rowOff>103632</xdr:rowOff>
    </xdr:to>
    <xdr:sp macro="" textlink="">
      <xdr:nvSpPr>
        <xdr:cNvPr id="82" name="楕円 81"/>
        <xdr:cNvSpPr/>
      </xdr:nvSpPr>
      <xdr:spPr>
        <a:xfrm>
          <a:off x="3746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120159</xdr:rowOff>
    </xdr:from>
    <xdr:ext cx="469744" cy="259045"/>
    <xdr:sp macro="" textlink="">
      <xdr:nvSpPr>
        <xdr:cNvPr id="83" name="テキスト ボックス 82"/>
        <xdr:cNvSpPr txBox="1"/>
      </xdr:nvSpPr>
      <xdr:spPr>
        <a:xfrm>
          <a:off x="3562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8128</xdr:rowOff>
    </xdr:from>
    <xdr:to>
      <xdr:col>15</xdr:col>
      <xdr:colOff>101600</xdr:colOff>
      <xdr:row>34</xdr:row>
      <xdr:rowOff>109728</xdr:rowOff>
    </xdr:to>
    <xdr:sp macro="" textlink="">
      <xdr:nvSpPr>
        <xdr:cNvPr id="84" name="楕円 83"/>
        <xdr:cNvSpPr/>
      </xdr:nvSpPr>
      <xdr:spPr>
        <a:xfrm>
          <a:off x="2857500" y="58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126255</xdr:rowOff>
    </xdr:from>
    <xdr:ext cx="469744" cy="259045"/>
    <xdr:sp macro="" textlink="">
      <xdr:nvSpPr>
        <xdr:cNvPr id="85" name="テキスト ボックス 84"/>
        <xdr:cNvSpPr txBox="1"/>
      </xdr:nvSpPr>
      <xdr:spPr>
        <a:xfrm>
          <a:off x="2673428"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139192</xdr:rowOff>
    </xdr:from>
    <xdr:to>
      <xdr:col>10</xdr:col>
      <xdr:colOff>165100</xdr:colOff>
      <xdr:row>35</xdr:row>
      <xdr:rowOff>69342</xdr:rowOff>
    </xdr:to>
    <xdr:sp macro="" textlink="">
      <xdr:nvSpPr>
        <xdr:cNvPr id="86" name="楕円 85"/>
        <xdr:cNvSpPr/>
      </xdr:nvSpPr>
      <xdr:spPr>
        <a:xfrm>
          <a:off x="19685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85869</xdr:rowOff>
    </xdr:from>
    <xdr:ext cx="469744" cy="259045"/>
    <xdr:sp macro="" textlink="">
      <xdr:nvSpPr>
        <xdr:cNvPr id="87" name="テキスト ボックス 86"/>
        <xdr:cNvSpPr txBox="1"/>
      </xdr:nvSpPr>
      <xdr:spPr>
        <a:xfrm>
          <a:off x="1784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22606</xdr:rowOff>
    </xdr:from>
    <xdr:to>
      <xdr:col>6</xdr:col>
      <xdr:colOff>38100</xdr:colOff>
      <xdr:row>35</xdr:row>
      <xdr:rowOff>124206</xdr:rowOff>
    </xdr:to>
    <xdr:sp macro="" textlink="">
      <xdr:nvSpPr>
        <xdr:cNvPr id="88" name="楕円 87"/>
        <xdr:cNvSpPr/>
      </xdr:nvSpPr>
      <xdr:spPr>
        <a:xfrm>
          <a:off x="1079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140733</xdr:rowOff>
    </xdr:from>
    <xdr:ext cx="469744" cy="259045"/>
    <xdr:sp macro="" textlink="">
      <xdr:nvSpPr>
        <xdr:cNvPr id="89" name="テキスト ボックス 88"/>
        <xdr:cNvSpPr txBox="1"/>
      </xdr:nvSpPr>
      <xdr:spPr>
        <a:xfrm>
          <a:off x="895428"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106635</xdr:rowOff>
    </xdr:from>
    <xdr:to>
      <xdr:col>24</xdr:col>
      <xdr:colOff>63500</xdr:colOff>
      <xdr:row>57</xdr:row>
      <xdr:rowOff>132614</xdr:rowOff>
    </xdr:to>
    <xdr:cxnSp macro="">
      <xdr:nvCxnSpPr>
        <xdr:cNvPr id="116" name="直線コネクタ 115"/>
        <xdr:cNvCxnSpPr/>
      </xdr:nvCxnSpPr>
      <xdr:spPr>
        <a:xfrm>
          <a:off x="3797300" y="9879285"/>
          <a:ext cx="838200" cy="2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106635</xdr:rowOff>
    </xdr:from>
    <xdr:to>
      <xdr:col>19</xdr:col>
      <xdr:colOff>177800</xdr:colOff>
      <xdr:row>57</xdr:row>
      <xdr:rowOff>128960</xdr:rowOff>
    </xdr:to>
    <xdr:cxnSp macro="">
      <xdr:nvCxnSpPr>
        <xdr:cNvPr id="119" name="直線コネクタ 118"/>
        <xdr:cNvCxnSpPr/>
      </xdr:nvCxnSpPr>
      <xdr:spPr>
        <a:xfrm flipV="1">
          <a:off x="2908300" y="9879285"/>
          <a:ext cx="889000" cy="2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53970</xdr:rowOff>
    </xdr:from>
    <xdr:to>
      <xdr:col>15</xdr:col>
      <xdr:colOff>50800</xdr:colOff>
      <xdr:row>57</xdr:row>
      <xdr:rowOff>128960</xdr:rowOff>
    </xdr:to>
    <xdr:cxnSp macro="">
      <xdr:nvCxnSpPr>
        <xdr:cNvPr id="122" name="直線コネクタ 121"/>
        <xdr:cNvCxnSpPr/>
      </xdr:nvCxnSpPr>
      <xdr:spPr>
        <a:xfrm>
          <a:off x="2019300" y="9826620"/>
          <a:ext cx="889000" cy="7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46893</xdr:rowOff>
    </xdr:from>
    <xdr:to>
      <xdr:col>10</xdr:col>
      <xdr:colOff>114300</xdr:colOff>
      <xdr:row>57</xdr:row>
      <xdr:rowOff>53970</xdr:rowOff>
    </xdr:to>
    <xdr:cxnSp macro="">
      <xdr:nvCxnSpPr>
        <xdr:cNvPr id="125" name="直線コネクタ 124"/>
        <xdr:cNvCxnSpPr/>
      </xdr:nvCxnSpPr>
      <xdr:spPr>
        <a:xfrm>
          <a:off x="1130300" y="9819543"/>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71686</xdr:rowOff>
    </xdr:from>
    <xdr:to>
      <xdr:col>10</xdr:col>
      <xdr:colOff>165100</xdr:colOff>
      <xdr:row>58</xdr:row>
      <xdr:rowOff>1836</xdr:rowOff>
    </xdr:to>
    <xdr:sp macro="" textlink="">
      <xdr:nvSpPr>
        <xdr:cNvPr id="126" name="フローチャート: 判断 125"/>
        <xdr:cNvSpPr/>
      </xdr:nvSpPr>
      <xdr:spPr>
        <a:xfrm>
          <a:off x="1968500" y="984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164413</xdr:rowOff>
    </xdr:from>
    <xdr:ext cx="534377" cy="259045"/>
    <xdr:sp macro="" textlink="">
      <xdr:nvSpPr>
        <xdr:cNvPr id="127" name="テキスト ボックス 126"/>
        <xdr:cNvSpPr txBox="1"/>
      </xdr:nvSpPr>
      <xdr:spPr>
        <a:xfrm>
          <a:off x="1752111" y="99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77319</xdr:rowOff>
    </xdr:from>
    <xdr:to>
      <xdr:col>6</xdr:col>
      <xdr:colOff>38100</xdr:colOff>
      <xdr:row>58</xdr:row>
      <xdr:rowOff>7469</xdr:rowOff>
    </xdr:to>
    <xdr:sp macro="" textlink="">
      <xdr:nvSpPr>
        <xdr:cNvPr id="128" name="フローチャート: 判断 127"/>
        <xdr:cNvSpPr/>
      </xdr:nvSpPr>
      <xdr:spPr>
        <a:xfrm>
          <a:off x="1079500" y="984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170046</xdr:rowOff>
    </xdr:from>
    <xdr:ext cx="534377" cy="259045"/>
    <xdr:sp macro="" textlink="">
      <xdr:nvSpPr>
        <xdr:cNvPr id="129" name="テキスト ボックス 128"/>
        <xdr:cNvSpPr txBox="1"/>
      </xdr:nvSpPr>
      <xdr:spPr>
        <a:xfrm>
          <a:off x="863111" y="994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81814</xdr:rowOff>
    </xdr:from>
    <xdr:to>
      <xdr:col>24</xdr:col>
      <xdr:colOff>114300</xdr:colOff>
      <xdr:row>58</xdr:row>
      <xdr:rowOff>11964</xdr:rowOff>
    </xdr:to>
    <xdr:sp macro="" textlink="">
      <xdr:nvSpPr>
        <xdr:cNvPr id="135" name="楕円 134"/>
        <xdr:cNvSpPr/>
      </xdr:nvSpPr>
      <xdr:spPr>
        <a:xfrm>
          <a:off x="4584700" y="9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22015</xdr:rowOff>
    </xdr:from>
    <xdr:ext cx="534377" cy="259045"/>
    <xdr:sp macro="" textlink="">
      <xdr:nvSpPr>
        <xdr:cNvPr id="136" name="総務費該当値テキスト"/>
        <xdr:cNvSpPr txBox="1"/>
      </xdr:nvSpPr>
      <xdr:spPr>
        <a:xfrm>
          <a:off x="4686300" y="979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55835</xdr:rowOff>
    </xdr:from>
    <xdr:to>
      <xdr:col>20</xdr:col>
      <xdr:colOff>38100</xdr:colOff>
      <xdr:row>57</xdr:row>
      <xdr:rowOff>157435</xdr:rowOff>
    </xdr:to>
    <xdr:sp macro="" textlink="">
      <xdr:nvSpPr>
        <xdr:cNvPr id="137" name="楕円 136"/>
        <xdr:cNvSpPr/>
      </xdr:nvSpPr>
      <xdr:spPr>
        <a:xfrm>
          <a:off x="3746500" y="98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148562</xdr:rowOff>
    </xdr:from>
    <xdr:ext cx="534377" cy="259045"/>
    <xdr:sp macro="" textlink="">
      <xdr:nvSpPr>
        <xdr:cNvPr id="138" name="テキスト ボックス 137"/>
        <xdr:cNvSpPr txBox="1"/>
      </xdr:nvSpPr>
      <xdr:spPr>
        <a:xfrm>
          <a:off x="3530111" y="992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78160</xdr:rowOff>
    </xdr:from>
    <xdr:to>
      <xdr:col>15</xdr:col>
      <xdr:colOff>101600</xdr:colOff>
      <xdr:row>58</xdr:row>
      <xdr:rowOff>8310</xdr:rowOff>
    </xdr:to>
    <xdr:sp macro="" textlink="">
      <xdr:nvSpPr>
        <xdr:cNvPr id="139" name="楕円 138"/>
        <xdr:cNvSpPr/>
      </xdr:nvSpPr>
      <xdr:spPr>
        <a:xfrm>
          <a:off x="2857500" y="985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170887</xdr:rowOff>
    </xdr:from>
    <xdr:ext cx="534377" cy="259045"/>
    <xdr:sp macro="" textlink="">
      <xdr:nvSpPr>
        <xdr:cNvPr id="140" name="テキスト ボックス 139"/>
        <xdr:cNvSpPr txBox="1"/>
      </xdr:nvSpPr>
      <xdr:spPr>
        <a:xfrm>
          <a:off x="2641111" y="994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3170</xdr:rowOff>
    </xdr:from>
    <xdr:to>
      <xdr:col>10</xdr:col>
      <xdr:colOff>165100</xdr:colOff>
      <xdr:row>57</xdr:row>
      <xdr:rowOff>104770</xdr:rowOff>
    </xdr:to>
    <xdr:sp macro="" textlink="">
      <xdr:nvSpPr>
        <xdr:cNvPr id="141" name="楕円 140"/>
        <xdr:cNvSpPr/>
      </xdr:nvSpPr>
      <xdr:spPr>
        <a:xfrm>
          <a:off x="1968500" y="97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121297</xdr:rowOff>
    </xdr:from>
    <xdr:ext cx="534377" cy="259045"/>
    <xdr:sp macro="" textlink="">
      <xdr:nvSpPr>
        <xdr:cNvPr id="142" name="テキスト ボックス 141"/>
        <xdr:cNvSpPr txBox="1"/>
      </xdr:nvSpPr>
      <xdr:spPr>
        <a:xfrm>
          <a:off x="1752111" y="955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167543</xdr:rowOff>
    </xdr:from>
    <xdr:to>
      <xdr:col>6</xdr:col>
      <xdr:colOff>38100</xdr:colOff>
      <xdr:row>57</xdr:row>
      <xdr:rowOff>97693</xdr:rowOff>
    </xdr:to>
    <xdr:sp macro="" textlink="">
      <xdr:nvSpPr>
        <xdr:cNvPr id="143" name="楕円 142"/>
        <xdr:cNvSpPr/>
      </xdr:nvSpPr>
      <xdr:spPr>
        <a:xfrm>
          <a:off x="1079500" y="976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114220</xdr:rowOff>
    </xdr:from>
    <xdr:ext cx="534377" cy="259045"/>
    <xdr:sp macro="" textlink="">
      <xdr:nvSpPr>
        <xdr:cNvPr id="144" name="テキスト ボックス 143"/>
        <xdr:cNvSpPr txBox="1"/>
      </xdr:nvSpPr>
      <xdr:spPr>
        <a:xfrm>
          <a:off x="863111" y="954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154363</xdr:rowOff>
    </xdr:from>
    <xdr:to>
      <xdr:col>24</xdr:col>
      <xdr:colOff>63500</xdr:colOff>
      <xdr:row>78</xdr:row>
      <xdr:rowOff>23397</xdr:rowOff>
    </xdr:to>
    <xdr:cxnSp macro="">
      <xdr:nvCxnSpPr>
        <xdr:cNvPr id="176" name="直線コネクタ 175"/>
        <xdr:cNvCxnSpPr/>
      </xdr:nvCxnSpPr>
      <xdr:spPr>
        <a:xfrm flipV="1">
          <a:off x="3797300" y="13356013"/>
          <a:ext cx="838200" cy="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23397</xdr:rowOff>
    </xdr:from>
    <xdr:to>
      <xdr:col>19</xdr:col>
      <xdr:colOff>177800</xdr:colOff>
      <xdr:row>78</xdr:row>
      <xdr:rowOff>30735</xdr:rowOff>
    </xdr:to>
    <xdr:cxnSp macro="">
      <xdr:nvCxnSpPr>
        <xdr:cNvPr id="179" name="直線コネクタ 178"/>
        <xdr:cNvCxnSpPr/>
      </xdr:nvCxnSpPr>
      <xdr:spPr>
        <a:xfrm flipV="1">
          <a:off x="2908300" y="13396497"/>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30735</xdr:rowOff>
    </xdr:from>
    <xdr:to>
      <xdr:col>15</xdr:col>
      <xdr:colOff>50800</xdr:colOff>
      <xdr:row>78</xdr:row>
      <xdr:rowOff>85903</xdr:rowOff>
    </xdr:to>
    <xdr:cxnSp macro="">
      <xdr:nvCxnSpPr>
        <xdr:cNvPr id="182" name="直線コネクタ 181"/>
        <xdr:cNvCxnSpPr/>
      </xdr:nvCxnSpPr>
      <xdr:spPr>
        <a:xfrm flipV="1">
          <a:off x="2019300" y="13403835"/>
          <a:ext cx="8890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98365</xdr:rowOff>
    </xdr:from>
    <xdr:ext cx="599010" cy="259045"/>
    <xdr:sp macro="" textlink="">
      <xdr:nvSpPr>
        <xdr:cNvPr id="184" name="テキスト ボックス 183"/>
        <xdr:cNvSpPr txBox="1"/>
      </xdr:nvSpPr>
      <xdr:spPr>
        <a:xfrm>
          <a:off x="2608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85903</xdr:rowOff>
    </xdr:from>
    <xdr:to>
      <xdr:col>10</xdr:col>
      <xdr:colOff>114300</xdr:colOff>
      <xdr:row>78</xdr:row>
      <xdr:rowOff>161503</xdr:rowOff>
    </xdr:to>
    <xdr:cxnSp macro="">
      <xdr:nvCxnSpPr>
        <xdr:cNvPr id="185" name="直線コネクタ 184"/>
        <xdr:cNvCxnSpPr/>
      </xdr:nvCxnSpPr>
      <xdr:spPr>
        <a:xfrm flipV="1">
          <a:off x="1130300" y="13459003"/>
          <a:ext cx="889000" cy="7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122450</xdr:rowOff>
    </xdr:from>
    <xdr:to>
      <xdr:col>10</xdr:col>
      <xdr:colOff>165100</xdr:colOff>
      <xdr:row>76</xdr:row>
      <xdr:rowOff>52600</xdr:rowOff>
    </xdr:to>
    <xdr:sp macro="" textlink="">
      <xdr:nvSpPr>
        <xdr:cNvPr id="186" name="フローチャート: 判断 185"/>
        <xdr:cNvSpPr/>
      </xdr:nvSpPr>
      <xdr:spPr>
        <a:xfrm>
          <a:off x="1968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69127</xdr:rowOff>
    </xdr:from>
    <xdr:ext cx="599010" cy="259045"/>
    <xdr:sp macro="" textlink="">
      <xdr:nvSpPr>
        <xdr:cNvPr id="187" name="テキスト ボックス 186"/>
        <xdr:cNvSpPr txBox="1"/>
      </xdr:nvSpPr>
      <xdr:spPr>
        <a:xfrm>
          <a:off x="1719795"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44149</xdr:rowOff>
    </xdr:from>
    <xdr:to>
      <xdr:col>6</xdr:col>
      <xdr:colOff>38100</xdr:colOff>
      <xdr:row>76</xdr:row>
      <xdr:rowOff>145749</xdr:rowOff>
    </xdr:to>
    <xdr:sp macro="" textlink="">
      <xdr:nvSpPr>
        <xdr:cNvPr id="188" name="フローチャート: 判断 187"/>
        <xdr:cNvSpPr/>
      </xdr:nvSpPr>
      <xdr:spPr>
        <a:xfrm>
          <a:off x="1079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162275</xdr:rowOff>
    </xdr:from>
    <xdr:ext cx="599010" cy="259045"/>
    <xdr:sp macro="" textlink="">
      <xdr:nvSpPr>
        <xdr:cNvPr id="189" name="テキスト ボックス 188"/>
        <xdr:cNvSpPr txBox="1"/>
      </xdr:nvSpPr>
      <xdr:spPr>
        <a:xfrm>
          <a:off x="830795" y="12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103563</xdr:rowOff>
    </xdr:from>
    <xdr:to>
      <xdr:col>24</xdr:col>
      <xdr:colOff>114300</xdr:colOff>
      <xdr:row>78</xdr:row>
      <xdr:rowOff>33713</xdr:rowOff>
    </xdr:to>
    <xdr:sp macro="" textlink="">
      <xdr:nvSpPr>
        <xdr:cNvPr id="195" name="楕円 194"/>
        <xdr:cNvSpPr/>
      </xdr:nvSpPr>
      <xdr:spPr>
        <a:xfrm>
          <a:off x="4584700" y="133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18490</xdr:rowOff>
    </xdr:from>
    <xdr:ext cx="599010" cy="259045"/>
    <xdr:sp macro="" textlink="">
      <xdr:nvSpPr>
        <xdr:cNvPr id="196" name="民生費該当値テキスト"/>
        <xdr:cNvSpPr txBox="1"/>
      </xdr:nvSpPr>
      <xdr:spPr>
        <a:xfrm>
          <a:off x="4686300" y="1322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144047</xdr:rowOff>
    </xdr:from>
    <xdr:to>
      <xdr:col>20</xdr:col>
      <xdr:colOff>38100</xdr:colOff>
      <xdr:row>78</xdr:row>
      <xdr:rowOff>74197</xdr:rowOff>
    </xdr:to>
    <xdr:sp macro="" textlink="">
      <xdr:nvSpPr>
        <xdr:cNvPr id="197" name="楕円 196"/>
        <xdr:cNvSpPr/>
      </xdr:nvSpPr>
      <xdr:spPr>
        <a:xfrm>
          <a:off x="3746500" y="1334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65324</xdr:rowOff>
    </xdr:from>
    <xdr:ext cx="599010" cy="259045"/>
    <xdr:sp macro="" textlink="">
      <xdr:nvSpPr>
        <xdr:cNvPr id="198" name="テキスト ボックス 197"/>
        <xdr:cNvSpPr txBox="1"/>
      </xdr:nvSpPr>
      <xdr:spPr>
        <a:xfrm>
          <a:off x="3497795" y="1343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151385</xdr:rowOff>
    </xdr:from>
    <xdr:to>
      <xdr:col>15</xdr:col>
      <xdr:colOff>101600</xdr:colOff>
      <xdr:row>78</xdr:row>
      <xdr:rowOff>81535</xdr:rowOff>
    </xdr:to>
    <xdr:sp macro="" textlink="">
      <xdr:nvSpPr>
        <xdr:cNvPr id="199" name="楕円 198"/>
        <xdr:cNvSpPr/>
      </xdr:nvSpPr>
      <xdr:spPr>
        <a:xfrm>
          <a:off x="2857500" y="133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72662</xdr:rowOff>
    </xdr:from>
    <xdr:ext cx="599010" cy="259045"/>
    <xdr:sp macro="" textlink="">
      <xdr:nvSpPr>
        <xdr:cNvPr id="200" name="テキスト ボックス 199"/>
        <xdr:cNvSpPr txBox="1"/>
      </xdr:nvSpPr>
      <xdr:spPr>
        <a:xfrm>
          <a:off x="2608795" y="1344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35103</xdr:rowOff>
    </xdr:from>
    <xdr:to>
      <xdr:col>10</xdr:col>
      <xdr:colOff>165100</xdr:colOff>
      <xdr:row>78</xdr:row>
      <xdr:rowOff>136703</xdr:rowOff>
    </xdr:to>
    <xdr:sp macro="" textlink="">
      <xdr:nvSpPr>
        <xdr:cNvPr id="201" name="楕円 200"/>
        <xdr:cNvSpPr/>
      </xdr:nvSpPr>
      <xdr:spPr>
        <a:xfrm>
          <a:off x="1968500" y="134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127830</xdr:rowOff>
    </xdr:from>
    <xdr:ext cx="599010" cy="259045"/>
    <xdr:sp macro="" textlink="">
      <xdr:nvSpPr>
        <xdr:cNvPr id="202" name="テキスト ボックス 201"/>
        <xdr:cNvSpPr txBox="1"/>
      </xdr:nvSpPr>
      <xdr:spPr>
        <a:xfrm>
          <a:off x="1719795" y="1350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110703</xdr:rowOff>
    </xdr:from>
    <xdr:to>
      <xdr:col>6</xdr:col>
      <xdr:colOff>38100</xdr:colOff>
      <xdr:row>79</xdr:row>
      <xdr:rowOff>40853</xdr:rowOff>
    </xdr:to>
    <xdr:sp macro="" textlink="">
      <xdr:nvSpPr>
        <xdr:cNvPr id="203" name="楕円 202"/>
        <xdr:cNvSpPr/>
      </xdr:nvSpPr>
      <xdr:spPr>
        <a:xfrm>
          <a:off x="1079500" y="1348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31980</xdr:rowOff>
    </xdr:from>
    <xdr:ext cx="534377" cy="259045"/>
    <xdr:sp macro="" textlink="">
      <xdr:nvSpPr>
        <xdr:cNvPr id="204" name="テキスト ボックス 203"/>
        <xdr:cNvSpPr txBox="1"/>
      </xdr:nvSpPr>
      <xdr:spPr>
        <a:xfrm>
          <a:off x="863111" y="1357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123789</xdr:rowOff>
    </xdr:from>
    <xdr:to>
      <xdr:col>24</xdr:col>
      <xdr:colOff>63500</xdr:colOff>
      <xdr:row>97</xdr:row>
      <xdr:rowOff>143335</xdr:rowOff>
    </xdr:to>
    <xdr:cxnSp macro="">
      <xdr:nvCxnSpPr>
        <xdr:cNvPr id="232" name="直線コネクタ 231"/>
        <xdr:cNvCxnSpPr/>
      </xdr:nvCxnSpPr>
      <xdr:spPr>
        <a:xfrm flipV="1">
          <a:off x="3797300" y="16754439"/>
          <a:ext cx="8382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24234</xdr:rowOff>
    </xdr:from>
    <xdr:to>
      <xdr:col>19</xdr:col>
      <xdr:colOff>177800</xdr:colOff>
      <xdr:row>97</xdr:row>
      <xdr:rowOff>143335</xdr:rowOff>
    </xdr:to>
    <xdr:cxnSp macro="">
      <xdr:nvCxnSpPr>
        <xdr:cNvPr id="235" name="直線コネクタ 234"/>
        <xdr:cNvCxnSpPr/>
      </xdr:nvCxnSpPr>
      <xdr:spPr>
        <a:xfrm>
          <a:off x="2908300" y="16483434"/>
          <a:ext cx="889000" cy="2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24234</xdr:rowOff>
    </xdr:from>
    <xdr:to>
      <xdr:col>15</xdr:col>
      <xdr:colOff>50800</xdr:colOff>
      <xdr:row>96</xdr:row>
      <xdr:rowOff>76355</xdr:rowOff>
    </xdr:to>
    <xdr:cxnSp macro="">
      <xdr:nvCxnSpPr>
        <xdr:cNvPr id="238" name="直線コネクタ 237"/>
        <xdr:cNvCxnSpPr/>
      </xdr:nvCxnSpPr>
      <xdr:spPr>
        <a:xfrm flipV="1">
          <a:off x="2019300" y="16483434"/>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60698</xdr:rowOff>
    </xdr:from>
    <xdr:ext cx="534377" cy="259045"/>
    <xdr:sp macro="" textlink="">
      <xdr:nvSpPr>
        <xdr:cNvPr id="240" name="テキスト ボックス 239"/>
        <xdr:cNvSpPr txBox="1"/>
      </xdr:nvSpPr>
      <xdr:spPr>
        <a:xfrm>
          <a:off x="2641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76355</xdr:rowOff>
    </xdr:from>
    <xdr:to>
      <xdr:col>10</xdr:col>
      <xdr:colOff>114300</xdr:colOff>
      <xdr:row>97</xdr:row>
      <xdr:rowOff>9581</xdr:rowOff>
    </xdr:to>
    <xdr:cxnSp macro="">
      <xdr:nvCxnSpPr>
        <xdr:cNvPr id="241" name="直線コネクタ 240"/>
        <xdr:cNvCxnSpPr/>
      </xdr:nvCxnSpPr>
      <xdr:spPr>
        <a:xfrm flipV="1">
          <a:off x="1130300" y="16535555"/>
          <a:ext cx="889000" cy="10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105885</xdr:rowOff>
    </xdr:from>
    <xdr:to>
      <xdr:col>10</xdr:col>
      <xdr:colOff>165100</xdr:colOff>
      <xdr:row>97</xdr:row>
      <xdr:rowOff>36035</xdr:rowOff>
    </xdr:to>
    <xdr:sp macro="" textlink="">
      <xdr:nvSpPr>
        <xdr:cNvPr id="242" name="フローチャート: 判断 241"/>
        <xdr:cNvSpPr/>
      </xdr:nvSpPr>
      <xdr:spPr>
        <a:xfrm>
          <a:off x="1968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27162</xdr:rowOff>
    </xdr:from>
    <xdr:ext cx="534377" cy="259045"/>
    <xdr:sp macro="" textlink="">
      <xdr:nvSpPr>
        <xdr:cNvPr id="243" name="テキスト ボックス 242"/>
        <xdr:cNvSpPr txBox="1"/>
      </xdr:nvSpPr>
      <xdr:spPr>
        <a:xfrm>
          <a:off x="1752111" y="166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136060</xdr:rowOff>
    </xdr:from>
    <xdr:to>
      <xdr:col>6</xdr:col>
      <xdr:colOff>38100</xdr:colOff>
      <xdr:row>97</xdr:row>
      <xdr:rowOff>66210</xdr:rowOff>
    </xdr:to>
    <xdr:sp macro="" textlink="">
      <xdr:nvSpPr>
        <xdr:cNvPr id="244" name="フローチャート: 判断 243"/>
        <xdr:cNvSpPr/>
      </xdr:nvSpPr>
      <xdr:spPr>
        <a:xfrm>
          <a:off x="1079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57337</xdr:rowOff>
    </xdr:from>
    <xdr:ext cx="534377" cy="259045"/>
    <xdr:sp macro="" textlink="">
      <xdr:nvSpPr>
        <xdr:cNvPr id="245" name="テキスト ボックス 244"/>
        <xdr:cNvSpPr txBox="1"/>
      </xdr:nvSpPr>
      <xdr:spPr>
        <a:xfrm>
          <a:off x="863111" y="1668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72989</xdr:rowOff>
    </xdr:from>
    <xdr:to>
      <xdr:col>24</xdr:col>
      <xdr:colOff>114300</xdr:colOff>
      <xdr:row>98</xdr:row>
      <xdr:rowOff>3139</xdr:rowOff>
    </xdr:to>
    <xdr:sp macro="" textlink="">
      <xdr:nvSpPr>
        <xdr:cNvPr id="251" name="楕円 250"/>
        <xdr:cNvSpPr/>
      </xdr:nvSpPr>
      <xdr:spPr>
        <a:xfrm>
          <a:off x="4584700" y="1670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51416</xdr:rowOff>
    </xdr:from>
    <xdr:ext cx="534377" cy="259045"/>
    <xdr:sp macro="" textlink="">
      <xdr:nvSpPr>
        <xdr:cNvPr id="252" name="衛生費該当値テキスト"/>
        <xdr:cNvSpPr txBox="1"/>
      </xdr:nvSpPr>
      <xdr:spPr>
        <a:xfrm>
          <a:off x="4686300" y="166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92535</xdr:rowOff>
    </xdr:from>
    <xdr:to>
      <xdr:col>20</xdr:col>
      <xdr:colOff>38100</xdr:colOff>
      <xdr:row>98</xdr:row>
      <xdr:rowOff>22685</xdr:rowOff>
    </xdr:to>
    <xdr:sp macro="" textlink="">
      <xdr:nvSpPr>
        <xdr:cNvPr id="253" name="楕円 252"/>
        <xdr:cNvSpPr/>
      </xdr:nvSpPr>
      <xdr:spPr>
        <a:xfrm>
          <a:off x="3746500" y="167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13812</xdr:rowOff>
    </xdr:from>
    <xdr:ext cx="534377" cy="259045"/>
    <xdr:sp macro="" textlink="">
      <xdr:nvSpPr>
        <xdr:cNvPr id="254" name="テキスト ボックス 253"/>
        <xdr:cNvSpPr txBox="1"/>
      </xdr:nvSpPr>
      <xdr:spPr>
        <a:xfrm>
          <a:off x="3530111" y="168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144884</xdr:rowOff>
    </xdr:from>
    <xdr:to>
      <xdr:col>15</xdr:col>
      <xdr:colOff>101600</xdr:colOff>
      <xdr:row>96</xdr:row>
      <xdr:rowOff>75034</xdr:rowOff>
    </xdr:to>
    <xdr:sp macro="" textlink="">
      <xdr:nvSpPr>
        <xdr:cNvPr id="255" name="楕円 254"/>
        <xdr:cNvSpPr/>
      </xdr:nvSpPr>
      <xdr:spPr>
        <a:xfrm>
          <a:off x="2857500" y="164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91561</xdr:rowOff>
    </xdr:from>
    <xdr:ext cx="534377" cy="259045"/>
    <xdr:sp macro="" textlink="">
      <xdr:nvSpPr>
        <xdr:cNvPr id="256" name="テキスト ボックス 255"/>
        <xdr:cNvSpPr txBox="1"/>
      </xdr:nvSpPr>
      <xdr:spPr>
        <a:xfrm>
          <a:off x="2641111" y="1620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25555</xdr:rowOff>
    </xdr:from>
    <xdr:to>
      <xdr:col>10</xdr:col>
      <xdr:colOff>165100</xdr:colOff>
      <xdr:row>96</xdr:row>
      <xdr:rowOff>127155</xdr:rowOff>
    </xdr:to>
    <xdr:sp macro="" textlink="">
      <xdr:nvSpPr>
        <xdr:cNvPr id="257" name="楕円 256"/>
        <xdr:cNvSpPr/>
      </xdr:nvSpPr>
      <xdr:spPr>
        <a:xfrm>
          <a:off x="1968500" y="16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143682</xdr:rowOff>
    </xdr:from>
    <xdr:ext cx="534377" cy="259045"/>
    <xdr:sp macro="" textlink="">
      <xdr:nvSpPr>
        <xdr:cNvPr id="258" name="テキスト ボックス 257"/>
        <xdr:cNvSpPr txBox="1"/>
      </xdr:nvSpPr>
      <xdr:spPr>
        <a:xfrm>
          <a:off x="1752111" y="162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130231</xdr:rowOff>
    </xdr:from>
    <xdr:to>
      <xdr:col>6</xdr:col>
      <xdr:colOff>38100</xdr:colOff>
      <xdr:row>97</xdr:row>
      <xdr:rowOff>60381</xdr:rowOff>
    </xdr:to>
    <xdr:sp macro="" textlink="">
      <xdr:nvSpPr>
        <xdr:cNvPr id="259" name="楕円 258"/>
        <xdr:cNvSpPr/>
      </xdr:nvSpPr>
      <xdr:spPr>
        <a:xfrm>
          <a:off x="1079500" y="1658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76908</xdr:rowOff>
    </xdr:from>
    <xdr:ext cx="534377" cy="259045"/>
    <xdr:sp macro="" textlink="">
      <xdr:nvSpPr>
        <xdr:cNvPr id="260" name="テキスト ボックス 259"/>
        <xdr:cNvSpPr txBox="1"/>
      </xdr:nvSpPr>
      <xdr:spPr>
        <a:xfrm>
          <a:off x="863111" y="163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55346</xdr:rowOff>
    </xdr:from>
    <xdr:to>
      <xdr:col>55</xdr:col>
      <xdr:colOff>0</xdr:colOff>
      <xdr:row>38</xdr:row>
      <xdr:rowOff>98323</xdr:rowOff>
    </xdr:to>
    <xdr:cxnSp macro="">
      <xdr:nvCxnSpPr>
        <xdr:cNvPr id="287" name="直線コネクタ 286"/>
        <xdr:cNvCxnSpPr/>
      </xdr:nvCxnSpPr>
      <xdr:spPr>
        <a:xfrm>
          <a:off x="9639300" y="6570446"/>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55346</xdr:rowOff>
    </xdr:from>
    <xdr:to>
      <xdr:col>50</xdr:col>
      <xdr:colOff>114300</xdr:colOff>
      <xdr:row>38</xdr:row>
      <xdr:rowOff>56490</xdr:rowOff>
    </xdr:to>
    <xdr:cxnSp macro="">
      <xdr:nvCxnSpPr>
        <xdr:cNvPr id="290" name="直線コネクタ 289"/>
        <xdr:cNvCxnSpPr/>
      </xdr:nvCxnSpPr>
      <xdr:spPr>
        <a:xfrm flipV="1">
          <a:off x="8750300" y="657044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36602</xdr:rowOff>
    </xdr:from>
    <xdr:to>
      <xdr:col>45</xdr:col>
      <xdr:colOff>177800</xdr:colOff>
      <xdr:row>38</xdr:row>
      <xdr:rowOff>56490</xdr:rowOff>
    </xdr:to>
    <xdr:cxnSp macro="">
      <xdr:nvCxnSpPr>
        <xdr:cNvPr id="293" name="直線コネクタ 292"/>
        <xdr:cNvCxnSpPr/>
      </xdr:nvCxnSpPr>
      <xdr:spPr>
        <a:xfrm>
          <a:off x="7861300" y="6551702"/>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167589</xdr:rowOff>
    </xdr:from>
    <xdr:to>
      <xdr:col>41</xdr:col>
      <xdr:colOff>50800</xdr:colOff>
      <xdr:row>38</xdr:row>
      <xdr:rowOff>36602</xdr:rowOff>
    </xdr:to>
    <xdr:cxnSp macro="">
      <xdr:nvCxnSpPr>
        <xdr:cNvPr id="296" name="直線コネクタ 295"/>
        <xdr:cNvCxnSpPr/>
      </xdr:nvCxnSpPr>
      <xdr:spPr>
        <a:xfrm>
          <a:off x="6972300" y="6511239"/>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7" name="フローチャート: 判断 296"/>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71010</xdr:rowOff>
    </xdr:from>
    <xdr:ext cx="469744" cy="259045"/>
    <xdr:sp macro="" textlink="">
      <xdr:nvSpPr>
        <xdr:cNvPr id="298" name="テキスト ボックス 297"/>
        <xdr:cNvSpPr txBox="1"/>
      </xdr:nvSpPr>
      <xdr:spPr>
        <a:xfrm>
          <a:off x="7626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34722</xdr:rowOff>
    </xdr:from>
    <xdr:to>
      <xdr:col>36</xdr:col>
      <xdr:colOff>165100</xdr:colOff>
      <xdr:row>36</xdr:row>
      <xdr:rowOff>136322</xdr:rowOff>
    </xdr:to>
    <xdr:sp macro="" textlink="">
      <xdr:nvSpPr>
        <xdr:cNvPr id="299" name="フローチャート: 判断 298"/>
        <xdr:cNvSpPr/>
      </xdr:nvSpPr>
      <xdr:spPr>
        <a:xfrm>
          <a:off x="692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152849</xdr:rowOff>
    </xdr:from>
    <xdr:ext cx="469744" cy="259045"/>
    <xdr:sp macro="" textlink="">
      <xdr:nvSpPr>
        <xdr:cNvPr id="300" name="テキスト ボックス 299"/>
        <xdr:cNvSpPr txBox="1"/>
      </xdr:nvSpPr>
      <xdr:spPr>
        <a:xfrm>
          <a:off x="6737428" y="59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47523</xdr:rowOff>
    </xdr:from>
    <xdr:to>
      <xdr:col>55</xdr:col>
      <xdr:colOff>50800</xdr:colOff>
      <xdr:row>38</xdr:row>
      <xdr:rowOff>149123</xdr:rowOff>
    </xdr:to>
    <xdr:sp macro="" textlink="">
      <xdr:nvSpPr>
        <xdr:cNvPr id="306" name="楕円 305"/>
        <xdr:cNvSpPr/>
      </xdr:nvSpPr>
      <xdr:spPr>
        <a:xfrm>
          <a:off x="10426700" y="6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133900</xdr:rowOff>
    </xdr:from>
    <xdr:ext cx="378565" cy="259045"/>
    <xdr:sp macro="" textlink="">
      <xdr:nvSpPr>
        <xdr:cNvPr id="307" name="労働費該当値テキスト"/>
        <xdr:cNvSpPr txBox="1"/>
      </xdr:nvSpPr>
      <xdr:spPr>
        <a:xfrm>
          <a:off x="10528300" y="6477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4546</xdr:rowOff>
    </xdr:from>
    <xdr:to>
      <xdr:col>50</xdr:col>
      <xdr:colOff>165100</xdr:colOff>
      <xdr:row>38</xdr:row>
      <xdr:rowOff>106146</xdr:rowOff>
    </xdr:to>
    <xdr:sp macro="" textlink="">
      <xdr:nvSpPr>
        <xdr:cNvPr id="308" name="楕円 307"/>
        <xdr:cNvSpPr/>
      </xdr:nvSpPr>
      <xdr:spPr>
        <a:xfrm>
          <a:off x="9588500" y="65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97273</xdr:rowOff>
    </xdr:from>
    <xdr:ext cx="378565" cy="259045"/>
    <xdr:sp macro="" textlink="">
      <xdr:nvSpPr>
        <xdr:cNvPr id="309" name="テキスト ボックス 308"/>
        <xdr:cNvSpPr txBox="1"/>
      </xdr:nvSpPr>
      <xdr:spPr>
        <a:xfrm>
          <a:off x="9450017" y="661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5690</xdr:rowOff>
    </xdr:from>
    <xdr:to>
      <xdr:col>46</xdr:col>
      <xdr:colOff>38100</xdr:colOff>
      <xdr:row>38</xdr:row>
      <xdr:rowOff>107290</xdr:rowOff>
    </xdr:to>
    <xdr:sp macro="" textlink="">
      <xdr:nvSpPr>
        <xdr:cNvPr id="310" name="楕円 309"/>
        <xdr:cNvSpPr/>
      </xdr:nvSpPr>
      <xdr:spPr>
        <a:xfrm>
          <a:off x="86995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98417</xdr:rowOff>
    </xdr:from>
    <xdr:ext cx="378565" cy="259045"/>
    <xdr:sp macro="" textlink="">
      <xdr:nvSpPr>
        <xdr:cNvPr id="311" name="テキスト ボックス 310"/>
        <xdr:cNvSpPr txBox="1"/>
      </xdr:nvSpPr>
      <xdr:spPr>
        <a:xfrm>
          <a:off x="8561017" y="661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157251</xdr:rowOff>
    </xdr:from>
    <xdr:to>
      <xdr:col>41</xdr:col>
      <xdr:colOff>101600</xdr:colOff>
      <xdr:row>38</xdr:row>
      <xdr:rowOff>87401</xdr:rowOff>
    </xdr:to>
    <xdr:sp macro="" textlink="">
      <xdr:nvSpPr>
        <xdr:cNvPr id="312" name="楕円 311"/>
        <xdr:cNvSpPr/>
      </xdr:nvSpPr>
      <xdr:spPr>
        <a:xfrm>
          <a:off x="7810500" y="65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78529</xdr:rowOff>
    </xdr:from>
    <xdr:ext cx="378565" cy="259045"/>
    <xdr:sp macro="" textlink="">
      <xdr:nvSpPr>
        <xdr:cNvPr id="313" name="テキスト ボックス 312"/>
        <xdr:cNvSpPr txBox="1"/>
      </xdr:nvSpPr>
      <xdr:spPr>
        <a:xfrm>
          <a:off x="7672017" y="659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116789</xdr:rowOff>
    </xdr:from>
    <xdr:to>
      <xdr:col>36</xdr:col>
      <xdr:colOff>165100</xdr:colOff>
      <xdr:row>38</xdr:row>
      <xdr:rowOff>46940</xdr:rowOff>
    </xdr:to>
    <xdr:sp macro="" textlink="">
      <xdr:nvSpPr>
        <xdr:cNvPr id="314" name="楕円 313"/>
        <xdr:cNvSpPr/>
      </xdr:nvSpPr>
      <xdr:spPr>
        <a:xfrm>
          <a:off x="6921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38066</xdr:rowOff>
    </xdr:from>
    <xdr:ext cx="378565" cy="259045"/>
    <xdr:sp macro="" textlink="">
      <xdr:nvSpPr>
        <xdr:cNvPr id="315" name="テキスト ボックス 314"/>
        <xdr:cNvSpPr txBox="1"/>
      </xdr:nvSpPr>
      <xdr:spPr>
        <a:xfrm>
          <a:off x="6783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133794</xdr:rowOff>
    </xdr:from>
    <xdr:to>
      <xdr:col>55</xdr:col>
      <xdr:colOff>0</xdr:colOff>
      <xdr:row>58</xdr:row>
      <xdr:rowOff>156197</xdr:rowOff>
    </xdr:to>
    <xdr:cxnSp macro="">
      <xdr:nvCxnSpPr>
        <xdr:cNvPr id="344" name="直線コネクタ 343"/>
        <xdr:cNvCxnSpPr/>
      </xdr:nvCxnSpPr>
      <xdr:spPr>
        <a:xfrm>
          <a:off x="9639300" y="10077894"/>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133794</xdr:rowOff>
    </xdr:from>
    <xdr:to>
      <xdr:col>50</xdr:col>
      <xdr:colOff>114300</xdr:colOff>
      <xdr:row>58</xdr:row>
      <xdr:rowOff>143814</xdr:rowOff>
    </xdr:to>
    <xdr:cxnSp macro="">
      <xdr:nvCxnSpPr>
        <xdr:cNvPr id="347" name="直線コネクタ 346"/>
        <xdr:cNvCxnSpPr/>
      </xdr:nvCxnSpPr>
      <xdr:spPr>
        <a:xfrm flipV="1">
          <a:off x="8750300" y="10077894"/>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143814</xdr:rowOff>
    </xdr:from>
    <xdr:to>
      <xdr:col>45</xdr:col>
      <xdr:colOff>177800</xdr:colOff>
      <xdr:row>58</xdr:row>
      <xdr:rowOff>146291</xdr:rowOff>
    </xdr:to>
    <xdr:cxnSp macro="">
      <xdr:nvCxnSpPr>
        <xdr:cNvPr id="350" name="直線コネクタ 349"/>
        <xdr:cNvCxnSpPr/>
      </xdr:nvCxnSpPr>
      <xdr:spPr>
        <a:xfrm flipV="1">
          <a:off x="7861300" y="10087914"/>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155592</xdr:rowOff>
    </xdr:from>
    <xdr:ext cx="469744" cy="259045"/>
    <xdr:sp macro="" textlink="">
      <xdr:nvSpPr>
        <xdr:cNvPr id="352" name="テキスト ボックス 351"/>
        <xdr:cNvSpPr txBox="1"/>
      </xdr:nvSpPr>
      <xdr:spPr>
        <a:xfrm>
          <a:off x="8515428" y="97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146291</xdr:rowOff>
    </xdr:from>
    <xdr:to>
      <xdr:col>41</xdr:col>
      <xdr:colOff>50800</xdr:colOff>
      <xdr:row>58</xdr:row>
      <xdr:rowOff>157721</xdr:rowOff>
    </xdr:to>
    <xdr:cxnSp macro="">
      <xdr:nvCxnSpPr>
        <xdr:cNvPr id="353" name="直線コネクタ 352"/>
        <xdr:cNvCxnSpPr/>
      </xdr:nvCxnSpPr>
      <xdr:spPr>
        <a:xfrm flipV="1">
          <a:off x="6972300" y="1009039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56972</xdr:rowOff>
    </xdr:from>
    <xdr:to>
      <xdr:col>41</xdr:col>
      <xdr:colOff>101600</xdr:colOff>
      <xdr:row>58</xdr:row>
      <xdr:rowOff>158572</xdr:rowOff>
    </xdr:to>
    <xdr:sp macro="" textlink="">
      <xdr:nvSpPr>
        <xdr:cNvPr id="354" name="フローチャート: 判断 353"/>
        <xdr:cNvSpPr/>
      </xdr:nvSpPr>
      <xdr:spPr>
        <a:xfrm>
          <a:off x="7810500" y="100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3649</xdr:rowOff>
    </xdr:from>
    <xdr:ext cx="469744" cy="259045"/>
    <xdr:sp macro="" textlink="">
      <xdr:nvSpPr>
        <xdr:cNvPr id="355" name="テキスト ボックス 354"/>
        <xdr:cNvSpPr txBox="1"/>
      </xdr:nvSpPr>
      <xdr:spPr>
        <a:xfrm>
          <a:off x="7626428" y="977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64173</xdr:rowOff>
    </xdr:from>
    <xdr:to>
      <xdr:col>36</xdr:col>
      <xdr:colOff>165100</xdr:colOff>
      <xdr:row>58</xdr:row>
      <xdr:rowOff>165773</xdr:rowOff>
    </xdr:to>
    <xdr:sp macro="" textlink="">
      <xdr:nvSpPr>
        <xdr:cNvPr id="356" name="フローチャート: 判断 355"/>
        <xdr:cNvSpPr/>
      </xdr:nvSpPr>
      <xdr:spPr>
        <a:xfrm>
          <a:off x="6921500" y="100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10850</xdr:rowOff>
    </xdr:from>
    <xdr:ext cx="469744" cy="259045"/>
    <xdr:sp macro="" textlink="">
      <xdr:nvSpPr>
        <xdr:cNvPr id="357" name="テキスト ボックス 356"/>
        <xdr:cNvSpPr txBox="1"/>
      </xdr:nvSpPr>
      <xdr:spPr>
        <a:xfrm>
          <a:off x="6737428" y="978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105397</xdr:rowOff>
    </xdr:from>
    <xdr:to>
      <xdr:col>55</xdr:col>
      <xdr:colOff>50800</xdr:colOff>
      <xdr:row>59</xdr:row>
      <xdr:rowOff>35547</xdr:rowOff>
    </xdr:to>
    <xdr:sp macro="" textlink="">
      <xdr:nvSpPr>
        <xdr:cNvPr id="363" name="楕円 362"/>
        <xdr:cNvSpPr/>
      </xdr:nvSpPr>
      <xdr:spPr>
        <a:xfrm>
          <a:off x="10426700" y="100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20324</xdr:rowOff>
    </xdr:from>
    <xdr:ext cx="469744" cy="259045"/>
    <xdr:sp macro="" textlink="">
      <xdr:nvSpPr>
        <xdr:cNvPr id="364" name="農林水産業費該当値テキスト"/>
        <xdr:cNvSpPr txBox="1"/>
      </xdr:nvSpPr>
      <xdr:spPr>
        <a:xfrm>
          <a:off x="10528300" y="996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82994</xdr:rowOff>
    </xdr:from>
    <xdr:to>
      <xdr:col>50</xdr:col>
      <xdr:colOff>165100</xdr:colOff>
      <xdr:row>59</xdr:row>
      <xdr:rowOff>13144</xdr:rowOff>
    </xdr:to>
    <xdr:sp macro="" textlink="">
      <xdr:nvSpPr>
        <xdr:cNvPr id="365" name="楕円 364"/>
        <xdr:cNvSpPr/>
      </xdr:nvSpPr>
      <xdr:spPr>
        <a:xfrm>
          <a:off x="9588500" y="100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4271</xdr:rowOff>
    </xdr:from>
    <xdr:ext cx="469744" cy="259045"/>
    <xdr:sp macro="" textlink="">
      <xdr:nvSpPr>
        <xdr:cNvPr id="366" name="テキスト ボックス 365"/>
        <xdr:cNvSpPr txBox="1"/>
      </xdr:nvSpPr>
      <xdr:spPr>
        <a:xfrm>
          <a:off x="9404428" y="101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93014</xdr:rowOff>
    </xdr:from>
    <xdr:to>
      <xdr:col>46</xdr:col>
      <xdr:colOff>38100</xdr:colOff>
      <xdr:row>59</xdr:row>
      <xdr:rowOff>23164</xdr:rowOff>
    </xdr:to>
    <xdr:sp macro="" textlink="">
      <xdr:nvSpPr>
        <xdr:cNvPr id="367" name="楕円 366"/>
        <xdr:cNvSpPr/>
      </xdr:nvSpPr>
      <xdr:spPr>
        <a:xfrm>
          <a:off x="8699500" y="100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14291</xdr:rowOff>
    </xdr:from>
    <xdr:ext cx="469744" cy="259045"/>
    <xdr:sp macro="" textlink="">
      <xdr:nvSpPr>
        <xdr:cNvPr id="368" name="テキスト ボックス 367"/>
        <xdr:cNvSpPr txBox="1"/>
      </xdr:nvSpPr>
      <xdr:spPr>
        <a:xfrm>
          <a:off x="8515428" y="1012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95491</xdr:rowOff>
    </xdr:from>
    <xdr:to>
      <xdr:col>41</xdr:col>
      <xdr:colOff>101600</xdr:colOff>
      <xdr:row>59</xdr:row>
      <xdr:rowOff>25641</xdr:rowOff>
    </xdr:to>
    <xdr:sp macro="" textlink="">
      <xdr:nvSpPr>
        <xdr:cNvPr id="369" name="楕円 368"/>
        <xdr:cNvSpPr/>
      </xdr:nvSpPr>
      <xdr:spPr>
        <a:xfrm>
          <a:off x="7810500" y="100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16768</xdr:rowOff>
    </xdr:from>
    <xdr:ext cx="469744" cy="259045"/>
    <xdr:sp macro="" textlink="">
      <xdr:nvSpPr>
        <xdr:cNvPr id="370" name="テキスト ボックス 369"/>
        <xdr:cNvSpPr txBox="1"/>
      </xdr:nvSpPr>
      <xdr:spPr>
        <a:xfrm>
          <a:off x="7626428" y="1013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106921</xdr:rowOff>
    </xdr:from>
    <xdr:to>
      <xdr:col>36</xdr:col>
      <xdr:colOff>165100</xdr:colOff>
      <xdr:row>59</xdr:row>
      <xdr:rowOff>37071</xdr:rowOff>
    </xdr:to>
    <xdr:sp macro="" textlink="">
      <xdr:nvSpPr>
        <xdr:cNvPr id="371" name="楕円 370"/>
        <xdr:cNvSpPr/>
      </xdr:nvSpPr>
      <xdr:spPr>
        <a:xfrm>
          <a:off x="6921500" y="100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28198</xdr:rowOff>
    </xdr:from>
    <xdr:ext cx="469744" cy="259045"/>
    <xdr:sp macro="" textlink="">
      <xdr:nvSpPr>
        <xdr:cNvPr id="372" name="テキスト ボックス 371"/>
        <xdr:cNvSpPr txBox="1"/>
      </xdr:nvSpPr>
      <xdr:spPr>
        <a:xfrm>
          <a:off x="6737428" y="1014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120634</xdr:rowOff>
    </xdr:from>
    <xdr:to>
      <xdr:col>55</xdr:col>
      <xdr:colOff>0</xdr:colOff>
      <xdr:row>77</xdr:row>
      <xdr:rowOff>123492</xdr:rowOff>
    </xdr:to>
    <xdr:cxnSp macro="">
      <xdr:nvCxnSpPr>
        <xdr:cNvPr id="399" name="直線コネクタ 398"/>
        <xdr:cNvCxnSpPr/>
      </xdr:nvCxnSpPr>
      <xdr:spPr>
        <a:xfrm flipV="1">
          <a:off x="9639300" y="13322284"/>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64653</xdr:rowOff>
    </xdr:from>
    <xdr:ext cx="469744" cy="259045"/>
    <xdr:sp macro="" textlink="">
      <xdr:nvSpPr>
        <xdr:cNvPr id="400" name="商工費平均値テキスト"/>
        <xdr:cNvSpPr txBox="1"/>
      </xdr:nvSpPr>
      <xdr:spPr>
        <a:xfrm>
          <a:off x="10528300" y="1326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145552</xdr:rowOff>
    </xdr:from>
    <xdr:to>
      <xdr:col>50</xdr:col>
      <xdr:colOff>114300</xdr:colOff>
      <xdr:row>77</xdr:row>
      <xdr:rowOff>123492</xdr:rowOff>
    </xdr:to>
    <xdr:cxnSp macro="">
      <xdr:nvCxnSpPr>
        <xdr:cNvPr id="402" name="直線コネクタ 401"/>
        <xdr:cNvCxnSpPr/>
      </xdr:nvCxnSpPr>
      <xdr:spPr>
        <a:xfrm>
          <a:off x="8750300" y="13175752"/>
          <a:ext cx="889000" cy="14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34729</xdr:rowOff>
    </xdr:from>
    <xdr:ext cx="469744" cy="259045"/>
    <xdr:sp macro="" textlink="">
      <xdr:nvSpPr>
        <xdr:cNvPr id="404" name="テキスト ボックス 403"/>
        <xdr:cNvSpPr txBox="1"/>
      </xdr:nvSpPr>
      <xdr:spPr>
        <a:xfrm>
          <a:off x="9404428" y="134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145552</xdr:rowOff>
    </xdr:from>
    <xdr:to>
      <xdr:col>45</xdr:col>
      <xdr:colOff>177800</xdr:colOff>
      <xdr:row>77</xdr:row>
      <xdr:rowOff>70662</xdr:rowOff>
    </xdr:to>
    <xdr:cxnSp macro="">
      <xdr:nvCxnSpPr>
        <xdr:cNvPr id="405" name="直線コネクタ 404"/>
        <xdr:cNvCxnSpPr/>
      </xdr:nvCxnSpPr>
      <xdr:spPr>
        <a:xfrm flipV="1">
          <a:off x="7861300" y="13175752"/>
          <a:ext cx="889000" cy="9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36101</xdr:rowOff>
    </xdr:from>
    <xdr:ext cx="469744" cy="259045"/>
    <xdr:sp macro="" textlink="">
      <xdr:nvSpPr>
        <xdr:cNvPr id="407" name="テキスト ボックス 406"/>
        <xdr:cNvSpPr txBox="1"/>
      </xdr:nvSpPr>
      <xdr:spPr>
        <a:xfrm>
          <a:off x="8515428"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70662</xdr:rowOff>
    </xdr:from>
    <xdr:to>
      <xdr:col>41</xdr:col>
      <xdr:colOff>50800</xdr:colOff>
      <xdr:row>77</xdr:row>
      <xdr:rowOff>156891</xdr:rowOff>
    </xdr:to>
    <xdr:cxnSp macro="">
      <xdr:nvCxnSpPr>
        <xdr:cNvPr id="408" name="直線コネクタ 407"/>
        <xdr:cNvCxnSpPr/>
      </xdr:nvCxnSpPr>
      <xdr:spPr>
        <a:xfrm flipV="1">
          <a:off x="6972300" y="13272312"/>
          <a:ext cx="889000" cy="8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127305</xdr:rowOff>
    </xdr:from>
    <xdr:to>
      <xdr:col>41</xdr:col>
      <xdr:colOff>101600</xdr:colOff>
      <xdr:row>78</xdr:row>
      <xdr:rowOff>57455</xdr:rowOff>
    </xdr:to>
    <xdr:sp macro="" textlink="">
      <xdr:nvSpPr>
        <xdr:cNvPr id="409" name="フローチャート: 判断 408"/>
        <xdr:cNvSpPr/>
      </xdr:nvSpPr>
      <xdr:spPr>
        <a:xfrm>
          <a:off x="7810500" y="133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48582</xdr:rowOff>
    </xdr:from>
    <xdr:ext cx="469744" cy="259045"/>
    <xdr:sp macro="" textlink="">
      <xdr:nvSpPr>
        <xdr:cNvPr id="410" name="テキスト ボックス 409"/>
        <xdr:cNvSpPr txBox="1"/>
      </xdr:nvSpPr>
      <xdr:spPr>
        <a:xfrm>
          <a:off x="7626428" y="134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124974</xdr:rowOff>
    </xdr:from>
    <xdr:to>
      <xdr:col>36</xdr:col>
      <xdr:colOff>165100</xdr:colOff>
      <xdr:row>78</xdr:row>
      <xdr:rowOff>55124</xdr:rowOff>
    </xdr:to>
    <xdr:sp macro="" textlink="">
      <xdr:nvSpPr>
        <xdr:cNvPr id="411" name="フローチャート: 判断 410"/>
        <xdr:cNvSpPr/>
      </xdr:nvSpPr>
      <xdr:spPr>
        <a:xfrm>
          <a:off x="6921500" y="1332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46251</xdr:rowOff>
    </xdr:from>
    <xdr:ext cx="469744" cy="259045"/>
    <xdr:sp macro="" textlink="">
      <xdr:nvSpPr>
        <xdr:cNvPr id="412" name="テキスト ボックス 411"/>
        <xdr:cNvSpPr txBox="1"/>
      </xdr:nvSpPr>
      <xdr:spPr>
        <a:xfrm>
          <a:off x="6737428" y="1341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69834</xdr:rowOff>
    </xdr:from>
    <xdr:to>
      <xdr:col>55</xdr:col>
      <xdr:colOff>50800</xdr:colOff>
      <xdr:row>77</xdr:row>
      <xdr:rowOff>171434</xdr:rowOff>
    </xdr:to>
    <xdr:sp macro="" textlink="">
      <xdr:nvSpPr>
        <xdr:cNvPr id="418" name="楕円 417"/>
        <xdr:cNvSpPr/>
      </xdr:nvSpPr>
      <xdr:spPr>
        <a:xfrm>
          <a:off x="10426700" y="132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92711</xdr:rowOff>
    </xdr:from>
    <xdr:ext cx="469744" cy="259045"/>
    <xdr:sp macro="" textlink="">
      <xdr:nvSpPr>
        <xdr:cNvPr id="419" name="商工費該当値テキスト"/>
        <xdr:cNvSpPr txBox="1"/>
      </xdr:nvSpPr>
      <xdr:spPr>
        <a:xfrm>
          <a:off x="10528300" y="1312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72692</xdr:rowOff>
    </xdr:from>
    <xdr:to>
      <xdr:col>50</xdr:col>
      <xdr:colOff>165100</xdr:colOff>
      <xdr:row>78</xdr:row>
      <xdr:rowOff>2842</xdr:rowOff>
    </xdr:to>
    <xdr:sp macro="" textlink="">
      <xdr:nvSpPr>
        <xdr:cNvPr id="420" name="楕円 419"/>
        <xdr:cNvSpPr/>
      </xdr:nvSpPr>
      <xdr:spPr>
        <a:xfrm>
          <a:off x="9588500" y="132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19369</xdr:rowOff>
    </xdr:from>
    <xdr:ext cx="469744" cy="259045"/>
    <xdr:sp macro="" textlink="">
      <xdr:nvSpPr>
        <xdr:cNvPr id="421" name="テキスト ボックス 420"/>
        <xdr:cNvSpPr txBox="1"/>
      </xdr:nvSpPr>
      <xdr:spPr>
        <a:xfrm>
          <a:off x="9404428" y="1304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94752</xdr:rowOff>
    </xdr:from>
    <xdr:to>
      <xdr:col>46</xdr:col>
      <xdr:colOff>38100</xdr:colOff>
      <xdr:row>77</xdr:row>
      <xdr:rowOff>24902</xdr:rowOff>
    </xdr:to>
    <xdr:sp macro="" textlink="">
      <xdr:nvSpPr>
        <xdr:cNvPr id="422" name="楕円 421"/>
        <xdr:cNvSpPr/>
      </xdr:nvSpPr>
      <xdr:spPr>
        <a:xfrm>
          <a:off x="8699500" y="131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41429</xdr:rowOff>
    </xdr:from>
    <xdr:ext cx="534377" cy="259045"/>
    <xdr:sp macro="" textlink="">
      <xdr:nvSpPr>
        <xdr:cNvPr id="423" name="テキスト ボックス 422"/>
        <xdr:cNvSpPr txBox="1"/>
      </xdr:nvSpPr>
      <xdr:spPr>
        <a:xfrm>
          <a:off x="8483111" y="1290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19862</xdr:rowOff>
    </xdr:from>
    <xdr:to>
      <xdr:col>41</xdr:col>
      <xdr:colOff>101600</xdr:colOff>
      <xdr:row>77</xdr:row>
      <xdr:rowOff>121462</xdr:rowOff>
    </xdr:to>
    <xdr:sp macro="" textlink="">
      <xdr:nvSpPr>
        <xdr:cNvPr id="424" name="楕円 423"/>
        <xdr:cNvSpPr/>
      </xdr:nvSpPr>
      <xdr:spPr>
        <a:xfrm>
          <a:off x="7810500" y="132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137989</xdr:rowOff>
    </xdr:from>
    <xdr:ext cx="534377" cy="259045"/>
    <xdr:sp macro="" textlink="">
      <xdr:nvSpPr>
        <xdr:cNvPr id="425" name="テキスト ボックス 424"/>
        <xdr:cNvSpPr txBox="1"/>
      </xdr:nvSpPr>
      <xdr:spPr>
        <a:xfrm>
          <a:off x="7594111" y="1299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106091</xdr:rowOff>
    </xdr:from>
    <xdr:to>
      <xdr:col>36</xdr:col>
      <xdr:colOff>165100</xdr:colOff>
      <xdr:row>78</xdr:row>
      <xdr:rowOff>36241</xdr:rowOff>
    </xdr:to>
    <xdr:sp macro="" textlink="">
      <xdr:nvSpPr>
        <xdr:cNvPr id="426" name="楕円 425"/>
        <xdr:cNvSpPr/>
      </xdr:nvSpPr>
      <xdr:spPr>
        <a:xfrm>
          <a:off x="6921500" y="133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52768</xdr:rowOff>
    </xdr:from>
    <xdr:ext cx="469744" cy="259045"/>
    <xdr:sp macro="" textlink="">
      <xdr:nvSpPr>
        <xdr:cNvPr id="427" name="テキスト ボックス 426"/>
        <xdr:cNvSpPr txBox="1"/>
      </xdr:nvSpPr>
      <xdr:spPr>
        <a:xfrm>
          <a:off x="6737428" y="1308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125380</xdr:rowOff>
    </xdr:from>
    <xdr:to>
      <xdr:col>55</xdr:col>
      <xdr:colOff>0</xdr:colOff>
      <xdr:row>98</xdr:row>
      <xdr:rowOff>131389</xdr:rowOff>
    </xdr:to>
    <xdr:cxnSp macro="">
      <xdr:nvCxnSpPr>
        <xdr:cNvPr id="459" name="直線コネクタ 458"/>
        <xdr:cNvCxnSpPr/>
      </xdr:nvCxnSpPr>
      <xdr:spPr>
        <a:xfrm>
          <a:off x="9639300" y="16927480"/>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89702</xdr:rowOff>
    </xdr:from>
    <xdr:to>
      <xdr:col>50</xdr:col>
      <xdr:colOff>114300</xdr:colOff>
      <xdr:row>98</xdr:row>
      <xdr:rowOff>125380</xdr:rowOff>
    </xdr:to>
    <xdr:cxnSp macro="">
      <xdr:nvCxnSpPr>
        <xdr:cNvPr id="462" name="直線コネクタ 461"/>
        <xdr:cNvCxnSpPr/>
      </xdr:nvCxnSpPr>
      <xdr:spPr>
        <a:xfrm>
          <a:off x="8750300" y="16891802"/>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89702</xdr:rowOff>
    </xdr:from>
    <xdr:to>
      <xdr:col>45</xdr:col>
      <xdr:colOff>177800</xdr:colOff>
      <xdr:row>98</xdr:row>
      <xdr:rowOff>128450</xdr:rowOff>
    </xdr:to>
    <xdr:cxnSp macro="">
      <xdr:nvCxnSpPr>
        <xdr:cNvPr id="465" name="直線コネクタ 464"/>
        <xdr:cNvCxnSpPr/>
      </xdr:nvCxnSpPr>
      <xdr:spPr>
        <a:xfrm flipV="1">
          <a:off x="7861300" y="16891802"/>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128450</xdr:rowOff>
    </xdr:from>
    <xdr:to>
      <xdr:col>41</xdr:col>
      <xdr:colOff>50800</xdr:colOff>
      <xdr:row>98</xdr:row>
      <xdr:rowOff>139553</xdr:rowOff>
    </xdr:to>
    <xdr:cxnSp macro="">
      <xdr:nvCxnSpPr>
        <xdr:cNvPr id="468" name="直線コネクタ 467"/>
        <xdr:cNvCxnSpPr/>
      </xdr:nvCxnSpPr>
      <xdr:spPr>
        <a:xfrm flipV="1">
          <a:off x="6972300" y="16930550"/>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124644</xdr:rowOff>
    </xdr:from>
    <xdr:to>
      <xdr:col>41</xdr:col>
      <xdr:colOff>101600</xdr:colOff>
      <xdr:row>98</xdr:row>
      <xdr:rowOff>54794</xdr:rowOff>
    </xdr:to>
    <xdr:sp macro="" textlink="">
      <xdr:nvSpPr>
        <xdr:cNvPr id="469" name="フローチャート: 判断 468"/>
        <xdr:cNvSpPr/>
      </xdr:nvSpPr>
      <xdr:spPr>
        <a:xfrm>
          <a:off x="7810500" y="167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71321</xdr:rowOff>
    </xdr:from>
    <xdr:ext cx="534377" cy="259045"/>
    <xdr:sp macro="" textlink="">
      <xdr:nvSpPr>
        <xdr:cNvPr id="470" name="テキスト ボックス 469"/>
        <xdr:cNvSpPr txBox="1"/>
      </xdr:nvSpPr>
      <xdr:spPr>
        <a:xfrm>
          <a:off x="7594111" y="165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120594</xdr:rowOff>
    </xdr:from>
    <xdr:to>
      <xdr:col>36</xdr:col>
      <xdr:colOff>165100</xdr:colOff>
      <xdr:row>98</xdr:row>
      <xdr:rowOff>50744</xdr:rowOff>
    </xdr:to>
    <xdr:sp macro="" textlink="">
      <xdr:nvSpPr>
        <xdr:cNvPr id="471" name="フローチャート: 判断 470"/>
        <xdr:cNvSpPr/>
      </xdr:nvSpPr>
      <xdr:spPr>
        <a:xfrm>
          <a:off x="6921500" y="1675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67271</xdr:rowOff>
    </xdr:from>
    <xdr:ext cx="534377" cy="259045"/>
    <xdr:sp macro="" textlink="">
      <xdr:nvSpPr>
        <xdr:cNvPr id="472" name="テキスト ボックス 471"/>
        <xdr:cNvSpPr txBox="1"/>
      </xdr:nvSpPr>
      <xdr:spPr>
        <a:xfrm>
          <a:off x="6705111" y="165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80589</xdr:rowOff>
    </xdr:from>
    <xdr:to>
      <xdr:col>55</xdr:col>
      <xdr:colOff>50800</xdr:colOff>
      <xdr:row>99</xdr:row>
      <xdr:rowOff>10739</xdr:rowOff>
    </xdr:to>
    <xdr:sp macro="" textlink="">
      <xdr:nvSpPr>
        <xdr:cNvPr id="478" name="楕円 477"/>
        <xdr:cNvSpPr/>
      </xdr:nvSpPr>
      <xdr:spPr>
        <a:xfrm>
          <a:off x="10426700" y="168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59016</xdr:rowOff>
    </xdr:from>
    <xdr:ext cx="534377" cy="259045"/>
    <xdr:sp macro="" textlink="">
      <xdr:nvSpPr>
        <xdr:cNvPr id="479" name="土木費該当値テキスト"/>
        <xdr:cNvSpPr txBox="1"/>
      </xdr:nvSpPr>
      <xdr:spPr>
        <a:xfrm>
          <a:off x="10528300" y="168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74580</xdr:rowOff>
    </xdr:from>
    <xdr:to>
      <xdr:col>50</xdr:col>
      <xdr:colOff>165100</xdr:colOff>
      <xdr:row>99</xdr:row>
      <xdr:rowOff>4730</xdr:rowOff>
    </xdr:to>
    <xdr:sp macro="" textlink="">
      <xdr:nvSpPr>
        <xdr:cNvPr id="480" name="楕円 479"/>
        <xdr:cNvSpPr/>
      </xdr:nvSpPr>
      <xdr:spPr>
        <a:xfrm>
          <a:off x="9588500" y="168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167307</xdr:rowOff>
    </xdr:from>
    <xdr:ext cx="534377" cy="259045"/>
    <xdr:sp macro="" textlink="">
      <xdr:nvSpPr>
        <xdr:cNvPr id="481" name="テキスト ボックス 480"/>
        <xdr:cNvSpPr txBox="1"/>
      </xdr:nvSpPr>
      <xdr:spPr>
        <a:xfrm>
          <a:off x="9372111" y="1696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38902</xdr:rowOff>
    </xdr:from>
    <xdr:to>
      <xdr:col>46</xdr:col>
      <xdr:colOff>38100</xdr:colOff>
      <xdr:row>98</xdr:row>
      <xdr:rowOff>140502</xdr:rowOff>
    </xdr:to>
    <xdr:sp macro="" textlink="">
      <xdr:nvSpPr>
        <xdr:cNvPr id="482" name="楕円 481"/>
        <xdr:cNvSpPr/>
      </xdr:nvSpPr>
      <xdr:spPr>
        <a:xfrm>
          <a:off x="8699500" y="1684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131629</xdr:rowOff>
    </xdr:from>
    <xdr:ext cx="534377" cy="259045"/>
    <xdr:sp macro="" textlink="">
      <xdr:nvSpPr>
        <xdr:cNvPr id="483" name="テキスト ボックス 482"/>
        <xdr:cNvSpPr txBox="1"/>
      </xdr:nvSpPr>
      <xdr:spPr>
        <a:xfrm>
          <a:off x="8483111" y="1693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77650</xdr:rowOff>
    </xdr:from>
    <xdr:to>
      <xdr:col>41</xdr:col>
      <xdr:colOff>101600</xdr:colOff>
      <xdr:row>99</xdr:row>
      <xdr:rowOff>7800</xdr:rowOff>
    </xdr:to>
    <xdr:sp macro="" textlink="">
      <xdr:nvSpPr>
        <xdr:cNvPr id="484" name="楕円 483"/>
        <xdr:cNvSpPr/>
      </xdr:nvSpPr>
      <xdr:spPr>
        <a:xfrm>
          <a:off x="7810500" y="168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170377</xdr:rowOff>
    </xdr:from>
    <xdr:ext cx="534377" cy="259045"/>
    <xdr:sp macro="" textlink="">
      <xdr:nvSpPr>
        <xdr:cNvPr id="485" name="テキスト ボックス 484"/>
        <xdr:cNvSpPr txBox="1"/>
      </xdr:nvSpPr>
      <xdr:spPr>
        <a:xfrm>
          <a:off x="7594111" y="169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88753</xdr:rowOff>
    </xdr:from>
    <xdr:to>
      <xdr:col>36</xdr:col>
      <xdr:colOff>165100</xdr:colOff>
      <xdr:row>99</xdr:row>
      <xdr:rowOff>18903</xdr:rowOff>
    </xdr:to>
    <xdr:sp macro="" textlink="">
      <xdr:nvSpPr>
        <xdr:cNvPr id="486" name="楕円 485"/>
        <xdr:cNvSpPr/>
      </xdr:nvSpPr>
      <xdr:spPr>
        <a:xfrm>
          <a:off x="6921500" y="1689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10030</xdr:rowOff>
    </xdr:from>
    <xdr:ext cx="534377" cy="259045"/>
    <xdr:sp macro="" textlink="">
      <xdr:nvSpPr>
        <xdr:cNvPr id="487" name="テキスト ボックス 486"/>
        <xdr:cNvSpPr txBox="1"/>
      </xdr:nvSpPr>
      <xdr:spPr>
        <a:xfrm>
          <a:off x="6705111" y="1698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168580</xdr:rowOff>
    </xdr:from>
    <xdr:to>
      <xdr:col>85</xdr:col>
      <xdr:colOff>127000</xdr:colOff>
      <xdr:row>36</xdr:row>
      <xdr:rowOff>170332</xdr:rowOff>
    </xdr:to>
    <xdr:cxnSp macro="">
      <xdr:nvCxnSpPr>
        <xdr:cNvPr id="517" name="直線コネクタ 516"/>
        <xdr:cNvCxnSpPr/>
      </xdr:nvCxnSpPr>
      <xdr:spPr>
        <a:xfrm>
          <a:off x="15481300" y="6340780"/>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168580</xdr:rowOff>
    </xdr:from>
    <xdr:to>
      <xdr:col>81</xdr:col>
      <xdr:colOff>50800</xdr:colOff>
      <xdr:row>37</xdr:row>
      <xdr:rowOff>15723</xdr:rowOff>
    </xdr:to>
    <xdr:cxnSp macro="">
      <xdr:nvCxnSpPr>
        <xdr:cNvPr id="520" name="直線コネクタ 519"/>
        <xdr:cNvCxnSpPr/>
      </xdr:nvCxnSpPr>
      <xdr:spPr>
        <a:xfrm flipV="1">
          <a:off x="14592300" y="6340780"/>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2" name="テキスト ボックス 521"/>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162332</xdr:rowOff>
    </xdr:from>
    <xdr:to>
      <xdr:col>76</xdr:col>
      <xdr:colOff>114300</xdr:colOff>
      <xdr:row>37</xdr:row>
      <xdr:rowOff>15723</xdr:rowOff>
    </xdr:to>
    <xdr:cxnSp macro="">
      <xdr:nvCxnSpPr>
        <xdr:cNvPr id="523" name="直線コネクタ 522"/>
        <xdr:cNvCxnSpPr/>
      </xdr:nvCxnSpPr>
      <xdr:spPr>
        <a:xfrm>
          <a:off x="13703300" y="6163082"/>
          <a:ext cx="889000" cy="19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162332</xdr:rowOff>
    </xdr:from>
    <xdr:to>
      <xdr:col>71</xdr:col>
      <xdr:colOff>177800</xdr:colOff>
      <xdr:row>36</xdr:row>
      <xdr:rowOff>168123</xdr:rowOff>
    </xdr:to>
    <xdr:cxnSp macro="">
      <xdr:nvCxnSpPr>
        <xdr:cNvPr id="526" name="直線コネクタ 525"/>
        <xdr:cNvCxnSpPr/>
      </xdr:nvCxnSpPr>
      <xdr:spPr>
        <a:xfrm flipV="1">
          <a:off x="12814300" y="6163082"/>
          <a:ext cx="889000" cy="1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127000</xdr:rowOff>
    </xdr:from>
    <xdr:to>
      <xdr:col>72</xdr:col>
      <xdr:colOff>38100</xdr:colOff>
      <xdr:row>35</xdr:row>
      <xdr:rowOff>57150</xdr:rowOff>
    </xdr:to>
    <xdr:sp macro="" textlink="">
      <xdr:nvSpPr>
        <xdr:cNvPr id="527" name="フローチャート: 判断 526"/>
        <xdr:cNvSpPr/>
      </xdr:nvSpPr>
      <xdr:spPr>
        <a:xfrm>
          <a:off x="13652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73677</xdr:rowOff>
    </xdr:from>
    <xdr:ext cx="534377" cy="259045"/>
    <xdr:sp macro="" textlink="">
      <xdr:nvSpPr>
        <xdr:cNvPr id="528" name="テキスト ボックス 527"/>
        <xdr:cNvSpPr txBox="1"/>
      </xdr:nvSpPr>
      <xdr:spPr>
        <a:xfrm>
          <a:off x="13436111" y="57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37465</xdr:rowOff>
    </xdr:from>
    <xdr:to>
      <xdr:col>67</xdr:col>
      <xdr:colOff>101600</xdr:colOff>
      <xdr:row>35</xdr:row>
      <xdr:rowOff>139065</xdr:rowOff>
    </xdr:to>
    <xdr:sp macro="" textlink="">
      <xdr:nvSpPr>
        <xdr:cNvPr id="529" name="フローチャート: 判断 528"/>
        <xdr:cNvSpPr/>
      </xdr:nvSpPr>
      <xdr:spPr>
        <a:xfrm>
          <a:off x="12763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155592</xdr:rowOff>
    </xdr:from>
    <xdr:ext cx="534377" cy="259045"/>
    <xdr:sp macro="" textlink="">
      <xdr:nvSpPr>
        <xdr:cNvPr id="530" name="テキスト ボックス 529"/>
        <xdr:cNvSpPr txBox="1"/>
      </xdr:nvSpPr>
      <xdr:spPr>
        <a:xfrm>
          <a:off x="12547111" y="581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119532</xdr:rowOff>
    </xdr:from>
    <xdr:to>
      <xdr:col>85</xdr:col>
      <xdr:colOff>177800</xdr:colOff>
      <xdr:row>37</xdr:row>
      <xdr:rowOff>49682</xdr:rowOff>
    </xdr:to>
    <xdr:sp macro="" textlink="">
      <xdr:nvSpPr>
        <xdr:cNvPr id="536" name="楕円 535"/>
        <xdr:cNvSpPr/>
      </xdr:nvSpPr>
      <xdr:spPr>
        <a:xfrm>
          <a:off x="16268700" y="62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34459</xdr:rowOff>
    </xdr:from>
    <xdr:ext cx="534377" cy="259045"/>
    <xdr:sp macro="" textlink="">
      <xdr:nvSpPr>
        <xdr:cNvPr id="537" name="消防費該当値テキスト"/>
        <xdr:cNvSpPr txBox="1"/>
      </xdr:nvSpPr>
      <xdr:spPr>
        <a:xfrm>
          <a:off x="16370300" y="62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117780</xdr:rowOff>
    </xdr:from>
    <xdr:to>
      <xdr:col>81</xdr:col>
      <xdr:colOff>101600</xdr:colOff>
      <xdr:row>37</xdr:row>
      <xdr:rowOff>47930</xdr:rowOff>
    </xdr:to>
    <xdr:sp macro="" textlink="">
      <xdr:nvSpPr>
        <xdr:cNvPr id="538" name="楕円 537"/>
        <xdr:cNvSpPr/>
      </xdr:nvSpPr>
      <xdr:spPr>
        <a:xfrm>
          <a:off x="15430500" y="62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39057</xdr:rowOff>
    </xdr:from>
    <xdr:ext cx="534377" cy="259045"/>
    <xdr:sp macro="" textlink="">
      <xdr:nvSpPr>
        <xdr:cNvPr id="539" name="テキスト ボックス 538"/>
        <xdr:cNvSpPr txBox="1"/>
      </xdr:nvSpPr>
      <xdr:spPr>
        <a:xfrm>
          <a:off x="15214111" y="638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136373</xdr:rowOff>
    </xdr:from>
    <xdr:to>
      <xdr:col>76</xdr:col>
      <xdr:colOff>165100</xdr:colOff>
      <xdr:row>37</xdr:row>
      <xdr:rowOff>66523</xdr:rowOff>
    </xdr:to>
    <xdr:sp macro="" textlink="">
      <xdr:nvSpPr>
        <xdr:cNvPr id="540" name="楕円 539"/>
        <xdr:cNvSpPr/>
      </xdr:nvSpPr>
      <xdr:spPr>
        <a:xfrm>
          <a:off x="14541500" y="630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57650</xdr:rowOff>
    </xdr:from>
    <xdr:ext cx="469744" cy="259045"/>
    <xdr:sp macro="" textlink="">
      <xdr:nvSpPr>
        <xdr:cNvPr id="541" name="テキスト ボックス 540"/>
        <xdr:cNvSpPr txBox="1"/>
      </xdr:nvSpPr>
      <xdr:spPr>
        <a:xfrm>
          <a:off x="14357428" y="640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111532</xdr:rowOff>
    </xdr:from>
    <xdr:to>
      <xdr:col>72</xdr:col>
      <xdr:colOff>38100</xdr:colOff>
      <xdr:row>36</xdr:row>
      <xdr:rowOff>41682</xdr:rowOff>
    </xdr:to>
    <xdr:sp macro="" textlink="">
      <xdr:nvSpPr>
        <xdr:cNvPr id="542" name="楕円 541"/>
        <xdr:cNvSpPr/>
      </xdr:nvSpPr>
      <xdr:spPr>
        <a:xfrm>
          <a:off x="13652500" y="61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32809</xdr:rowOff>
    </xdr:from>
    <xdr:ext cx="534377" cy="259045"/>
    <xdr:sp macro="" textlink="">
      <xdr:nvSpPr>
        <xdr:cNvPr id="543" name="テキスト ボックス 542"/>
        <xdr:cNvSpPr txBox="1"/>
      </xdr:nvSpPr>
      <xdr:spPr>
        <a:xfrm>
          <a:off x="13436111" y="620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117323</xdr:rowOff>
    </xdr:from>
    <xdr:to>
      <xdr:col>67</xdr:col>
      <xdr:colOff>101600</xdr:colOff>
      <xdr:row>37</xdr:row>
      <xdr:rowOff>47473</xdr:rowOff>
    </xdr:to>
    <xdr:sp macro="" textlink="">
      <xdr:nvSpPr>
        <xdr:cNvPr id="544" name="楕円 543"/>
        <xdr:cNvSpPr/>
      </xdr:nvSpPr>
      <xdr:spPr>
        <a:xfrm>
          <a:off x="12763500" y="62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38600</xdr:rowOff>
    </xdr:from>
    <xdr:ext cx="534377" cy="259045"/>
    <xdr:sp macro="" textlink="">
      <xdr:nvSpPr>
        <xdr:cNvPr id="545" name="テキスト ボックス 544"/>
        <xdr:cNvSpPr txBox="1"/>
      </xdr:nvSpPr>
      <xdr:spPr>
        <a:xfrm>
          <a:off x="12547111" y="638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34064</xdr:rowOff>
    </xdr:from>
    <xdr:to>
      <xdr:col>85</xdr:col>
      <xdr:colOff>127000</xdr:colOff>
      <xdr:row>56</xdr:row>
      <xdr:rowOff>98072</xdr:rowOff>
    </xdr:to>
    <xdr:cxnSp macro="">
      <xdr:nvCxnSpPr>
        <xdr:cNvPr id="573" name="直線コネクタ 572"/>
        <xdr:cNvCxnSpPr/>
      </xdr:nvCxnSpPr>
      <xdr:spPr>
        <a:xfrm flipV="1">
          <a:off x="15481300" y="96352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98072</xdr:rowOff>
    </xdr:from>
    <xdr:to>
      <xdr:col>81</xdr:col>
      <xdr:colOff>50800</xdr:colOff>
      <xdr:row>56</xdr:row>
      <xdr:rowOff>102392</xdr:rowOff>
    </xdr:to>
    <xdr:cxnSp macro="">
      <xdr:nvCxnSpPr>
        <xdr:cNvPr id="576" name="直線コネクタ 575"/>
        <xdr:cNvCxnSpPr/>
      </xdr:nvCxnSpPr>
      <xdr:spPr>
        <a:xfrm flipV="1">
          <a:off x="14592300" y="9699272"/>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102392</xdr:rowOff>
    </xdr:from>
    <xdr:to>
      <xdr:col>76</xdr:col>
      <xdr:colOff>114300</xdr:colOff>
      <xdr:row>57</xdr:row>
      <xdr:rowOff>75715</xdr:rowOff>
    </xdr:to>
    <xdr:cxnSp macro="">
      <xdr:nvCxnSpPr>
        <xdr:cNvPr id="579" name="直線コネクタ 578"/>
        <xdr:cNvCxnSpPr/>
      </xdr:nvCxnSpPr>
      <xdr:spPr>
        <a:xfrm flipV="1">
          <a:off x="13703300" y="9703592"/>
          <a:ext cx="889000" cy="1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46367</xdr:rowOff>
    </xdr:from>
    <xdr:ext cx="534377" cy="259045"/>
    <xdr:sp macro="" textlink="">
      <xdr:nvSpPr>
        <xdr:cNvPr id="581" name="テキスト ボックス 580"/>
        <xdr:cNvSpPr txBox="1"/>
      </xdr:nvSpPr>
      <xdr:spPr>
        <a:xfrm>
          <a:off x="14325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75715</xdr:rowOff>
    </xdr:from>
    <xdr:to>
      <xdr:col>71</xdr:col>
      <xdr:colOff>177800</xdr:colOff>
      <xdr:row>57</xdr:row>
      <xdr:rowOff>88562</xdr:rowOff>
    </xdr:to>
    <xdr:cxnSp macro="">
      <xdr:nvCxnSpPr>
        <xdr:cNvPr id="582" name="直線コネクタ 581"/>
        <xdr:cNvCxnSpPr/>
      </xdr:nvCxnSpPr>
      <xdr:spPr>
        <a:xfrm flipV="1">
          <a:off x="12814300" y="9848365"/>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3770</xdr:rowOff>
    </xdr:from>
    <xdr:to>
      <xdr:col>72</xdr:col>
      <xdr:colOff>38100</xdr:colOff>
      <xdr:row>56</xdr:row>
      <xdr:rowOff>105370</xdr:rowOff>
    </xdr:to>
    <xdr:sp macro="" textlink="">
      <xdr:nvSpPr>
        <xdr:cNvPr id="583" name="フローチャート: 判断 582"/>
        <xdr:cNvSpPr/>
      </xdr:nvSpPr>
      <xdr:spPr>
        <a:xfrm>
          <a:off x="13652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121897</xdr:rowOff>
    </xdr:from>
    <xdr:ext cx="534377" cy="259045"/>
    <xdr:sp macro="" textlink="">
      <xdr:nvSpPr>
        <xdr:cNvPr id="584" name="テキスト ボックス 583"/>
        <xdr:cNvSpPr txBox="1"/>
      </xdr:nvSpPr>
      <xdr:spPr>
        <a:xfrm>
          <a:off x="13436111" y="93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6376</xdr:rowOff>
    </xdr:from>
    <xdr:to>
      <xdr:col>67</xdr:col>
      <xdr:colOff>101600</xdr:colOff>
      <xdr:row>56</xdr:row>
      <xdr:rowOff>107976</xdr:rowOff>
    </xdr:to>
    <xdr:sp macro="" textlink="">
      <xdr:nvSpPr>
        <xdr:cNvPr id="585" name="フローチャート: 判断 584"/>
        <xdr:cNvSpPr/>
      </xdr:nvSpPr>
      <xdr:spPr>
        <a:xfrm>
          <a:off x="12763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124503</xdr:rowOff>
    </xdr:from>
    <xdr:ext cx="534377" cy="259045"/>
    <xdr:sp macro="" textlink="">
      <xdr:nvSpPr>
        <xdr:cNvPr id="586" name="テキスト ボックス 585"/>
        <xdr:cNvSpPr txBox="1"/>
      </xdr:nvSpPr>
      <xdr:spPr>
        <a:xfrm>
          <a:off x="12547111" y="93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154714</xdr:rowOff>
    </xdr:from>
    <xdr:to>
      <xdr:col>85</xdr:col>
      <xdr:colOff>177800</xdr:colOff>
      <xdr:row>56</xdr:row>
      <xdr:rowOff>84864</xdr:rowOff>
    </xdr:to>
    <xdr:sp macro="" textlink="">
      <xdr:nvSpPr>
        <xdr:cNvPr id="592" name="楕円 591"/>
        <xdr:cNvSpPr/>
      </xdr:nvSpPr>
      <xdr:spPr>
        <a:xfrm>
          <a:off x="16268700" y="958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133141</xdr:rowOff>
    </xdr:from>
    <xdr:ext cx="534377" cy="259045"/>
    <xdr:sp macro="" textlink="">
      <xdr:nvSpPr>
        <xdr:cNvPr id="593" name="教育費該当値テキスト"/>
        <xdr:cNvSpPr txBox="1"/>
      </xdr:nvSpPr>
      <xdr:spPr>
        <a:xfrm>
          <a:off x="16370300" y="956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47272</xdr:rowOff>
    </xdr:from>
    <xdr:to>
      <xdr:col>81</xdr:col>
      <xdr:colOff>101600</xdr:colOff>
      <xdr:row>56</xdr:row>
      <xdr:rowOff>148872</xdr:rowOff>
    </xdr:to>
    <xdr:sp macro="" textlink="">
      <xdr:nvSpPr>
        <xdr:cNvPr id="594" name="楕円 593"/>
        <xdr:cNvSpPr/>
      </xdr:nvSpPr>
      <xdr:spPr>
        <a:xfrm>
          <a:off x="15430500" y="96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139999</xdr:rowOff>
    </xdr:from>
    <xdr:ext cx="534377" cy="259045"/>
    <xdr:sp macro="" textlink="">
      <xdr:nvSpPr>
        <xdr:cNvPr id="595" name="テキスト ボックス 594"/>
        <xdr:cNvSpPr txBox="1"/>
      </xdr:nvSpPr>
      <xdr:spPr>
        <a:xfrm>
          <a:off x="15214111" y="974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51592</xdr:rowOff>
    </xdr:from>
    <xdr:to>
      <xdr:col>76</xdr:col>
      <xdr:colOff>165100</xdr:colOff>
      <xdr:row>56</xdr:row>
      <xdr:rowOff>153192</xdr:rowOff>
    </xdr:to>
    <xdr:sp macro="" textlink="">
      <xdr:nvSpPr>
        <xdr:cNvPr id="596" name="楕円 595"/>
        <xdr:cNvSpPr/>
      </xdr:nvSpPr>
      <xdr:spPr>
        <a:xfrm>
          <a:off x="14541500" y="96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144319</xdr:rowOff>
    </xdr:from>
    <xdr:ext cx="534377" cy="259045"/>
    <xdr:sp macro="" textlink="">
      <xdr:nvSpPr>
        <xdr:cNvPr id="597" name="テキスト ボックス 596"/>
        <xdr:cNvSpPr txBox="1"/>
      </xdr:nvSpPr>
      <xdr:spPr>
        <a:xfrm>
          <a:off x="14325111" y="974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24915</xdr:rowOff>
    </xdr:from>
    <xdr:to>
      <xdr:col>72</xdr:col>
      <xdr:colOff>38100</xdr:colOff>
      <xdr:row>57</xdr:row>
      <xdr:rowOff>126515</xdr:rowOff>
    </xdr:to>
    <xdr:sp macro="" textlink="">
      <xdr:nvSpPr>
        <xdr:cNvPr id="598" name="楕円 597"/>
        <xdr:cNvSpPr/>
      </xdr:nvSpPr>
      <xdr:spPr>
        <a:xfrm>
          <a:off x="13652500" y="97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117642</xdr:rowOff>
    </xdr:from>
    <xdr:ext cx="534377" cy="259045"/>
    <xdr:sp macro="" textlink="">
      <xdr:nvSpPr>
        <xdr:cNvPr id="599" name="テキスト ボックス 598"/>
        <xdr:cNvSpPr txBox="1"/>
      </xdr:nvSpPr>
      <xdr:spPr>
        <a:xfrm>
          <a:off x="13436111" y="989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37762</xdr:rowOff>
    </xdr:from>
    <xdr:to>
      <xdr:col>67</xdr:col>
      <xdr:colOff>101600</xdr:colOff>
      <xdr:row>57</xdr:row>
      <xdr:rowOff>139362</xdr:rowOff>
    </xdr:to>
    <xdr:sp macro="" textlink="">
      <xdr:nvSpPr>
        <xdr:cNvPr id="600" name="楕円 599"/>
        <xdr:cNvSpPr/>
      </xdr:nvSpPr>
      <xdr:spPr>
        <a:xfrm>
          <a:off x="12763500" y="98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130489</xdr:rowOff>
    </xdr:from>
    <xdr:ext cx="534377" cy="259045"/>
    <xdr:sp macro="" textlink="">
      <xdr:nvSpPr>
        <xdr:cNvPr id="601" name="テキスト ボックス 600"/>
        <xdr:cNvSpPr txBox="1"/>
      </xdr:nvSpPr>
      <xdr:spPr>
        <a:xfrm>
          <a:off x="12547111" y="99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141007</xdr:rowOff>
    </xdr:from>
    <xdr:to>
      <xdr:col>85</xdr:col>
      <xdr:colOff>127000</xdr:colOff>
      <xdr:row>79</xdr:row>
      <xdr:rowOff>98879</xdr:rowOff>
    </xdr:to>
    <xdr:cxnSp macro="">
      <xdr:nvCxnSpPr>
        <xdr:cNvPr id="632" name="直線コネクタ 631"/>
        <xdr:cNvCxnSpPr/>
      </xdr:nvCxnSpPr>
      <xdr:spPr>
        <a:xfrm flipV="1">
          <a:off x="15481300" y="13514107"/>
          <a:ext cx="838200" cy="1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9071</xdr:rowOff>
    </xdr:from>
    <xdr:to>
      <xdr:col>71</xdr:col>
      <xdr:colOff>177800</xdr:colOff>
      <xdr:row>79</xdr:row>
      <xdr:rowOff>98879</xdr:rowOff>
    </xdr:to>
    <xdr:cxnSp macro="">
      <xdr:nvCxnSpPr>
        <xdr:cNvPr id="641" name="直線コネクタ 640"/>
        <xdr:cNvCxnSpPr/>
      </xdr:nvCxnSpPr>
      <xdr:spPr>
        <a:xfrm>
          <a:off x="12814300" y="13382171"/>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97718</xdr:rowOff>
    </xdr:from>
    <xdr:to>
      <xdr:col>72</xdr:col>
      <xdr:colOff>38100</xdr:colOff>
      <xdr:row>79</xdr:row>
      <xdr:rowOff>27868</xdr:rowOff>
    </xdr:to>
    <xdr:sp macro="" textlink="">
      <xdr:nvSpPr>
        <xdr:cNvPr id="642" name="フローチャート: 判断 641"/>
        <xdr:cNvSpPr/>
      </xdr:nvSpPr>
      <xdr:spPr>
        <a:xfrm>
          <a:off x="13652500" y="1347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44395</xdr:rowOff>
    </xdr:from>
    <xdr:ext cx="378565" cy="259045"/>
    <xdr:sp macro="" textlink="">
      <xdr:nvSpPr>
        <xdr:cNvPr id="643" name="テキスト ボックス 642"/>
        <xdr:cNvSpPr txBox="1"/>
      </xdr:nvSpPr>
      <xdr:spPr>
        <a:xfrm>
          <a:off x="13514017" y="1324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115026</xdr:rowOff>
    </xdr:from>
    <xdr:to>
      <xdr:col>67</xdr:col>
      <xdr:colOff>101600</xdr:colOff>
      <xdr:row>79</xdr:row>
      <xdr:rowOff>45176</xdr:rowOff>
    </xdr:to>
    <xdr:sp macro="" textlink="">
      <xdr:nvSpPr>
        <xdr:cNvPr id="644" name="フローチャート: 判断 643"/>
        <xdr:cNvSpPr/>
      </xdr:nvSpPr>
      <xdr:spPr>
        <a:xfrm>
          <a:off x="12763500" y="134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36303</xdr:rowOff>
    </xdr:from>
    <xdr:ext cx="378565" cy="259045"/>
    <xdr:sp macro="" textlink="">
      <xdr:nvSpPr>
        <xdr:cNvPr id="645" name="テキスト ボックス 644"/>
        <xdr:cNvSpPr txBox="1"/>
      </xdr:nvSpPr>
      <xdr:spPr>
        <a:xfrm>
          <a:off x="12625017" y="1358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90207</xdr:rowOff>
    </xdr:from>
    <xdr:to>
      <xdr:col>85</xdr:col>
      <xdr:colOff>177800</xdr:colOff>
      <xdr:row>79</xdr:row>
      <xdr:rowOff>20357</xdr:rowOff>
    </xdr:to>
    <xdr:sp macro="" textlink="">
      <xdr:nvSpPr>
        <xdr:cNvPr id="651" name="楕円 650"/>
        <xdr:cNvSpPr/>
      </xdr:nvSpPr>
      <xdr:spPr>
        <a:xfrm>
          <a:off x="16268700" y="134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68634</xdr:rowOff>
    </xdr:from>
    <xdr:ext cx="378565" cy="259045"/>
    <xdr:sp macro="" textlink="">
      <xdr:nvSpPr>
        <xdr:cNvPr id="652" name="災害復旧費該当値テキスト"/>
        <xdr:cNvSpPr txBox="1"/>
      </xdr:nvSpPr>
      <xdr:spPr>
        <a:xfrm>
          <a:off x="16370300" y="13441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129721</xdr:rowOff>
    </xdr:from>
    <xdr:to>
      <xdr:col>67</xdr:col>
      <xdr:colOff>101600</xdr:colOff>
      <xdr:row>78</xdr:row>
      <xdr:rowOff>59871</xdr:rowOff>
    </xdr:to>
    <xdr:sp macro="" textlink="">
      <xdr:nvSpPr>
        <xdr:cNvPr id="659" name="楕円 658"/>
        <xdr:cNvSpPr/>
      </xdr:nvSpPr>
      <xdr:spPr>
        <a:xfrm>
          <a:off x="12763500" y="133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76398</xdr:rowOff>
    </xdr:from>
    <xdr:ext cx="378565" cy="259045"/>
    <xdr:sp macro="" textlink="">
      <xdr:nvSpPr>
        <xdr:cNvPr id="660" name="テキスト ボックス 659"/>
        <xdr:cNvSpPr txBox="1"/>
      </xdr:nvSpPr>
      <xdr:spPr>
        <a:xfrm>
          <a:off x="12625017" y="13106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106020</xdr:rowOff>
    </xdr:from>
    <xdr:to>
      <xdr:col>85</xdr:col>
      <xdr:colOff>127000</xdr:colOff>
      <xdr:row>95</xdr:row>
      <xdr:rowOff>107011</xdr:rowOff>
    </xdr:to>
    <xdr:cxnSp macro="">
      <xdr:nvCxnSpPr>
        <xdr:cNvPr id="689" name="直線コネクタ 688"/>
        <xdr:cNvCxnSpPr/>
      </xdr:nvCxnSpPr>
      <xdr:spPr>
        <a:xfrm>
          <a:off x="15481300" y="16393770"/>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106020</xdr:rowOff>
    </xdr:from>
    <xdr:to>
      <xdr:col>81</xdr:col>
      <xdr:colOff>50800</xdr:colOff>
      <xdr:row>95</xdr:row>
      <xdr:rowOff>137680</xdr:rowOff>
    </xdr:to>
    <xdr:cxnSp macro="">
      <xdr:nvCxnSpPr>
        <xdr:cNvPr id="692" name="直線コネクタ 691"/>
        <xdr:cNvCxnSpPr/>
      </xdr:nvCxnSpPr>
      <xdr:spPr>
        <a:xfrm flipV="1">
          <a:off x="14592300" y="16393770"/>
          <a:ext cx="889000" cy="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137680</xdr:rowOff>
    </xdr:from>
    <xdr:to>
      <xdr:col>76</xdr:col>
      <xdr:colOff>114300</xdr:colOff>
      <xdr:row>95</xdr:row>
      <xdr:rowOff>147016</xdr:rowOff>
    </xdr:to>
    <xdr:cxnSp macro="">
      <xdr:nvCxnSpPr>
        <xdr:cNvPr id="695" name="直線コネクタ 694"/>
        <xdr:cNvCxnSpPr/>
      </xdr:nvCxnSpPr>
      <xdr:spPr>
        <a:xfrm flipV="1">
          <a:off x="13703300" y="16425430"/>
          <a:ext cx="8890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8335</xdr:rowOff>
    </xdr:from>
    <xdr:ext cx="534377" cy="259045"/>
    <xdr:sp macro="" textlink="">
      <xdr:nvSpPr>
        <xdr:cNvPr id="697" name="テキスト ボックス 696"/>
        <xdr:cNvSpPr txBox="1"/>
      </xdr:nvSpPr>
      <xdr:spPr>
        <a:xfrm>
          <a:off x="14325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147016</xdr:rowOff>
    </xdr:from>
    <xdr:to>
      <xdr:col>71</xdr:col>
      <xdr:colOff>177800</xdr:colOff>
      <xdr:row>95</xdr:row>
      <xdr:rowOff>171114</xdr:rowOff>
    </xdr:to>
    <xdr:cxnSp macro="">
      <xdr:nvCxnSpPr>
        <xdr:cNvPr id="698" name="直線コネクタ 697"/>
        <xdr:cNvCxnSpPr/>
      </xdr:nvCxnSpPr>
      <xdr:spPr>
        <a:xfrm flipV="1">
          <a:off x="12814300" y="16434766"/>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60934</xdr:rowOff>
    </xdr:from>
    <xdr:to>
      <xdr:col>72</xdr:col>
      <xdr:colOff>38100</xdr:colOff>
      <xdr:row>95</xdr:row>
      <xdr:rowOff>162534</xdr:rowOff>
    </xdr:to>
    <xdr:sp macro="" textlink="">
      <xdr:nvSpPr>
        <xdr:cNvPr id="699" name="フローチャート: 判断 698"/>
        <xdr:cNvSpPr/>
      </xdr:nvSpPr>
      <xdr:spPr>
        <a:xfrm>
          <a:off x="13652500" y="1634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7611</xdr:rowOff>
    </xdr:from>
    <xdr:ext cx="534377" cy="259045"/>
    <xdr:sp macro="" textlink="">
      <xdr:nvSpPr>
        <xdr:cNvPr id="700" name="テキスト ボックス 699"/>
        <xdr:cNvSpPr txBox="1"/>
      </xdr:nvSpPr>
      <xdr:spPr>
        <a:xfrm>
          <a:off x="13436111" y="161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47904</xdr:rowOff>
    </xdr:from>
    <xdr:to>
      <xdr:col>67</xdr:col>
      <xdr:colOff>101600</xdr:colOff>
      <xdr:row>95</xdr:row>
      <xdr:rowOff>149504</xdr:rowOff>
    </xdr:to>
    <xdr:sp macro="" textlink="">
      <xdr:nvSpPr>
        <xdr:cNvPr id="701" name="フローチャート: 判断 700"/>
        <xdr:cNvSpPr/>
      </xdr:nvSpPr>
      <xdr:spPr>
        <a:xfrm>
          <a:off x="12763500" y="1633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166031</xdr:rowOff>
    </xdr:from>
    <xdr:ext cx="534377" cy="259045"/>
    <xdr:sp macro="" textlink="">
      <xdr:nvSpPr>
        <xdr:cNvPr id="702" name="テキスト ボックス 701"/>
        <xdr:cNvSpPr txBox="1"/>
      </xdr:nvSpPr>
      <xdr:spPr>
        <a:xfrm>
          <a:off x="12547111" y="1611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56211</xdr:rowOff>
    </xdr:from>
    <xdr:to>
      <xdr:col>85</xdr:col>
      <xdr:colOff>177800</xdr:colOff>
      <xdr:row>95</xdr:row>
      <xdr:rowOff>157811</xdr:rowOff>
    </xdr:to>
    <xdr:sp macro="" textlink="">
      <xdr:nvSpPr>
        <xdr:cNvPr id="708" name="楕円 707"/>
        <xdr:cNvSpPr/>
      </xdr:nvSpPr>
      <xdr:spPr>
        <a:xfrm>
          <a:off x="16268700" y="163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34638</xdr:rowOff>
    </xdr:from>
    <xdr:ext cx="534377" cy="259045"/>
    <xdr:sp macro="" textlink="">
      <xdr:nvSpPr>
        <xdr:cNvPr id="709" name="公債費該当値テキスト"/>
        <xdr:cNvSpPr txBox="1"/>
      </xdr:nvSpPr>
      <xdr:spPr>
        <a:xfrm>
          <a:off x="16370300" y="1632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55220</xdr:rowOff>
    </xdr:from>
    <xdr:to>
      <xdr:col>81</xdr:col>
      <xdr:colOff>101600</xdr:colOff>
      <xdr:row>95</xdr:row>
      <xdr:rowOff>156820</xdr:rowOff>
    </xdr:to>
    <xdr:sp macro="" textlink="">
      <xdr:nvSpPr>
        <xdr:cNvPr id="710" name="楕円 709"/>
        <xdr:cNvSpPr/>
      </xdr:nvSpPr>
      <xdr:spPr>
        <a:xfrm>
          <a:off x="15430500" y="163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147947</xdr:rowOff>
    </xdr:from>
    <xdr:ext cx="534377" cy="259045"/>
    <xdr:sp macro="" textlink="">
      <xdr:nvSpPr>
        <xdr:cNvPr id="711" name="テキスト ボックス 710"/>
        <xdr:cNvSpPr txBox="1"/>
      </xdr:nvSpPr>
      <xdr:spPr>
        <a:xfrm>
          <a:off x="15214111" y="164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86880</xdr:rowOff>
    </xdr:from>
    <xdr:to>
      <xdr:col>76</xdr:col>
      <xdr:colOff>165100</xdr:colOff>
      <xdr:row>96</xdr:row>
      <xdr:rowOff>17030</xdr:rowOff>
    </xdr:to>
    <xdr:sp macro="" textlink="">
      <xdr:nvSpPr>
        <xdr:cNvPr id="712" name="楕円 711"/>
        <xdr:cNvSpPr/>
      </xdr:nvSpPr>
      <xdr:spPr>
        <a:xfrm>
          <a:off x="14541500" y="16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8157</xdr:rowOff>
    </xdr:from>
    <xdr:ext cx="534377" cy="259045"/>
    <xdr:sp macro="" textlink="">
      <xdr:nvSpPr>
        <xdr:cNvPr id="713" name="テキスト ボックス 712"/>
        <xdr:cNvSpPr txBox="1"/>
      </xdr:nvSpPr>
      <xdr:spPr>
        <a:xfrm>
          <a:off x="14325111" y="1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96216</xdr:rowOff>
    </xdr:from>
    <xdr:to>
      <xdr:col>72</xdr:col>
      <xdr:colOff>38100</xdr:colOff>
      <xdr:row>96</xdr:row>
      <xdr:rowOff>26366</xdr:rowOff>
    </xdr:to>
    <xdr:sp macro="" textlink="">
      <xdr:nvSpPr>
        <xdr:cNvPr id="714" name="楕円 713"/>
        <xdr:cNvSpPr/>
      </xdr:nvSpPr>
      <xdr:spPr>
        <a:xfrm>
          <a:off x="13652500" y="163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17493</xdr:rowOff>
    </xdr:from>
    <xdr:ext cx="534377" cy="259045"/>
    <xdr:sp macro="" textlink="">
      <xdr:nvSpPr>
        <xdr:cNvPr id="715" name="テキスト ボックス 714"/>
        <xdr:cNvSpPr txBox="1"/>
      </xdr:nvSpPr>
      <xdr:spPr>
        <a:xfrm>
          <a:off x="13436111" y="1647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120314</xdr:rowOff>
    </xdr:from>
    <xdr:to>
      <xdr:col>67</xdr:col>
      <xdr:colOff>101600</xdr:colOff>
      <xdr:row>96</xdr:row>
      <xdr:rowOff>50464</xdr:rowOff>
    </xdr:to>
    <xdr:sp macro="" textlink="">
      <xdr:nvSpPr>
        <xdr:cNvPr id="716" name="楕円 715"/>
        <xdr:cNvSpPr/>
      </xdr:nvSpPr>
      <xdr:spPr>
        <a:xfrm>
          <a:off x="12763500" y="164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41591</xdr:rowOff>
    </xdr:from>
    <xdr:ext cx="534377" cy="259045"/>
    <xdr:sp macro="" textlink="">
      <xdr:nvSpPr>
        <xdr:cNvPr id="717" name="テキスト ボックス 716"/>
        <xdr:cNvSpPr txBox="1"/>
      </xdr:nvSpPr>
      <xdr:spPr>
        <a:xfrm>
          <a:off x="12547111" y="165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11227</xdr:rowOff>
    </xdr:from>
    <xdr:to>
      <xdr:col>116</xdr:col>
      <xdr:colOff>62864</xdr:colOff>
      <xdr:row>38</xdr:row>
      <xdr:rowOff>139700</xdr:rowOff>
    </xdr:to>
    <xdr:cxnSp macro="">
      <xdr:nvCxnSpPr>
        <xdr:cNvPr id="739" name="直線コネクタ 738"/>
        <xdr:cNvCxnSpPr/>
      </xdr:nvCxnSpPr>
      <xdr:spPr>
        <a:xfrm flipV="1">
          <a:off x="22159595" y="5669077"/>
          <a:ext cx="1269" cy="985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155008</xdr:rowOff>
    </xdr:from>
    <xdr:ext cx="249299" cy="259045"/>
    <xdr:sp macro="" textlink="">
      <xdr:nvSpPr>
        <xdr:cNvPr id="740" name="諸支出金最小値テキスト"/>
        <xdr:cNvSpPr txBox="1"/>
      </xdr:nvSpPr>
      <xdr:spPr>
        <a:xfrm>
          <a:off x="22212300" y="66701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129354</xdr:rowOff>
    </xdr:from>
    <xdr:ext cx="469744" cy="259045"/>
    <xdr:sp macro="" textlink="">
      <xdr:nvSpPr>
        <xdr:cNvPr id="742" name="諸支出金最大値テキスト"/>
        <xdr:cNvSpPr txBox="1"/>
      </xdr:nvSpPr>
      <xdr:spPr>
        <a:xfrm>
          <a:off x="22212300" y="544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11227</xdr:rowOff>
    </xdr:from>
    <xdr:to>
      <xdr:col>116</xdr:col>
      <xdr:colOff>152400</xdr:colOff>
      <xdr:row>33</xdr:row>
      <xdr:rowOff>11227</xdr:rowOff>
    </xdr:to>
    <xdr:cxnSp macro="">
      <xdr:nvCxnSpPr>
        <xdr:cNvPr id="743" name="直線コネクタ 742"/>
        <xdr:cNvCxnSpPr/>
      </xdr:nvCxnSpPr>
      <xdr:spPr>
        <a:xfrm>
          <a:off x="22072600" y="566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110896</xdr:rowOff>
    </xdr:from>
    <xdr:to>
      <xdr:col>116</xdr:col>
      <xdr:colOff>63500</xdr:colOff>
      <xdr:row>38</xdr:row>
      <xdr:rowOff>128956</xdr:rowOff>
    </xdr:to>
    <xdr:cxnSp macro="">
      <xdr:nvCxnSpPr>
        <xdr:cNvPr id="744" name="直線コネクタ 743"/>
        <xdr:cNvCxnSpPr/>
      </xdr:nvCxnSpPr>
      <xdr:spPr>
        <a:xfrm flipV="1">
          <a:off x="21323300" y="6454546"/>
          <a:ext cx="838200" cy="18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28008</xdr:rowOff>
    </xdr:from>
    <xdr:ext cx="378565" cy="259045"/>
    <xdr:sp macro="" textlink="">
      <xdr:nvSpPr>
        <xdr:cNvPr id="745" name="諸支出金平均値テキスト"/>
        <xdr:cNvSpPr txBox="1"/>
      </xdr:nvSpPr>
      <xdr:spPr>
        <a:xfrm>
          <a:off x="22212300" y="65431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49581</xdr:rowOff>
    </xdr:from>
    <xdr:to>
      <xdr:col>116</xdr:col>
      <xdr:colOff>114300</xdr:colOff>
      <xdr:row>38</xdr:row>
      <xdr:rowOff>151181</xdr:rowOff>
    </xdr:to>
    <xdr:sp macro="" textlink="">
      <xdr:nvSpPr>
        <xdr:cNvPr id="746" name="フローチャート: 判断 745"/>
        <xdr:cNvSpPr/>
      </xdr:nvSpPr>
      <xdr:spPr>
        <a:xfrm>
          <a:off x="22110700" y="656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169875</xdr:rowOff>
    </xdr:from>
    <xdr:to>
      <xdr:col>111</xdr:col>
      <xdr:colOff>177800</xdr:colOff>
      <xdr:row>38</xdr:row>
      <xdr:rowOff>128956</xdr:rowOff>
    </xdr:to>
    <xdr:cxnSp macro="">
      <xdr:nvCxnSpPr>
        <xdr:cNvPr id="747" name="直線コネクタ 746"/>
        <xdr:cNvCxnSpPr/>
      </xdr:nvCxnSpPr>
      <xdr:spPr>
        <a:xfrm>
          <a:off x="20434300" y="6513525"/>
          <a:ext cx="889000" cy="13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53924</xdr:rowOff>
    </xdr:from>
    <xdr:to>
      <xdr:col>112</xdr:col>
      <xdr:colOff>38100</xdr:colOff>
      <xdr:row>38</xdr:row>
      <xdr:rowOff>155524</xdr:rowOff>
    </xdr:to>
    <xdr:sp macro="" textlink="">
      <xdr:nvSpPr>
        <xdr:cNvPr id="748" name="フローチャート: 判断 747"/>
        <xdr:cNvSpPr/>
      </xdr:nvSpPr>
      <xdr:spPr>
        <a:xfrm>
          <a:off x="21272500" y="65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601</xdr:rowOff>
    </xdr:from>
    <xdr:ext cx="378565" cy="259045"/>
    <xdr:sp macro="" textlink="">
      <xdr:nvSpPr>
        <xdr:cNvPr id="749" name="テキスト ボックス 748"/>
        <xdr:cNvSpPr txBox="1"/>
      </xdr:nvSpPr>
      <xdr:spPr>
        <a:xfrm>
          <a:off x="21134017" y="63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84150</xdr:rowOff>
    </xdr:from>
    <xdr:to>
      <xdr:col>107</xdr:col>
      <xdr:colOff>50800</xdr:colOff>
      <xdr:row>37</xdr:row>
      <xdr:rowOff>169875</xdr:rowOff>
    </xdr:to>
    <xdr:cxnSp macro="">
      <xdr:nvCxnSpPr>
        <xdr:cNvPr id="750" name="直線コネクタ 749"/>
        <xdr:cNvCxnSpPr/>
      </xdr:nvCxnSpPr>
      <xdr:spPr>
        <a:xfrm>
          <a:off x="19545300" y="64278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36093</xdr:rowOff>
    </xdr:from>
    <xdr:to>
      <xdr:col>107</xdr:col>
      <xdr:colOff>101600</xdr:colOff>
      <xdr:row>38</xdr:row>
      <xdr:rowOff>137693</xdr:rowOff>
    </xdr:to>
    <xdr:sp macro="" textlink="">
      <xdr:nvSpPr>
        <xdr:cNvPr id="751" name="フローチャート: 判断 750"/>
        <xdr:cNvSpPr/>
      </xdr:nvSpPr>
      <xdr:spPr>
        <a:xfrm>
          <a:off x="20383500" y="65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128820</xdr:rowOff>
    </xdr:from>
    <xdr:ext cx="378565" cy="259045"/>
    <xdr:sp macro="" textlink="">
      <xdr:nvSpPr>
        <xdr:cNvPr id="752" name="テキスト ボックス 751"/>
        <xdr:cNvSpPr txBox="1"/>
      </xdr:nvSpPr>
      <xdr:spPr>
        <a:xfrm>
          <a:off x="20245017" y="6643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12141</xdr:rowOff>
    </xdr:from>
    <xdr:to>
      <xdr:col>102</xdr:col>
      <xdr:colOff>114300</xdr:colOff>
      <xdr:row>37</xdr:row>
      <xdr:rowOff>84150</xdr:rowOff>
    </xdr:to>
    <xdr:cxnSp macro="">
      <xdr:nvCxnSpPr>
        <xdr:cNvPr id="753" name="直線コネクタ 752"/>
        <xdr:cNvCxnSpPr/>
      </xdr:nvCxnSpPr>
      <xdr:spPr>
        <a:xfrm>
          <a:off x="18656300" y="5498541"/>
          <a:ext cx="889000" cy="92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62611</xdr:rowOff>
    </xdr:from>
    <xdr:to>
      <xdr:col>102</xdr:col>
      <xdr:colOff>165100</xdr:colOff>
      <xdr:row>38</xdr:row>
      <xdr:rowOff>164211</xdr:rowOff>
    </xdr:to>
    <xdr:sp macro="" textlink="">
      <xdr:nvSpPr>
        <xdr:cNvPr id="754" name="フローチャート: 判断 753"/>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155338</xdr:rowOff>
    </xdr:from>
    <xdr:ext cx="378565" cy="259045"/>
    <xdr:sp macro="" textlink="">
      <xdr:nvSpPr>
        <xdr:cNvPr id="755" name="テキスト ボックス 754"/>
        <xdr:cNvSpPr txBox="1"/>
      </xdr:nvSpPr>
      <xdr:spPr>
        <a:xfrm>
          <a:off x="19356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125705</xdr:rowOff>
    </xdr:from>
    <xdr:to>
      <xdr:col>98</xdr:col>
      <xdr:colOff>38100</xdr:colOff>
      <xdr:row>38</xdr:row>
      <xdr:rowOff>55855</xdr:rowOff>
    </xdr:to>
    <xdr:sp macro="" textlink="">
      <xdr:nvSpPr>
        <xdr:cNvPr id="756" name="フローチャート: 判断 755"/>
        <xdr:cNvSpPr/>
      </xdr:nvSpPr>
      <xdr:spPr>
        <a:xfrm>
          <a:off x="18605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46982</xdr:rowOff>
    </xdr:from>
    <xdr:ext cx="378565" cy="259045"/>
    <xdr:sp macro="" textlink="">
      <xdr:nvSpPr>
        <xdr:cNvPr id="757" name="テキスト ボックス 756"/>
        <xdr:cNvSpPr txBox="1"/>
      </xdr:nvSpPr>
      <xdr:spPr>
        <a:xfrm>
          <a:off x="18467017" y="65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60096</xdr:rowOff>
    </xdr:from>
    <xdr:to>
      <xdr:col>116</xdr:col>
      <xdr:colOff>114300</xdr:colOff>
      <xdr:row>37</xdr:row>
      <xdr:rowOff>161696</xdr:rowOff>
    </xdr:to>
    <xdr:sp macro="" textlink="">
      <xdr:nvSpPr>
        <xdr:cNvPr id="763" name="楕円 762"/>
        <xdr:cNvSpPr/>
      </xdr:nvSpPr>
      <xdr:spPr>
        <a:xfrm>
          <a:off x="221107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82973</xdr:rowOff>
    </xdr:from>
    <xdr:ext cx="378565" cy="259045"/>
    <xdr:sp macro="" textlink="">
      <xdr:nvSpPr>
        <xdr:cNvPr id="764" name="諸支出金該当値テキスト"/>
        <xdr:cNvSpPr txBox="1"/>
      </xdr:nvSpPr>
      <xdr:spPr>
        <a:xfrm>
          <a:off x="22212300" y="6255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78156</xdr:rowOff>
    </xdr:from>
    <xdr:to>
      <xdr:col>112</xdr:col>
      <xdr:colOff>38100</xdr:colOff>
      <xdr:row>39</xdr:row>
      <xdr:rowOff>8306</xdr:rowOff>
    </xdr:to>
    <xdr:sp macro="" textlink="">
      <xdr:nvSpPr>
        <xdr:cNvPr id="765" name="楕円 764"/>
        <xdr:cNvSpPr/>
      </xdr:nvSpPr>
      <xdr:spPr>
        <a:xfrm>
          <a:off x="21272500" y="65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170883</xdr:rowOff>
    </xdr:from>
    <xdr:ext cx="313932" cy="259045"/>
    <xdr:sp macro="" textlink="">
      <xdr:nvSpPr>
        <xdr:cNvPr id="766" name="テキスト ボックス 765"/>
        <xdr:cNvSpPr txBox="1"/>
      </xdr:nvSpPr>
      <xdr:spPr>
        <a:xfrm>
          <a:off x="21166333" y="6685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119075</xdr:rowOff>
    </xdr:from>
    <xdr:to>
      <xdr:col>107</xdr:col>
      <xdr:colOff>101600</xdr:colOff>
      <xdr:row>38</xdr:row>
      <xdr:rowOff>49225</xdr:rowOff>
    </xdr:to>
    <xdr:sp macro="" textlink="">
      <xdr:nvSpPr>
        <xdr:cNvPr id="767" name="楕円 766"/>
        <xdr:cNvSpPr/>
      </xdr:nvSpPr>
      <xdr:spPr>
        <a:xfrm>
          <a:off x="20383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65752</xdr:rowOff>
    </xdr:from>
    <xdr:ext cx="378565" cy="259045"/>
    <xdr:sp macro="" textlink="">
      <xdr:nvSpPr>
        <xdr:cNvPr id="768" name="テキスト ボックス 767"/>
        <xdr:cNvSpPr txBox="1"/>
      </xdr:nvSpPr>
      <xdr:spPr>
        <a:xfrm>
          <a:off x="20245017" y="6237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33350</xdr:rowOff>
    </xdr:from>
    <xdr:to>
      <xdr:col>102</xdr:col>
      <xdr:colOff>165100</xdr:colOff>
      <xdr:row>37</xdr:row>
      <xdr:rowOff>134950</xdr:rowOff>
    </xdr:to>
    <xdr:sp macro="" textlink="">
      <xdr:nvSpPr>
        <xdr:cNvPr id="769" name="楕円 768"/>
        <xdr:cNvSpPr/>
      </xdr:nvSpPr>
      <xdr:spPr>
        <a:xfrm>
          <a:off x="19494500" y="63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151477</xdr:rowOff>
    </xdr:from>
    <xdr:ext cx="378565" cy="259045"/>
    <xdr:sp macro="" textlink="">
      <xdr:nvSpPr>
        <xdr:cNvPr id="770" name="テキスト ボックス 769"/>
        <xdr:cNvSpPr txBox="1"/>
      </xdr:nvSpPr>
      <xdr:spPr>
        <a:xfrm>
          <a:off x="19356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132791</xdr:rowOff>
    </xdr:from>
    <xdr:to>
      <xdr:col>98</xdr:col>
      <xdr:colOff>38100</xdr:colOff>
      <xdr:row>32</xdr:row>
      <xdr:rowOff>62941</xdr:rowOff>
    </xdr:to>
    <xdr:sp macro="" textlink="">
      <xdr:nvSpPr>
        <xdr:cNvPr id="771" name="楕円 770"/>
        <xdr:cNvSpPr/>
      </xdr:nvSpPr>
      <xdr:spPr>
        <a:xfrm>
          <a:off x="18605500" y="54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79468</xdr:rowOff>
    </xdr:from>
    <xdr:ext cx="469744" cy="259045"/>
    <xdr:sp macro="" textlink="">
      <xdr:nvSpPr>
        <xdr:cNvPr id="772" name="テキスト ボックス 771"/>
        <xdr:cNvSpPr txBox="1"/>
      </xdr:nvSpPr>
      <xdr:spPr>
        <a:xfrm>
          <a:off x="18421428" y="522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議会費は、嘱託職員報酬等などの増加により、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円の増。総務費は、文化会館施設整備費などの減少により、</a:t>
          </a:r>
          <a:r>
            <a:rPr kumimoji="1" lang="en-US" altLang="ja-JP" sz="1300">
              <a:latin typeface="ＭＳ Ｐゴシック" panose="020B0600070205080204" pitchFamily="50" charset="-128"/>
              <a:ea typeface="ＭＳ Ｐゴシック" panose="020B0600070205080204" pitchFamily="50" charset="-128"/>
            </a:rPr>
            <a:t>5,682</a:t>
          </a:r>
          <a:r>
            <a:rPr kumimoji="1" lang="ja-JP" altLang="en-US" sz="1300">
              <a:latin typeface="ＭＳ Ｐゴシック" panose="020B0600070205080204" pitchFamily="50" charset="-128"/>
              <a:ea typeface="ＭＳ Ｐゴシック" panose="020B0600070205080204" pitchFamily="50" charset="-128"/>
            </a:rPr>
            <a:t>円の減。民生費は、年金生活者支援臨時福祉給付金事業費などが減少したものの、臨時福祉給付金事業費、民間保育所施設整備事業助成費、（仮称）小泉交流センター建設事業費などの増加により、</a:t>
          </a:r>
          <a:r>
            <a:rPr kumimoji="1" lang="en-US" altLang="ja-JP" sz="1300">
              <a:latin typeface="ＭＳ Ｐゴシック" panose="020B0600070205080204" pitchFamily="50" charset="-128"/>
              <a:ea typeface="ＭＳ Ｐゴシック" panose="020B0600070205080204" pitchFamily="50" charset="-128"/>
            </a:rPr>
            <a:t>3,719</a:t>
          </a:r>
          <a:r>
            <a:rPr kumimoji="1" lang="ja-JP" altLang="en-US" sz="1300">
              <a:latin typeface="ＭＳ Ｐゴシック" panose="020B0600070205080204" pitchFamily="50" charset="-128"/>
              <a:ea typeface="ＭＳ Ｐゴシック" panose="020B0600070205080204" pitchFamily="50" charset="-128"/>
            </a:rPr>
            <a:t>円の増。衛生費は、病院事業会計負担金などが減少したものの、焼却施設等運営費、三の倉センター大規模整備費などの増加により、</a:t>
          </a:r>
          <a:r>
            <a:rPr kumimoji="1" lang="en-US" altLang="ja-JP" sz="1300">
              <a:latin typeface="ＭＳ Ｐゴシック" panose="020B0600070205080204" pitchFamily="50" charset="-128"/>
              <a:ea typeface="ＭＳ Ｐゴシック" panose="020B0600070205080204" pitchFamily="50" charset="-128"/>
            </a:rPr>
            <a:t>855</a:t>
          </a:r>
          <a:r>
            <a:rPr kumimoji="1" lang="ja-JP" altLang="en-US" sz="1300">
              <a:latin typeface="ＭＳ Ｐゴシック" panose="020B0600070205080204" pitchFamily="50" charset="-128"/>
              <a:ea typeface="ＭＳ Ｐゴシック" panose="020B0600070205080204" pitchFamily="50" charset="-128"/>
            </a:rPr>
            <a:t>円の増。労働費は、勤労者生活安定資金預託金などの減少により、</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円の減。農林水産業費は、農業振興助成費などの減少により、</a:t>
          </a:r>
          <a:r>
            <a:rPr kumimoji="1" lang="en-US" altLang="ja-JP" sz="1300">
              <a:latin typeface="ＭＳ Ｐゴシック" panose="020B0600070205080204" pitchFamily="50" charset="-128"/>
              <a:ea typeface="ＭＳ Ｐゴシック" panose="020B0600070205080204" pitchFamily="50" charset="-128"/>
            </a:rPr>
            <a:t>588</a:t>
          </a:r>
          <a:r>
            <a:rPr kumimoji="1" lang="ja-JP" altLang="en-US" sz="1300">
              <a:latin typeface="ＭＳ Ｐゴシック" panose="020B0600070205080204" pitchFamily="50" charset="-128"/>
              <a:ea typeface="ＭＳ Ｐゴシック" panose="020B0600070205080204" pitchFamily="50" charset="-128"/>
            </a:rPr>
            <a:t>円の減。商工費は、国際陶磁器フェスティバル関連費、企業誘致事業費などの増加により、</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円の増。土木費は、駅南市街地再整備事業などが増加したものの、橋りょう長寿命化事業費、道路改良事業費（単独）の減少により、</a:t>
          </a:r>
          <a:r>
            <a:rPr kumimoji="1" lang="en-US" altLang="ja-JP" sz="1300">
              <a:latin typeface="ＭＳ Ｐゴシック" panose="020B0600070205080204" pitchFamily="50" charset="-128"/>
              <a:ea typeface="ＭＳ Ｐゴシック" panose="020B0600070205080204" pitchFamily="50" charset="-128"/>
            </a:rPr>
            <a:t>368</a:t>
          </a:r>
          <a:r>
            <a:rPr kumimoji="1" lang="ja-JP" altLang="en-US" sz="1300">
              <a:latin typeface="ＭＳ Ｐゴシック" panose="020B0600070205080204" pitchFamily="50" charset="-128"/>
              <a:ea typeface="ＭＳ Ｐゴシック" panose="020B0600070205080204" pitchFamily="50" charset="-128"/>
            </a:rPr>
            <a:t>円の減。消防費は、高規格救急車購入費、防災無線整備費などの減少により、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円の減。教育費は、星ケ台競技場第２種公認継続改修事業費などが減少したものの、愛児・精華統合幼稚園建設事業費、昭和小近接校対応調理場建設事業費などの増加により、</a:t>
          </a:r>
          <a:r>
            <a:rPr kumimoji="1" lang="en-US" altLang="ja-JP" sz="1300">
              <a:latin typeface="ＭＳ Ｐゴシック" panose="020B0600070205080204" pitchFamily="50" charset="-128"/>
              <a:ea typeface="ＭＳ Ｐゴシック" panose="020B0600070205080204" pitchFamily="50" charset="-128"/>
            </a:rPr>
            <a:t>2,800</a:t>
          </a:r>
          <a:r>
            <a:rPr kumimoji="1" lang="ja-JP" altLang="en-US" sz="1300">
              <a:latin typeface="ＭＳ Ｐゴシック" panose="020B0600070205080204" pitchFamily="50" charset="-128"/>
              <a:ea typeface="ＭＳ Ｐゴシック" panose="020B0600070205080204" pitchFamily="50" charset="-128"/>
            </a:rPr>
            <a:t>円の増。災害復旧費は、台風による災害復旧が発生したことにより、</a:t>
          </a:r>
          <a:r>
            <a:rPr kumimoji="1" lang="en-US" altLang="ja-JP" sz="1300">
              <a:latin typeface="ＭＳ Ｐゴシック" panose="020B0600070205080204" pitchFamily="50" charset="-128"/>
              <a:ea typeface="ＭＳ Ｐゴシック" panose="020B0600070205080204" pitchFamily="50" charset="-128"/>
            </a:rPr>
            <a:t>396</a:t>
          </a:r>
          <a:r>
            <a:rPr kumimoji="1" lang="ja-JP" altLang="en-US" sz="1300">
              <a:latin typeface="ＭＳ Ｐゴシック" panose="020B0600070205080204" pitchFamily="50" charset="-128"/>
              <a:ea typeface="ＭＳ Ｐゴシック" panose="020B0600070205080204" pitchFamily="50" charset="-128"/>
            </a:rPr>
            <a:t>円の増。公債費は、利子償還金が減少したため、</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円の減。諸支出金は、建物購入事業費などの増加により、</a:t>
          </a:r>
          <a:r>
            <a:rPr kumimoji="1" lang="en-US" altLang="ja-JP" sz="1300">
              <a:latin typeface="ＭＳ Ｐゴシック" panose="020B0600070205080204" pitchFamily="50" charset="-128"/>
              <a:ea typeface="ＭＳ Ｐゴシック" panose="020B0600070205080204" pitchFamily="50" charset="-128"/>
            </a:rPr>
            <a:t>829</a:t>
          </a:r>
          <a:r>
            <a:rPr kumimoji="1" lang="ja-JP" altLang="en-US" sz="1300">
              <a:latin typeface="ＭＳ Ｐゴシック" panose="020B0600070205080204" pitchFamily="50" charset="-128"/>
              <a:ea typeface="ＭＳ Ｐゴシック" panose="020B0600070205080204" pitchFamily="50" charset="-128"/>
            </a:rPr>
            <a:t>円の増。前年度繰上充用金は、前年同様</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財政調整基金残高は、平成２９年度に１４億８千万円を取崩し、１６億９千万円を積立てたため、２億１千万円増加した。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実質収支は、前年より翌年度へ繰り越すべき財源が増加したものの、増加した。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実質単年度収支は、前年より単年度収支が増加したものの、積立金取崩し額が増加したため、減少した。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どの会計も赤字は発生していない状況である。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37741194</v>
      </c>
      <c r="BO4" s="441"/>
      <c r="BP4" s="441"/>
      <c r="BQ4" s="441"/>
      <c r="BR4" s="441"/>
      <c r="BS4" s="441"/>
      <c r="BT4" s="441"/>
      <c r="BU4" s="442"/>
      <c r="BV4" s="440">
        <v>37318672</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12.1</v>
      </c>
      <c r="CU4" s="622"/>
      <c r="CV4" s="622"/>
      <c r="CW4" s="622"/>
      <c r="CX4" s="622"/>
      <c r="CY4" s="622"/>
      <c r="CZ4" s="622"/>
      <c r="DA4" s="623"/>
      <c r="DB4" s="621">
        <v>10.9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34535820</v>
      </c>
      <c r="BO5" s="446"/>
      <c r="BP5" s="446"/>
      <c r="BQ5" s="446"/>
      <c r="BR5" s="446"/>
      <c r="BS5" s="446"/>
      <c r="BT5" s="446"/>
      <c r="BU5" s="447"/>
      <c r="BV5" s="445">
        <v>34626762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87.8</v>
      </c>
      <c r="CU5" s="416"/>
      <c r="CV5" s="416"/>
      <c r="CW5" s="416"/>
      <c r="CX5" s="416"/>
      <c r="CY5" s="416"/>
      <c r="CZ5" s="416"/>
      <c r="DA5" s="417"/>
      <c r="DB5" s="415">
        <v>86.6</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3205374</v>
      </c>
      <c r="BO6" s="446"/>
      <c r="BP6" s="446"/>
      <c r="BQ6" s="446"/>
      <c r="BR6" s="446"/>
      <c r="BS6" s="446"/>
      <c r="BT6" s="446"/>
      <c r="BU6" s="447"/>
      <c r="BV6" s="445">
        <v>2691910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91.7</v>
      </c>
      <c r="CU6" s="596"/>
      <c r="CV6" s="596"/>
      <c r="CW6" s="596"/>
      <c r="CX6" s="596"/>
      <c r="CY6" s="596"/>
      <c r="CZ6" s="596"/>
      <c r="DA6" s="597"/>
      <c r="DB6" s="595">
        <v>90.3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492310</v>
      </c>
      <c r="BO7" s="446"/>
      <c r="BP7" s="446"/>
      <c r="BQ7" s="446"/>
      <c r="BR7" s="446"/>
      <c r="BS7" s="446"/>
      <c r="BT7" s="446"/>
      <c r="BU7" s="447"/>
      <c r="BV7" s="445">
        <v>250695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22382196</v>
      </c>
      <c r="CU7" s="446"/>
      <c r="CV7" s="446"/>
      <c r="CW7" s="446"/>
      <c r="CX7" s="446"/>
      <c r="CY7" s="446"/>
      <c r="CZ7" s="446"/>
      <c r="DA7" s="447"/>
      <c r="DB7" s="445">
        <v>22423936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87</v>
      </c>
      <c r="AV8" s="503"/>
      <c r="AW8" s="503"/>
      <c r="AX8" s="503"/>
      <c r="AY8" s="425" t="s">
        <v>103</v>
      </c>
      <c r="AZ8" s="426"/>
      <c r="BA8" s="426"/>
      <c r="BB8" s="426"/>
      <c r="BC8" s="426"/>
      <c r="BD8" s="426"/>
      <c r="BE8" s="426"/>
      <c r="BF8" s="426"/>
      <c r="BG8" s="426"/>
      <c r="BH8" s="426"/>
      <c r="BI8" s="426"/>
      <c r="BJ8" s="426"/>
      <c r="BK8" s="426"/>
      <c r="BL8" s="426"/>
      <c r="BM8" s="427"/>
      <c r="BN8" s="445">
        <v>2713064</v>
      </c>
      <c r="BO8" s="446"/>
      <c r="BP8" s="446"/>
      <c r="BQ8" s="446"/>
      <c r="BR8" s="446"/>
      <c r="BS8" s="446"/>
      <c r="BT8" s="446"/>
      <c r="BU8" s="447"/>
      <c r="BV8" s="445">
        <v>2441215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0.73</v>
      </c>
      <c r="CU8" s="559"/>
      <c r="CV8" s="559"/>
      <c r="CW8" s="559"/>
      <c r="CX8" s="559"/>
      <c r="CY8" s="559"/>
      <c r="CZ8" s="559"/>
      <c r="DA8" s="560"/>
      <c r="DB8" s="558">
        <v>0.73</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110441</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271849</v>
      </c>
      <c r="BO9" s="446"/>
      <c r="BP9" s="446"/>
      <c r="BQ9" s="446"/>
      <c r="BR9" s="446"/>
      <c r="BS9" s="446"/>
      <c r="BT9" s="446"/>
      <c r="BU9" s="447"/>
      <c r="BV9" s="445">
        <v>59258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13.3</v>
      </c>
      <c r="CU9" s="416"/>
      <c r="CV9" s="416"/>
      <c r="CW9" s="416"/>
      <c r="CX9" s="416"/>
      <c r="CY9" s="416"/>
      <c r="CZ9" s="416"/>
      <c r="DA9" s="417"/>
      <c r="DB9" s="415">
        <v>13.6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112595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396180</v>
      </c>
      <c r="BO10" s="446"/>
      <c r="BP10" s="446"/>
      <c r="BQ10" s="446"/>
      <c r="BR10" s="446"/>
      <c r="BS10" s="446"/>
      <c r="BT10" s="446"/>
      <c r="BU10" s="447"/>
      <c r="BV10" s="445">
        <v>395701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111811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95</v>
      </c>
      <c r="AV12" s="503"/>
      <c r="AW12" s="503"/>
      <c r="AX12" s="503"/>
      <c r="AY12" s="425" t="s">
        <v>129</v>
      </c>
      <c r="AZ12" s="426"/>
      <c r="BA12" s="426"/>
      <c r="BB12" s="426"/>
      <c r="BC12" s="426"/>
      <c r="BD12" s="426"/>
      <c r="BE12" s="426"/>
      <c r="BF12" s="426"/>
      <c r="BG12" s="426"/>
      <c r="BH12" s="426"/>
      <c r="BI12" s="426"/>
      <c r="BJ12" s="426"/>
      <c r="BK12" s="426"/>
      <c r="BL12" s="426"/>
      <c r="BM12" s="427"/>
      <c r="BN12" s="445">
        <v>1482841</v>
      </c>
      <c r="BO12" s="446"/>
      <c r="BP12" s="446"/>
      <c r="BQ12" s="446"/>
      <c r="BR12" s="446"/>
      <c r="BS12" s="446"/>
      <c r="BT12" s="446"/>
      <c r="BU12" s="447"/>
      <c r="BV12" s="445">
        <v>1085336</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110148</v>
      </c>
      <c r="S13" s="549"/>
      <c r="T13" s="549"/>
      <c r="U13" s="549"/>
      <c r="V13" s="550"/>
      <c r="W13" s="536" t="s">
        <v>133</v>
      </c>
      <c r="X13" s="458"/>
      <c r="Y13" s="458"/>
      <c r="Z13" s="458"/>
      <c r="AA13" s="458"/>
      <c r="AB13" s="459"/>
      <c r="AC13" s="421">
        <v>293</v>
      </c>
      <c r="AD13" s="422"/>
      <c r="AE13" s="422"/>
      <c r="AF13" s="422"/>
      <c r="AG13" s="423"/>
      <c r="AH13" s="421">
        <v>274</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-814812</v>
      </c>
      <c r="BO13" s="446"/>
      <c r="BP13" s="446"/>
      <c r="BQ13" s="446"/>
      <c r="BR13" s="446"/>
      <c r="BS13" s="446"/>
      <c r="BT13" s="446"/>
      <c r="BU13" s="447"/>
      <c r="BV13" s="445">
        <v>-630377</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-1.9</v>
      </c>
      <c r="CU13" s="416"/>
      <c r="CV13" s="416"/>
      <c r="CW13" s="416"/>
      <c r="CX13" s="416"/>
      <c r="CY13" s="416"/>
      <c r="CZ13" s="416"/>
      <c r="DA13" s="417"/>
      <c r="DB13" s="415">
        <v>-1.6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112786</v>
      </c>
      <c r="S14" s="549"/>
      <c r="T14" s="549"/>
      <c r="U14" s="549"/>
      <c r="V14" s="550"/>
      <c r="W14" s="551"/>
      <c r="X14" s="461"/>
      <c r="Y14" s="461"/>
      <c r="Z14" s="461"/>
      <c r="AA14" s="461"/>
      <c r="AB14" s="462"/>
      <c r="AC14" s="541">
        <v>0.6</v>
      </c>
      <c r="AD14" s="542"/>
      <c r="AE14" s="542"/>
      <c r="AF14" s="542"/>
      <c r="AG14" s="543"/>
      <c r="AH14" s="541">
        <v>0.5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111189</v>
      </c>
      <c r="S15" s="549"/>
      <c r="T15" s="549"/>
      <c r="U15" s="549"/>
      <c r="V15" s="550"/>
      <c r="W15" s="536" t="s">
        <v>141</v>
      </c>
      <c r="X15" s="458"/>
      <c r="Y15" s="458"/>
      <c r="Z15" s="458"/>
      <c r="AA15" s="458"/>
      <c r="AB15" s="459"/>
      <c r="AC15" s="421">
        <v>16394</v>
      </c>
      <c r="AD15" s="422"/>
      <c r="AE15" s="422"/>
      <c r="AF15" s="422"/>
      <c r="AG15" s="423"/>
      <c r="AH15" s="421">
        <v>17038</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12656447</v>
      </c>
      <c r="BO15" s="441"/>
      <c r="BP15" s="441"/>
      <c r="BQ15" s="441"/>
      <c r="BR15" s="441"/>
      <c r="BS15" s="441"/>
      <c r="BT15" s="441"/>
      <c r="BU15" s="442"/>
      <c r="BV15" s="440">
        <v>12450437</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30.9</v>
      </c>
      <c r="AD16" s="542"/>
      <c r="AE16" s="542"/>
      <c r="AF16" s="542"/>
      <c r="AG16" s="543"/>
      <c r="AH16" s="541">
        <v>31.4</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17041151</v>
      </c>
      <c r="BO16" s="446"/>
      <c r="BP16" s="446"/>
      <c r="BQ16" s="446"/>
      <c r="BR16" s="446"/>
      <c r="BS16" s="446"/>
      <c r="BT16" s="446"/>
      <c r="BU16" s="447"/>
      <c r="BV16" s="445">
        <v>17050626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58"/>
      <c r="Y17" s="458"/>
      <c r="Z17" s="458"/>
      <c r="AA17" s="458"/>
      <c r="AB17" s="459"/>
      <c r="AC17" s="421">
        <v>36422</v>
      </c>
      <c r="AD17" s="422"/>
      <c r="AE17" s="422"/>
      <c r="AF17" s="422"/>
      <c r="AG17" s="423"/>
      <c r="AH17" s="421">
        <v>36977</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16156581</v>
      </c>
      <c r="BO17" s="446"/>
      <c r="BP17" s="446"/>
      <c r="BQ17" s="446"/>
      <c r="BR17" s="446"/>
      <c r="BS17" s="446"/>
      <c r="BT17" s="446"/>
      <c r="BU17" s="447"/>
      <c r="BV17" s="445">
        <v>15869032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91.25</v>
      </c>
      <c r="M18" s="510"/>
      <c r="N18" s="510"/>
      <c r="O18" s="510"/>
      <c r="P18" s="510"/>
      <c r="Q18" s="510"/>
      <c r="R18" s="511"/>
      <c r="S18" s="511"/>
      <c r="T18" s="511"/>
      <c r="U18" s="511"/>
      <c r="V18" s="512"/>
      <c r="W18" s="526"/>
      <c r="X18" s="527"/>
      <c r="Y18" s="527"/>
      <c r="Z18" s="527"/>
      <c r="AA18" s="527"/>
      <c r="AB18" s="537"/>
      <c r="AC18" s="409">
        <v>68.599999999999994</v>
      </c>
      <c r="AD18" s="410"/>
      <c r="AE18" s="410"/>
      <c r="AF18" s="410"/>
      <c r="AG18" s="513"/>
      <c r="AH18" s="409">
        <v>68.099999999999994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19484265</v>
      </c>
      <c r="BO18" s="446"/>
      <c r="BP18" s="446"/>
      <c r="BQ18" s="446"/>
      <c r="BR18" s="446"/>
      <c r="BS18" s="446"/>
      <c r="BT18" s="446"/>
      <c r="BU18" s="447"/>
      <c r="BV18" s="445">
        <v>19082390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1210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27360170</v>
      </c>
      <c r="BO19" s="446"/>
      <c r="BP19" s="446"/>
      <c r="BQ19" s="446"/>
      <c r="BR19" s="446"/>
      <c r="BS19" s="446"/>
      <c r="BT19" s="446"/>
      <c r="BU19" s="447"/>
      <c r="BV19" s="445">
        <v>26890389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41446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33385246</v>
      </c>
      <c r="BO23" s="446"/>
      <c r="BP23" s="446"/>
      <c r="BQ23" s="446"/>
      <c r="BR23" s="446"/>
      <c r="BS23" s="446"/>
      <c r="BT23" s="446"/>
      <c r="BU23" s="447"/>
      <c r="BV23" s="445">
        <v>34520447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10050</v>
      </c>
      <c r="R24" s="422"/>
      <c r="S24" s="422"/>
      <c r="T24" s="422"/>
      <c r="U24" s="422"/>
      <c r="V24" s="423"/>
      <c r="W24" s="487"/>
      <c r="X24" s="478"/>
      <c r="Y24" s="479"/>
      <c r="Z24" s="418" t="s">
        <v>164</v>
      </c>
      <c r="AA24" s="419"/>
      <c r="AB24" s="419"/>
      <c r="AC24" s="419"/>
      <c r="AD24" s="419"/>
      <c r="AE24" s="419"/>
      <c r="AF24" s="419"/>
      <c r="AG24" s="420"/>
      <c r="AH24" s="421">
        <v>659</v>
      </c>
      <c r="AI24" s="422"/>
      <c r="AJ24" s="422"/>
      <c r="AK24" s="422"/>
      <c r="AL24" s="423"/>
      <c r="AM24" s="421">
        <v>2032356</v>
      </c>
      <c r="AN24" s="422"/>
      <c r="AO24" s="422"/>
      <c r="AP24" s="422"/>
      <c r="AQ24" s="422"/>
      <c r="AR24" s="423"/>
      <c r="AS24" s="421">
        <v>3084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12227872</v>
      </c>
      <c r="BO24" s="446"/>
      <c r="BP24" s="446"/>
      <c r="BQ24" s="446"/>
      <c r="BR24" s="446"/>
      <c r="BS24" s="446"/>
      <c r="BT24" s="446"/>
      <c r="BU24" s="447"/>
      <c r="BV24" s="445">
        <v>11959145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8400</v>
      </c>
      <c r="R25" s="422"/>
      <c r="S25" s="422"/>
      <c r="T25" s="422"/>
      <c r="U25" s="422"/>
      <c r="V25" s="423"/>
      <c r="W25" s="487"/>
      <c r="X25" s="478"/>
      <c r="Y25" s="479"/>
      <c r="Z25" s="418" t="s">
        <v>167</v>
      </c>
      <c r="AA25" s="419"/>
      <c r="AB25" s="419"/>
      <c r="AC25" s="419"/>
      <c r="AD25" s="419"/>
      <c r="AE25" s="419"/>
      <c r="AF25" s="419"/>
      <c r="AG25" s="420"/>
      <c r="AH25" s="421">
        <v>108</v>
      </c>
      <c r="AI25" s="422"/>
      <c r="AJ25" s="422"/>
      <c r="AK25" s="422"/>
      <c r="AL25" s="423"/>
      <c r="AM25" s="421">
        <v>320004</v>
      </c>
      <c r="AN25" s="422"/>
      <c r="AO25" s="422"/>
      <c r="AP25" s="422"/>
      <c r="AQ25" s="422"/>
      <c r="AR25" s="423"/>
      <c r="AS25" s="421">
        <v>2963</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5511899</v>
      </c>
      <c r="BO25" s="441"/>
      <c r="BP25" s="441"/>
      <c r="BQ25" s="441"/>
      <c r="BR25" s="441"/>
      <c r="BS25" s="441"/>
      <c r="BT25" s="441"/>
      <c r="BU25" s="442"/>
      <c r="BV25" s="440">
        <v>7326663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6650</v>
      </c>
      <c r="R26" s="422"/>
      <c r="S26" s="422"/>
      <c r="T26" s="422"/>
      <c r="U26" s="422"/>
      <c r="V26" s="423"/>
      <c r="W26" s="487"/>
      <c r="X26" s="478"/>
      <c r="Y26" s="479"/>
      <c r="Z26" s="418" t="s">
        <v>170</v>
      </c>
      <c r="AA26" s="500"/>
      <c r="AB26" s="500"/>
      <c r="AC26" s="500"/>
      <c r="AD26" s="500"/>
      <c r="AE26" s="500"/>
      <c r="AF26" s="500"/>
      <c r="AG26" s="501"/>
      <c r="AH26" s="421">
        <v>77</v>
      </c>
      <c r="AI26" s="422"/>
      <c r="AJ26" s="422"/>
      <c r="AK26" s="422"/>
      <c r="AL26" s="423"/>
      <c r="AM26" s="421">
        <v>241395</v>
      </c>
      <c r="AN26" s="422"/>
      <c r="AO26" s="422"/>
      <c r="AP26" s="422"/>
      <c r="AQ26" s="422"/>
      <c r="AR26" s="423"/>
      <c r="AS26" s="421">
        <v>3135</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5800</v>
      </c>
      <c r="R27" s="422"/>
      <c r="S27" s="422"/>
      <c r="T27" s="422"/>
      <c r="U27" s="422"/>
      <c r="V27" s="423"/>
      <c r="W27" s="487"/>
      <c r="X27" s="478"/>
      <c r="Y27" s="479"/>
      <c r="Z27" s="418" t="s">
        <v>173</v>
      </c>
      <c r="AA27" s="419"/>
      <c r="AB27" s="419"/>
      <c r="AC27" s="419"/>
      <c r="AD27" s="419"/>
      <c r="AE27" s="419"/>
      <c r="AF27" s="419"/>
      <c r="AG27" s="420"/>
      <c r="AH27" s="421">
        <v>39</v>
      </c>
      <c r="AI27" s="422"/>
      <c r="AJ27" s="422"/>
      <c r="AK27" s="422"/>
      <c r="AL27" s="423"/>
      <c r="AM27" s="421">
        <v>127216</v>
      </c>
      <c r="AN27" s="422"/>
      <c r="AO27" s="422"/>
      <c r="AP27" s="422"/>
      <c r="AQ27" s="422"/>
      <c r="AR27" s="423"/>
      <c r="AS27" s="421">
        <v>3262</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2286327</v>
      </c>
      <c r="BO27" s="449"/>
      <c r="BP27" s="449"/>
      <c r="BQ27" s="449"/>
      <c r="BR27" s="449"/>
      <c r="BS27" s="449"/>
      <c r="BT27" s="449"/>
      <c r="BU27" s="450"/>
      <c r="BV27" s="448">
        <v>2283698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5300</v>
      </c>
      <c r="R28" s="422"/>
      <c r="S28" s="422"/>
      <c r="T28" s="422"/>
      <c r="U28" s="422"/>
      <c r="V28" s="423"/>
      <c r="W28" s="487"/>
      <c r="X28" s="478"/>
      <c r="Y28" s="479"/>
      <c r="Z28" s="418" t="s">
        <v>176</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5176078</v>
      </c>
      <c r="BO28" s="441"/>
      <c r="BP28" s="441"/>
      <c r="BQ28" s="441"/>
      <c r="BR28" s="441"/>
      <c r="BS28" s="441"/>
      <c r="BT28" s="441"/>
      <c r="BU28" s="442"/>
      <c r="BV28" s="440">
        <v>4962739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22</v>
      </c>
      <c r="M29" s="422"/>
      <c r="N29" s="422"/>
      <c r="O29" s="422"/>
      <c r="P29" s="423"/>
      <c r="Q29" s="421">
        <v>4820</v>
      </c>
      <c r="R29" s="422"/>
      <c r="S29" s="422"/>
      <c r="T29" s="422"/>
      <c r="U29" s="422"/>
      <c r="V29" s="423"/>
      <c r="W29" s="488"/>
      <c r="X29" s="489"/>
      <c r="Y29" s="490"/>
      <c r="Z29" s="418" t="s">
        <v>179</v>
      </c>
      <c r="AA29" s="419"/>
      <c r="AB29" s="419"/>
      <c r="AC29" s="419"/>
      <c r="AD29" s="419"/>
      <c r="AE29" s="419"/>
      <c r="AF29" s="419"/>
      <c r="AG29" s="420"/>
      <c r="AH29" s="421">
        <v>698</v>
      </c>
      <c r="AI29" s="422"/>
      <c r="AJ29" s="422"/>
      <c r="AK29" s="422"/>
      <c r="AL29" s="423"/>
      <c r="AM29" s="421">
        <v>2159572</v>
      </c>
      <c r="AN29" s="422"/>
      <c r="AO29" s="422"/>
      <c r="AP29" s="422"/>
      <c r="AQ29" s="422"/>
      <c r="AR29" s="423"/>
      <c r="AS29" s="421">
        <v>3094</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5235292</v>
      </c>
      <c r="BO29" s="446"/>
      <c r="BP29" s="446"/>
      <c r="BQ29" s="446"/>
      <c r="BR29" s="446"/>
      <c r="BS29" s="446"/>
      <c r="BT29" s="446"/>
      <c r="BU29" s="447"/>
      <c r="BV29" s="445">
        <v>5432308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97.9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10673981</v>
      </c>
      <c r="BO30" s="449"/>
      <c r="BP30" s="449"/>
      <c r="BQ30" s="449"/>
      <c r="BR30" s="449"/>
      <c r="BS30" s="449"/>
      <c r="BT30" s="449"/>
      <c r="BU30" s="450"/>
      <c r="BV30" s="448">
        <v>10313941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IF('各会計、関係団体の財政状況及び健全化判断比率'!B34="","",'各会計、関係団体の財政状況及び健全化判断比率'!B34)</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東濃西部広域行政事務組合（一般会計）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多治見市文化振興事業団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IF('各会計、関係団体の財政状況及び健全化判断比率'!B33="","",'各会計、関係団体の財政状況及び健全化判断比率'!B33)</f>
        <v>病院事業会計</v>
      </c>
      <c r="AP35" s="403"/>
      <c r="AQ35" s="403"/>
      <c r="AR35" s="403"/>
      <c r="AS35" s="403"/>
      <c r="AT35" s="403"/>
      <c r="AU35" s="403"/>
      <c r="AV35" s="403"/>
      <c r="AW35" s="403"/>
      <c r="AX35" s="403"/>
      <c r="AY35" s="403"/>
      <c r="AZ35" s="403"/>
      <c r="BA35" s="403"/>
      <c r="BB35" s="403"/>
      <c r="BC35" s="403"/>
      <c r="BD35" s="193"/>
      <c r="BE35" s="404">
        <f t="shared" ref="BE35:BE43" si="1">IF(BG35="","",BE34+1)</f>
        <v>12</v>
      </c>
      <c r="BF35" s="404"/>
      <c r="BG35" s="403" t="str">
        <f>IF('各会計、関係団体の財政状況及び健全化判断比率'!B35="","",'各会計、関係団体の財政状況及び健全化判断比率'!B35)</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東濃西部広域行政事務組合（東濃西部ふるさと活性化基金特別会計）</v>
      </c>
      <c r="BZ35" s="403"/>
      <c r="CA35" s="403"/>
      <c r="CB35" s="403"/>
      <c r="CC35" s="403"/>
      <c r="CD35" s="403"/>
      <c r="CE35" s="403"/>
      <c r="CF35" s="403"/>
      <c r="CG35" s="403"/>
      <c r="CH35" s="403"/>
      <c r="CI35" s="403"/>
      <c r="CJ35" s="403"/>
      <c r="CK35" s="403"/>
      <c r="CL35" s="403"/>
      <c r="CM35" s="403"/>
      <c r="CN35" s="193"/>
      <c r="CO35" s="404">
        <f t="shared" ref="CO35:CO43" si="3">IF(CQ35="","",CO34+1)</f>
        <v>24</v>
      </c>
      <c r="CP35" s="404"/>
      <c r="CQ35" s="403" t="str">
        <f>IF('各会計、関係団体の財政状況及び健全化判断比率'!BS8="","",'各会計、関係団体の財政状況及び健全化判断比率'!BS8)</f>
        <v>多治見市土地開発公社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市営住宅敷金等特別会計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東濃西部広域行政事務組合（東濃看護専門学校事業特別会計）</v>
      </c>
      <c r="BZ36" s="403"/>
      <c r="CA36" s="403"/>
      <c r="CB36" s="403"/>
      <c r="CC36" s="403"/>
      <c r="CD36" s="403"/>
      <c r="CE36" s="403"/>
      <c r="CF36" s="403"/>
      <c r="CG36" s="403"/>
      <c r="CH36" s="403"/>
      <c r="CI36" s="403"/>
      <c r="CJ36" s="403"/>
      <c r="CK36" s="403"/>
      <c r="CL36" s="403"/>
      <c r="CM36" s="403"/>
      <c r="CN36" s="193"/>
      <c r="CO36" s="404">
        <f t="shared" si="3"/>
        <v>25</v>
      </c>
      <c r="CP36" s="404"/>
      <c r="CQ36" s="403" t="str">
        <f>IF('各会計、関係団体の財政状況及び健全化判断比率'!BS9="","",'各会計、関係団体の財政状況及び健全化判断比率'!BS9)</f>
        <v>多治見まちづくり</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多治見駅北土地区画整理事業特別会計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駐車場事業特別会計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東濃西部広域行政事務組合（東濃西部少年センター事業特別会計）</v>
      </c>
      <c r="BZ37" s="403"/>
      <c r="CA37" s="403"/>
      <c r="CB37" s="403"/>
      <c r="CC37" s="403"/>
      <c r="CD37" s="403"/>
      <c r="CE37" s="403"/>
      <c r="CF37" s="403"/>
      <c r="CG37" s="403"/>
      <c r="CH37" s="403"/>
      <c r="CI37" s="403"/>
      <c r="CJ37" s="403"/>
      <c r="CK37" s="403"/>
      <c r="CL37" s="403"/>
      <c r="CM37" s="403"/>
      <c r="CN37" s="193"/>
      <c r="CO37" s="404">
        <f t="shared" si="3"/>
        <v>26</v>
      </c>
      <c r="CP37" s="404"/>
      <c r="CQ37" s="403" t="str">
        <f>IF('各会計、関係団体の財政状況及び健全化判断比率'!BS10="","",'各会計、関係団体の財政状況及び健全化判断比率'!BS10)</f>
        <v>セラミックパーク美濃</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東濃西部広域行政事務組合（東濃地域医師確保奨学資金等貸付事業特別会計）</v>
      </c>
      <c r="BZ38" s="403"/>
      <c r="CA38" s="403"/>
      <c r="CB38" s="403"/>
      <c r="CC38" s="403"/>
      <c r="CD38" s="403"/>
      <c r="CE38" s="403"/>
      <c r="CF38" s="403"/>
      <c r="CG38" s="403"/>
      <c r="CH38" s="403"/>
      <c r="CI38" s="403"/>
      <c r="CJ38" s="403"/>
      <c r="CK38" s="403"/>
      <c r="CL38" s="403"/>
      <c r="CM38" s="403"/>
      <c r="CN38" s="193"/>
      <c r="CO38" s="404">
        <f t="shared" si="3"/>
        <v>27</v>
      </c>
      <c r="CP38" s="404"/>
      <c r="CQ38" s="403" t="str">
        <f>IF('各会計、関係団体の財政状況及び健全化判断比率'!BS11="","",'各会計、関係団体の財政状況及び健全化判断比率'!BS11)</f>
        <v>多治見市衛生公社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東濃西部広域行政事務組合（東濃西部看護師修学資金貸付事業特別会計）</v>
      </c>
      <c r="BZ39" s="403"/>
      <c r="CA39" s="403"/>
      <c r="CB39" s="403"/>
      <c r="CC39" s="403"/>
      <c r="CD39" s="403"/>
      <c r="CE39" s="403"/>
      <c r="CF39" s="403"/>
      <c r="CG39" s="403"/>
      <c r="CH39" s="403"/>
      <c r="CI39" s="403"/>
      <c r="CJ39" s="403"/>
      <c r="CK39" s="403"/>
      <c r="CL39" s="403"/>
      <c r="CM39" s="403"/>
      <c r="CN39" s="193"/>
      <c r="CO39" s="404">
        <f t="shared" si="3"/>
        <v>28</v>
      </c>
      <c r="CP39" s="404"/>
      <c r="CQ39" s="403" t="str">
        <f>IF('各会計、関係団体の財政状況及び健全化判断比率'!BS12="","",'各会計、関係団体の財政状況及び健全化判断比率'!BS12)</f>
        <v>エフエムたじみ</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東濃西部広域行政事務組合（東濃西部地域消費生活相談事業特別会計）</v>
      </c>
      <c r="BZ40" s="403"/>
      <c r="CA40" s="403"/>
      <c r="CB40" s="403"/>
      <c r="CC40" s="403"/>
      <c r="CD40" s="403"/>
      <c r="CE40" s="403"/>
      <c r="CF40" s="403"/>
      <c r="CG40" s="403"/>
      <c r="CH40" s="403"/>
      <c r="CI40" s="403"/>
      <c r="CJ40" s="403"/>
      <c r="CK40" s="403"/>
      <c r="CL40" s="403"/>
      <c r="CM40" s="403"/>
      <c r="CN40" s="193"/>
      <c r="CO40" s="404">
        <f t="shared" si="3"/>
        <v>29</v>
      </c>
      <c r="CP40" s="404"/>
      <c r="CQ40" s="403" t="str">
        <f>IF('各会計、関係団体の財政状況及び健全化判断比率'!BS13="","",'各会計、関係団体の財政状況及び健全化判断比率'!BS13)</f>
        <v>多治見市観光協会</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可児川防災等ため池組合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21</v>
      </c>
      <c r="BX42" s="404"/>
      <c r="BY42" s="403" t="str">
        <f>IF('各会計、関係団体の財政状況及び健全化判断比率'!B76="","",'各会計、関係団体の財政状況及び健全化判断比率'!B76)</f>
        <v>土岐川防災ダム一部事務組合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22</v>
      </c>
      <c r="BX43" s="404"/>
      <c r="BY43" s="403" t="str">
        <f>IF('各会計、関係団体の財政状況及び健全化判断比率'!B77="","",'各会計、関係団体の財政状況及び健全化判断比率'!B77)</f>
        <v>岐阜県市町村会館組合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B5+BvPnk47/yBCjDAQngP70NjZ58Dcj32Nn0J69pd90MNn5mUKynnYCWQFHEbmEzQj/XXh3qaY5VpnsXUcpLA==" saltValue="QqH0tpK/sO+pVp4wYPgB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25" t="s">
        <v>572</v>
      </c>
      <c r="D34" s="1225"/>
      <c r="E34" s="1226"/>
      <c r="F34" s="32">
        <v>8.92</v>
      </c>
      <c r="G34" s="33">
        <v>7.94</v>
      </c>
      <c r="H34" s="33">
        <v>10.55</v>
      </c>
      <c r="I34" s="33">
        <v>10.88</v>
      </c>
      <c r="J34" s="34">
        <v>12.12</v>
      </c>
      <c r="K34" s="22"/>
      <c r="L34" s="22"/>
      <c r="M34" s="22"/>
      <c r="N34" s="22"/>
      <c r="O34" s="22"/>
      <c r="P34" s="22"/>
    </row>
    <row r="35" spans="1:16" ht="39" customHeight="1" x14ac:dyDescent="0.15">
      <c r="A35" s="22"/>
      <c r="B35" s="35"/>
      <c r="C35" s="1219" t="s">
        <v>573</v>
      </c>
      <c r="D35" s="1220"/>
      <c r="E35" s="1221"/>
      <c r="F35" s="36">
        <v>4.96</v>
      </c>
      <c r="G35" s="37">
        <v>4.1500000000000004</v>
      </c>
      <c r="H35" s="37">
        <v>4.3099999999999996</v>
      </c>
      <c r="I35" s="37">
        <v>5.17</v>
      </c>
      <c r="J35" s="38">
        <v>5.81</v>
      </c>
      <c r="K35" s="22"/>
      <c r="L35" s="22"/>
      <c r="M35" s="22"/>
      <c r="N35" s="22"/>
      <c r="O35" s="22"/>
      <c r="P35" s="22"/>
    </row>
    <row r="36" spans="1:16" ht="39" customHeight="1" x14ac:dyDescent="0.15">
      <c r="A36" s="22"/>
      <c r="B36" s="35"/>
      <c r="C36" s="1219" t="s">
        <v>574</v>
      </c>
      <c r="D36" s="1220"/>
      <c r="E36" s="1221"/>
      <c r="F36" s="36">
        <v>2.2999999999999998</v>
      </c>
      <c r="G36" s="37">
        <v>2.2799999999999998</v>
      </c>
      <c r="H36" s="37">
        <v>2.2400000000000002</v>
      </c>
      <c r="I36" s="37">
        <v>2.2799999999999998</v>
      </c>
      <c r="J36" s="38">
        <v>2.29</v>
      </c>
      <c r="K36" s="22"/>
      <c r="L36" s="22"/>
      <c r="M36" s="22"/>
      <c r="N36" s="22"/>
      <c r="O36" s="22"/>
      <c r="P36" s="22"/>
    </row>
    <row r="37" spans="1:16" ht="39" customHeight="1" x14ac:dyDescent="0.15">
      <c r="A37" s="22"/>
      <c r="B37" s="35"/>
      <c r="C37" s="1219" t="s">
        <v>575</v>
      </c>
      <c r="D37" s="1220"/>
      <c r="E37" s="1221"/>
      <c r="F37" s="36">
        <v>1.18</v>
      </c>
      <c r="G37" s="37">
        <v>0.79</v>
      </c>
      <c r="H37" s="37">
        <v>0.6</v>
      </c>
      <c r="I37" s="37">
        <v>1.95</v>
      </c>
      <c r="J37" s="38">
        <v>2.2200000000000002</v>
      </c>
      <c r="K37" s="22"/>
      <c r="L37" s="22"/>
      <c r="M37" s="22"/>
      <c r="N37" s="22"/>
      <c r="O37" s="22"/>
      <c r="P37" s="22"/>
    </row>
    <row r="38" spans="1:16" ht="39" customHeight="1" x14ac:dyDescent="0.15">
      <c r="A38" s="22"/>
      <c r="B38" s="35"/>
      <c r="C38" s="1219" t="s">
        <v>576</v>
      </c>
      <c r="D38" s="1220"/>
      <c r="E38" s="1221"/>
      <c r="F38" s="36">
        <v>1.04</v>
      </c>
      <c r="G38" s="37">
        <v>1</v>
      </c>
      <c r="H38" s="37">
        <v>1.46</v>
      </c>
      <c r="I38" s="37">
        <v>1.48</v>
      </c>
      <c r="J38" s="38">
        <v>1.8</v>
      </c>
      <c r="K38" s="22"/>
      <c r="L38" s="22"/>
      <c r="M38" s="22"/>
      <c r="N38" s="22"/>
      <c r="O38" s="22"/>
      <c r="P38" s="22"/>
    </row>
    <row r="39" spans="1:16" ht="39" customHeight="1" x14ac:dyDescent="0.15">
      <c r="A39" s="22"/>
      <c r="B39" s="35"/>
      <c r="C39" s="1219" t="s">
        <v>577</v>
      </c>
      <c r="D39" s="1220"/>
      <c r="E39" s="1221"/>
      <c r="F39" s="36">
        <v>0.33</v>
      </c>
      <c r="G39" s="37">
        <v>0.5</v>
      </c>
      <c r="H39" s="37">
        <v>1.1399999999999999</v>
      </c>
      <c r="I39" s="37">
        <v>1.26</v>
      </c>
      <c r="J39" s="38">
        <v>1.38</v>
      </c>
      <c r="K39" s="22"/>
      <c r="L39" s="22"/>
      <c r="M39" s="22"/>
      <c r="N39" s="22"/>
      <c r="O39" s="22"/>
      <c r="P39" s="22"/>
    </row>
    <row r="40" spans="1:16" ht="39" customHeight="1" x14ac:dyDescent="0.15">
      <c r="A40" s="22"/>
      <c r="B40" s="35"/>
      <c r="C40" s="1219" t="s">
        <v>578</v>
      </c>
      <c r="D40" s="1220"/>
      <c r="E40" s="1221"/>
      <c r="F40" s="36">
        <v>0.09</v>
      </c>
      <c r="G40" s="37">
        <v>0.1</v>
      </c>
      <c r="H40" s="37">
        <v>0.11</v>
      </c>
      <c r="I40" s="37">
        <v>0.12</v>
      </c>
      <c r="J40" s="38">
        <v>0.12</v>
      </c>
      <c r="K40" s="22"/>
      <c r="L40" s="22"/>
      <c r="M40" s="22"/>
      <c r="N40" s="22"/>
      <c r="O40" s="22"/>
      <c r="P40" s="22"/>
    </row>
    <row r="41" spans="1:16" ht="39" customHeight="1" x14ac:dyDescent="0.15">
      <c r="A41" s="22"/>
      <c r="B41" s="35"/>
      <c r="C41" s="1219" t="s">
        <v>579</v>
      </c>
      <c r="D41" s="1220"/>
      <c r="E41" s="1221"/>
      <c r="F41" s="36">
        <v>0.03</v>
      </c>
      <c r="G41" s="37">
        <v>0.01</v>
      </c>
      <c r="H41" s="37">
        <v>0.03</v>
      </c>
      <c r="I41" s="37">
        <v>0.02</v>
      </c>
      <c r="J41" s="38">
        <v>0</v>
      </c>
      <c r="K41" s="22"/>
      <c r="L41" s="22"/>
      <c r="M41" s="22"/>
      <c r="N41" s="22"/>
      <c r="O41" s="22"/>
      <c r="P41" s="22"/>
    </row>
    <row r="42" spans="1:16" ht="39" customHeight="1" x14ac:dyDescent="0.15">
      <c r="A42" s="22"/>
      <c r="B42" s="39"/>
      <c r="C42" s="1219" t="s">
        <v>580</v>
      </c>
      <c r="D42" s="1220"/>
      <c r="E42" s="1221"/>
      <c r="F42" s="36" t="s">
        <v>519</v>
      </c>
      <c r="G42" s="37" t="s">
        <v>519</v>
      </c>
      <c r="H42" s="37" t="s">
        <v>519</v>
      </c>
      <c r="I42" s="37" t="s">
        <v>519</v>
      </c>
      <c r="J42" s="38" t="s">
        <v>519</v>
      </c>
      <c r="K42" s="22"/>
      <c r="L42" s="22"/>
      <c r="M42" s="22"/>
      <c r="N42" s="22"/>
      <c r="O42" s="22"/>
      <c r="P42" s="22"/>
    </row>
    <row r="43" spans="1:16" ht="39" customHeight="1" thickBot="1" x14ac:dyDescent="0.2">
      <c r="A43" s="22"/>
      <c r="B43" s="40"/>
      <c r="C43" s="1222" t="s">
        <v>581</v>
      </c>
      <c r="D43" s="1223"/>
      <c r="E43" s="1224"/>
      <c r="F43" s="41">
        <v>0.02</v>
      </c>
      <c r="G43" s="42">
        <v>0.06</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4rW0gdDlBfwvMh55uOOigzd2xj69MhN+Un4kUKgk6B4Bwvi/aixk06nnIU5LmV/gBCxrlckIqxPTwt0aqJ81w==" saltValue="fRT2hx/H9Up3QZr4m+be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SheetLayoutView="55" workbookViewId="0">
      <selection activeCell="L52" sqref="L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3374</v>
      </c>
      <c r="L45" s="60">
        <v>3497</v>
      </c>
      <c r="M45" s="60">
        <v>3528</v>
      </c>
      <c r="N45" s="60">
        <v>3696</v>
      </c>
      <c r="O45" s="61">
        <v>3658</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519</v>
      </c>
      <c r="L46" s="64" t="s">
        <v>519</v>
      </c>
      <c r="M46" s="64" t="s">
        <v>519</v>
      </c>
      <c r="N46" s="64" t="s">
        <v>519</v>
      </c>
      <c r="O46" s="65" t="s">
        <v>519</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519</v>
      </c>
      <c r="L47" s="64" t="s">
        <v>519</v>
      </c>
      <c r="M47" s="64" t="s">
        <v>519</v>
      </c>
      <c r="N47" s="64" t="s">
        <v>519</v>
      </c>
      <c r="O47" s="65" t="s">
        <v>519</v>
      </c>
      <c r="P47" s="48"/>
      <c r="Q47" s="48"/>
      <c r="R47" s="48"/>
      <c r="S47" s="48"/>
      <c r="T47" s="48"/>
      <c r="U47" s="48"/>
    </row>
    <row r="48" spans="1:21" ht="30.75" customHeight="1" x14ac:dyDescent="0.15">
      <c r="A48" s="48"/>
      <c r="B48" s="1237"/>
      <c r="C48" s="1238"/>
      <c r="D48" s="62"/>
      <c r="E48" s="1229" t="s">
        <v>15</v>
      </c>
      <c r="F48" s="1229"/>
      <c r="G48" s="1229"/>
      <c r="H48" s="1229"/>
      <c r="I48" s="1229"/>
      <c r="J48" s="1230"/>
      <c r="K48" s="63">
        <v>1017</v>
      </c>
      <c r="L48" s="64">
        <v>996</v>
      </c>
      <c r="M48" s="64">
        <v>1007</v>
      </c>
      <c r="N48" s="64">
        <v>942</v>
      </c>
      <c r="O48" s="65">
        <v>688</v>
      </c>
      <c r="P48" s="48"/>
      <c r="Q48" s="48"/>
      <c r="R48" s="48"/>
      <c r="S48" s="48"/>
      <c r="T48" s="48"/>
      <c r="U48" s="48"/>
    </row>
    <row r="49" spans="1:21" ht="30.75" customHeight="1" x14ac:dyDescent="0.15">
      <c r="A49" s="48"/>
      <c r="B49" s="1237"/>
      <c r="C49" s="1238"/>
      <c r="D49" s="62"/>
      <c r="E49" s="1229" t="s">
        <v>16</v>
      </c>
      <c r="F49" s="1229"/>
      <c r="G49" s="1229"/>
      <c r="H49" s="1229"/>
      <c r="I49" s="1229"/>
      <c r="J49" s="1230"/>
      <c r="K49" s="63">
        <v>11</v>
      </c>
      <c r="L49" s="64" t="s">
        <v>519</v>
      </c>
      <c r="M49" s="64" t="s">
        <v>519</v>
      </c>
      <c r="N49" s="64" t="s">
        <v>519</v>
      </c>
      <c r="O49" s="65" t="s">
        <v>519</v>
      </c>
      <c r="P49" s="48"/>
      <c r="Q49" s="48"/>
      <c r="R49" s="48"/>
      <c r="S49" s="48"/>
      <c r="T49" s="48"/>
      <c r="U49" s="48"/>
    </row>
    <row r="50" spans="1:21" ht="30.75" customHeight="1" x14ac:dyDescent="0.15">
      <c r="A50" s="48"/>
      <c r="B50" s="1237"/>
      <c r="C50" s="1238"/>
      <c r="D50" s="62"/>
      <c r="E50" s="1229" t="s">
        <v>17</v>
      </c>
      <c r="F50" s="1229"/>
      <c r="G50" s="1229"/>
      <c r="H50" s="1229"/>
      <c r="I50" s="1229"/>
      <c r="J50" s="1230"/>
      <c r="K50" s="63">
        <v>25</v>
      </c>
      <c r="L50" s="64">
        <v>14</v>
      </c>
      <c r="M50" s="64">
        <v>14</v>
      </c>
      <c r="N50" s="64">
        <v>15</v>
      </c>
      <c r="O50" s="65">
        <v>15</v>
      </c>
      <c r="P50" s="48"/>
      <c r="Q50" s="48"/>
      <c r="R50" s="48"/>
      <c r="S50" s="48"/>
      <c r="T50" s="48"/>
      <c r="U50" s="48"/>
    </row>
    <row r="51" spans="1:21" ht="30.75" customHeight="1" x14ac:dyDescent="0.15">
      <c r="A51" s="48"/>
      <c r="B51" s="1239"/>
      <c r="C51" s="1240"/>
      <c r="D51" s="66"/>
      <c r="E51" s="1229" t="s">
        <v>18</v>
      </c>
      <c r="F51" s="1229"/>
      <c r="G51" s="1229"/>
      <c r="H51" s="1229"/>
      <c r="I51" s="1229"/>
      <c r="J51" s="1230"/>
      <c r="K51" s="63" t="s">
        <v>519</v>
      </c>
      <c r="L51" s="64" t="s">
        <v>519</v>
      </c>
      <c r="M51" s="64" t="s">
        <v>519</v>
      </c>
      <c r="N51" s="64" t="s">
        <v>519</v>
      </c>
      <c r="O51" s="65" t="s">
        <v>519</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4553</v>
      </c>
      <c r="L52" s="64">
        <v>4856</v>
      </c>
      <c r="M52" s="64">
        <v>4809</v>
      </c>
      <c r="N52" s="64">
        <v>4970</v>
      </c>
      <c r="O52" s="65">
        <v>4889</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-126</v>
      </c>
      <c r="L53" s="69">
        <v>-349</v>
      </c>
      <c r="M53" s="69">
        <v>-260</v>
      </c>
      <c r="N53" s="69">
        <v>-317</v>
      </c>
      <c r="O53" s="70">
        <v>-528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fGYgUWY15pTikryckrZEBUFVmmnOcJaATlvBQ5xz5jgKDRmqRsb/lG6v/q+tRI4lSfjjxZhqFYEADyVLF7yIw==" saltValue="O2QzoodS2MXpMjLZkEFCL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55" t="s">
        <v>24</v>
      </c>
      <c r="C41" s="1256"/>
      <c r="D41" s="81"/>
      <c r="E41" s="1257" t="s">
        <v>25</v>
      </c>
      <c r="F41" s="1257"/>
      <c r="G41" s="1257"/>
      <c r="H41" s="1258"/>
      <c r="I41" s="82">
        <v>33338</v>
      </c>
      <c r="J41" s="83">
        <v>35169</v>
      </c>
      <c r="K41" s="83">
        <v>36476</v>
      </c>
      <c r="L41" s="83">
        <v>34520</v>
      </c>
      <c r="M41" s="84">
        <v>33385</v>
      </c>
    </row>
    <row r="42" spans="2:13" ht="27.75" customHeight="1" x14ac:dyDescent="0.15">
      <c r="B42" s="1245"/>
      <c r="C42" s="1246"/>
      <c r="D42" s="85"/>
      <c r="E42" s="1249" t="s">
        <v>26</v>
      </c>
      <c r="F42" s="1249"/>
      <c r="G42" s="1249"/>
      <c r="H42" s="1250"/>
      <c r="I42" s="86">
        <v>131</v>
      </c>
      <c r="J42" s="87">
        <v>117</v>
      </c>
      <c r="K42" s="87">
        <v>131</v>
      </c>
      <c r="L42" s="87">
        <v>118</v>
      </c>
      <c r="M42" s="88">
        <v>78</v>
      </c>
    </row>
    <row r="43" spans="2:13" ht="27.75" customHeight="1" x14ac:dyDescent="0.15">
      <c r="B43" s="1245"/>
      <c r="C43" s="1246"/>
      <c r="D43" s="85"/>
      <c r="E43" s="1249" t="s">
        <v>27</v>
      </c>
      <c r="F43" s="1249"/>
      <c r="G43" s="1249"/>
      <c r="H43" s="1250"/>
      <c r="I43" s="86">
        <v>12641</v>
      </c>
      <c r="J43" s="87">
        <v>11699</v>
      </c>
      <c r="K43" s="87">
        <v>11342</v>
      </c>
      <c r="L43" s="87">
        <v>10840</v>
      </c>
      <c r="M43" s="88">
        <v>10237</v>
      </c>
    </row>
    <row r="44" spans="2:13" ht="27.75" customHeight="1" x14ac:dyDescent="0.15">
      <c r="B44" s="1245"/>
      <c r="C44" s="1246"/>
      <c r="D44" s="85"/>
      <c r="E44" s="1249" t="s">
        <v>28</v>
      </c>
      <c r="F44" s="1249"/>
      <c r="G44" s="1249"/>
      <c r="H44" s="1250"/>
      <c r="I44" s="86" t="s">
        <v>519</v>
      </c>
      <c r="J44" s="87" t="s">
        <v>519</v>
      </c>
      <c r="K44" s="87" t="s">
        <v>519</v>
      </c>
      <c r="L44" s="87" t="s">
        <v>519</v>
      </c>
      <c r="M44" s="88" t="s">
        <v>519</v>
      </c>
    </row>
    <row r="45" spans="2:13" ht="27.75" customHeight="1" x14ac:dyDescent="0.15">
      <c r="B45" s="1245"/>
      <c r="C45" s="1246"/>
      <c r="D45" s="85"/>
      <c r="E45" s="1249" t="s">
        <v>29</v>
      </c>
      <c r="F45" s="1249"/>
      <c r="G45" s="1249"/>
      <c r="H45" s="1250"/>
      <c r="I45" s="86">
        <v>5925</v>
      </c>
      <c r="J45" s="87">
        <v>5585</v>
      </c>
      <c r="K45" s="87">
        <v>5006</v>
      </c>
      <c r="L45" s="87">
        <v>5075</v>
      </c>
      <c r="M45" s="88">
        <v>5321</v>
      </c>
    </row>
    <row r="46" spans="2:13" ht="27.75" customHeight="1" x14ac:dyDescent="0.15">
      <c r="B46" s="1245"/>
      <c r="C46" s="1246"/>
      <c r="D46" s="89"/>
      <c r="E46" s="1249" t="s">
        <v>30</v>
      </c>
      <c r="F46" s="1249"/>
      <c r="G46" s="1249"/>
      <c r="H46" s="1250"/>
      <c r="I46" s="86" t="s">
        <v>519</v>
      </c>
      <c r="J46" s="87" t="s">
        <v>519</v>
      </c>
      <c r="K46" s="87" t="s">
        <v>519</v>
      </c>
      <c r="L46" s="87" t="s">
        <v>519</v>
      </c>
      <c r="M46" s="88" t="s">
        <v>519</v>
      </c>
    </row>
    <row r="47" spans="2:13" ht="27.75" customHeight="1" x14ac:dyDescent="0.15">
      <c r="B47" s="1245"/>
      <c r="C47" s="1246"/>
      <c r="D47" s="90"/>
      <c r="E47" s="1259" t="s">
        <v>31</v>
      </c>
      <c r="F47" s="1260"/>
      <c r="G47" s="1260"/>
      <c r="H47" s="1261"/>
      <c r="I47" s="86" t="s">
        <v>519</v>
      </c>
      <c r="J47" s="87" t="s">
        <v>519</v>
      </c>
      <c r="K47" s="87" t="s">
        <v>519</v>
      </c>
      <c r="L47" s="87" t="s">
        <v>519</v>
      </c>
      <c r="M47" s="88" t="s">
        <v>519</v>
      </c>
    </row>
    <row r="48" spans="2:13" ht="27.75" customHeight="1" x14ac:dyDescent="0.15">
      <c r="B48" s="1245"/>
      <c r="C48" s="1246"/>
      <c r="D48" s="85"/>
      <c r="E48" s="1249" t="s">
        <v>32</v>
      </c>
      <c r="F48" s="1249"/>
      <c r="G48" s="1249"/>
      <c r="H48" s="1250"/>
      <c r="I48" s="86" t="s">
        <v>519</v>
      </c>
      <c r="J48" s="87" t="s">
        <v>519</v>
      </c>
      <c r="K48" s="87" t="s">
        <v>519</v>
      </c>
      <c r="L48" s="87" t="s">
        <v>519</v>
      </c>
      <c r="M48" s="88" t="s">
        <v>519</v>
      </c>
    </row>
    <row r="49" spans="2:13" ht="27.75" customHeight="1" x14ac:dyDescent="0.15">
      <c r="B49" s="1247"/>
      <c r="C49" s="1248"/>
      <c r="D49" s="85"/>
      <c r="E49" s="1249" t="s">
        <v>33</v>
      </c>
      <c r="F49" s="1249"/>
      <c r="G49" s="1249"/>
      <c r="H49" s="1250"/>
      <c r="I49" s="86" t="s">
        <v>519</v>
      </c>
      <c r="J49" s="87" t="s">
        <v>519</v>
      </c>
      <c r="K49" s="87" t="s">
        <v>519</v>
      </c>
      <c r="L49" s="87" t="s">
        <v>519</v>
      </c>
      <c r="M49" s="88" t="s">
        <v>519</v>
      </c>
    </row>
    <row r="50" spans="2:13" ht="27.75" customHeight="1" x14ac:dyDescent="0.15">
      <c r="B50" s="1243" t="s">
        <v>34</v>
      </c>
      <c r="C50" s="1244"/>
      <c r="D50" s="91"/>
      <c r="E50" s="1249" t="s">
        <v>35</v>
      </c>
      <c r="F50" s="1249"/>
      <c r="G50" s="1249"/>
      <c r="H50" s="1250"/>
      <c r="I50" s="86">
        <v>21064</v>
      </c>
      <c r="J50" s="87">
        <v>20678</v>
      </c>
      <c r="K50" s="87">
        <v>21738</v>
      </c>
      <c r="L50" s="87">
        <v>22055</v>
      </c>
      <c r="M50" s="88">
        <v>22939</v>
      </c>
    </row>
    <row r="51" spans="2:13" ht="27.75" customHeight="1" x14ac:dyDescent="0.15">
      <c r="B51" s="1245"/>
      <c r="C51" s="1246"/>
      <c r="D51" s="85"/>
      <c r="E51" s="1249" t="s">
        <v>36</v>
      </c>
      <c r="F51" s="1249"/>
      <c r="G51" s="1249"/>
      <c r="H51" s="1250"/>
      <c r="I51" s="86">
        <v>12027</v>
      </c>
      <c r="J51" s="87">
        <v>10163</v>
      </c>
      <c r="K51" s="87">
        <v>9636</v>
      </c>
      <c r="L51" s="87">
        <v>8897</v>
      </c>
      <c r="M51" s="88">
        <v>8423</v>
      </c>
    </row>
    <row r="52" spans="2:13" ht="27.75" customHeight="1" x14ac:dyDescent="0.15">
      <c r="B52" s="1247"/>
      <c r="C52" s="1248"/>
      <c r="D52" s="85"/>
      <c r="E52" s="1249" t="s">
        <v>37</v>
      </c>
      <c r="F52" s="1249"/>
      <c r="G52" s="1249"/>
      <c r="H52" s="1250"/>
      <c r="I52" s="86">
        <v>43452</v>
      </c>
      <c r="J52" s="87">
        <v>44625</v>
      </c>
      <c r="K52" s="87">
        <v>46386</v>
      </c>
      <c r="L52" s="87">
        <v>45262</v>
      </c>
      <c r="M52" s="88">
        <v>44325</v>
      </c>
    </row>
    <row r="53" spans="2:13" ht="27.75" customHeight="1" thickBot="1" x14ac:dyDescent="0.2">
      <c r="B53" s="1251" t="s">
        <v>38</v>
      </c>
      <c r="C53" s="1252"/>
      <c r="D53" s="92"/>
      <c r="E53" s="1253" t="s">
        <v>39</v>
      </c>
      <c r="F53" s="1253"/>
      <c r="G53" s="1253"/>
      <c r="H53" s="1254"/>
      <c r="I53" s="93">
        <v>-24508</v>
      </c>
      <c r="J53" s="94">
        <v>-22895</v>
      </c>
      <c r="K53" s="94">
        <v>-24805</v>
      </c>
      <c r="L53" s="94">
        <v>-25661</v>
      </c>
      <c r="M53" s="95">
        <v>-26665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QI6tBwKsN1aSPWqDchP8zQWJY4N42RjIqZ0iMyIog+aXR7MqncWeT9BBKCJr/GleeGjHOe51umPfEEK4tVeZA==" saltValue="xS61KmNrP6LgYn5hDEjy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H1" zoomScale="70" zoomScaleNormal="70" zoomScaleSheetLayoutView="100" workbookViewId="0">
      <selection activeCell="H2" sqref="H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70" t="s">
        <v>42</v>
      </c>
      <c r="D55" s="1270"/>
      <c r="E55" s="1271"/>
      <c r="F55" s="107">
        <v>4452</v>
      </c>
      <c r="G55" s="107">
        <v>4963</v>
      </c>
      <c r="H55" s="108">
        <v>5176</v>
      </c>
    </row>
    <row r="56" spans="2:8" ht="52.5" customHeight="1" x14ac:dyDescent="0.15">
      <c r="B56" s="109"/>
      <c r="C56" s="1272" t="s">
        <v>43</v>
      </c>
      <c r="D56" s="1272"/>
      <c r="E56" s="1273"/>
      <c r="F56" s="110">
        <v>5467</v>
      </c>
      <c r="G56" s="110">
        <v>5432</v>
      </c>
      <c r="H56" s="111">
        <v>5235</v>
      </c>
    </row>
    <row r="57" spans="2:8" ht="53.25" customHeight="1" x14ac:dyDescent="0.15">
      <c r="B57" s="109"/>
      <c r="C57" s="1274" t="s">
        <v>44</v>
      </c>
      <c r="D57" s="1274"/>
      <c r="E57" s="1275"/>
      <c r="F57" s="112">
        <v>10449</v>
      </c>
      <c r="G57" s="112">
        <v>10314</v>
      </c>
      <c r="H57" s="113">
        <v>10674</v>
      </c>
    </row>
    <row r="58" spans="2:8" ht="45.75" customHeight="1" x14ac:dyDescent="0.15">
      <c r="B58" s="114"/>
      <c r="C58" s="1262" t="s">
        <v>610</v>
      </c>
      <c r="D58" s="1263"/>
      <c r="E58" s="1264"/>
      <c r="F58" s="115">
        <v>1820</v>
      </c>
      <c r="G58" s="115">
        <v>1993</v>
      </c>
      <c r="H58" s="116">
        <v>1997</v>
      </c>
    </row>
    <row r="59" spans="2:8" ht="45.75" customHeight="1" x14ac:dyDescent="0.15">
      <c r="B59" s="114"/>
      <c r="C59" s="1262" t="s">
        <v>611</v>
      </c>
      <c r="D59" s="1263"/>
      <c r="E59" s="1264"/>
      <c r="F59" s="115">
        <v>1944</v>
      </c>
      <c r="G59" s="115">
        <v>1944</v>
      </c>
      <c r="H59" s="116">
        <v>1944</v>
      </c>
    </row>
    <row r="60" spans="2:8" ht="45.75" customHeight="1" x14ac:dyDescent="0.15">
      <c r="B60" s="114"/>
      <c r="C60" s="1262" t="s">
        <v>612</v>
      </c>
      <c r="D60" s="1263"/>
      <c r="E60" s="1264"/>
      <c r="F60" s="115">
        <v>1204</v>
      </c>
      <c r="G60" s="115">
        <v>1408</v>
      </c>
      <c r="H60" s="116">
        <v>1610</v>
      </c>
    </row>
    <row r="61" spans="2:8" ht="45.75" customHeight="1" x14ac:dyDescent="0.15">
      <c r="B61" s="114"/>
      <c r="C61" s="1262" t="s">
        <v>613</v>
      </c>
      <c r="D61" s="1263"/>
      <c r="E61" s="1264"/>
      <c r="F61" s="115">
        <v>1444</v>
      </c>
      <c r="G61" s="115">
        <v>1266</v>
      </c>
      <c r="H61" s="116">
        <v>1267</v>
      </c>
    </row>
    <row r="62" spans="2:8" ht="45.75" customHeight="1" thickBot="1" x14ac:dyDescent="0.2">
      <c r="B62" s="117"/>
      <c r="C62" s="1265" t="s">
        <v>614</v>
      </c>
      <c r="D62" s="1266"/>
      <c r="E62" s="1267"/>
      <c r="F62" s="118">
        <v>689</v>
      </c>
      <c r="G62" s="118">
        <v>789</v>
      </c>
      <c r="H62" s="119">
        <v>805</v>
      </c>
    </row>
    <row r="63" spans="2:8" ht="52.5" customHeight="1" thickBot="1" x14ac:dyDescent="0.2">
      <c r="B63" s="120"/>
      <c r="C63" s="1268" t="s">
        <v>45</v>
      </c>
      <c r="D63" s="1268"/>
      <c r="E63" s="1269"/>
      <c r="F63" s="121">
        <v>20368</v>
      </c>
      <c r="G63" s="121">
        <v>20709</v>
      </c>
      <c r="H63" s="122">
        <v>21085</v>
      </c>
    </row>
    <row r="64" spans="2:8" ht="15" customHeight="1" x14ac:dyDescent="0.15"/>
    <row r="65" ht="0" hidden="1" customHeight="1" x14ac:dyDescent="0.15"/>
    <row r="66" ht="0" hidden="1" customHeight="1" x14ac:dyDescent="0.15"/>
  </sheetData>
  <sheetProtection algorithmName="SHA-512" hashValue="3SW0OFh6sD5OYqzrsb7+S8r0LIEeYxgsmqDqdr0Uu1NXr6VaM7k1ykwZf0VtDlYOGgAQwZKj9mS7U8rwttelWQ==" saltValue="cMMV4sOVzqmFEXl+ijRP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4" t="s">
        <v>628</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618</v>
      </c>
    </row>
    <row r="50" spans="1:109" x14ac:dyDescent="0.15">
      <c r="B50" s="374"/>
      <c r="G50" s="1276"/>
      <c r="H50" s="1276"/>
      <c r="I50" s="1276"/>
      <c r="J50" s="1276"/>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562</v>
      </c>
      <c r="BQ50" s="1282"/>
      <c r="BR50" s="1282"/>
      <c r="BS50" s="1282"/>
      <c r="BT50" s="1282"/>
      <c r="BU50" s="1282"/>
      <c r="BV50" s="1282"/>
      <c r="BW50" s="1282"/>
      <c r="BX50" s="1282" t="s">
        <v>563</v>
      </c>
      <c r="BY50" s="1282"/>
      <c r="BZ50" s="1282"/>
      <c r="CA50" s="1282"/>
      <c r="CB50" s="1282"/>
      <c r="CC50" s="1282"/>
      <c r="CD50" s="1282"/>
      <c r="CE50" s="1282"/>
      <c r="CF50" s="1282" t="s">
        <v>564</v>
      </c>
      <c r="CG50" s="1282"/>
      <c r="CH50" s="1282"/>
      <c r="CI50" s="1282"/>
      <c r="CJ50" s="1282"/>
      <c r="CK50" s="1282"/>
      <c r="CL50" s="1282"/>
      <c r="CM50" s="1282"/>
      <c r="CN50" s="1282" t="s">
        <v>565</v>
      </c>
      <c r="CO50" s="1282"/>
      <c r="CP50" s="1282"/>
      <c r="CQ50" s="1282"/>
      <c r="CR50" s="1282"/>
      <c r="CS50" s="1282"/>
      <c r="CT50" s="1282"/>
      <c r="CU50" s="1282"/>
      <c r="CV50" s="1282" t="s">
        <v>566</v>
      </c>
      <c r="CW50" s="1282"/>
      <c r="CX50" s="1282"/>
      <c r="CY50" s="1282"/>
      <c r="CZ50" s="1282"/>
      <c r="DA50" s="1282"/>
      <c r="DB50" s="1282"/>
      <c r="DC50" s="1282"/>
    </row>
    <row r="51" spans="1:109" ht="13.5" customHeight="1" x14ac:dyDescent="0.15">
      <c r="B51" s="374"/>
      <c r="G51" s="1294"/>
      <c r="H51" s="1294"/>
      <c r="I51" s="1298"/>
      <c r="J51" s="1298"/>
      <c r="K51" s="1283"/>
      <c r="L51" s="1283"/>
      <c r="M51" s="1283"/>
      <c r="N51" s="1283"/>
      <c r="AM51" s="383"/>
      <c r="AN51" s="1281" t="s">
        <v>619</v>
      </c>
      <c r="AO51" s="1281"/>
      <c r="AP51" s="1281"/>
      <c r="AQ51" s="1281"/>
      <c r="AR51" s="1281"/>
      <c r="AS51" s="1281"/>
      <c r="AT51" s="1281"/>
      <c r="AU51" s="1281"/>
      <c r="AV51" s="1281"/>
      <c r="AW51" s="1281"/>
      <c r="AX51" s="1281"/>
      <c r="AY51" s="1281"/>
      <c r="AZ51" s="1281"/>
      <c r="BA51" s="1281"/>
      <c r="BB51" s="1281" t="s">
        <v>620</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4"/>
      <c r="G52" s="1294"/>
      <c r="H52" s="1294"/>
      <c r="I52" s="1298"/>
      <c r="J52" s="1298"/>
      <c r="K52" s="1283"/>
      <c r="L52" s="1283"/>
      <c r="M52" s="1283"/>
      <c r="N52" s="1283"/>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2"/>
      <c r="B53" s="374"/>
      <c r="G53" s="1294"/>
      <c r="H53" s="1294"/>
      <c r="I53" s="1276"/>
      <c r="J53" s="1276"/>
      <c r="K53" s="1283"/>
      <c r="L53" s="1283"/>
      <c r="M53" s="1283"/>
      <c r="N53" s="1283"/>
      <c r="AM53" s="383"/>
      <c r="AN53" s="1281"/>
      <c r="AO53" s="1281"/>
      <c r="AP53" s="1281"/>
      <c r="AQ53" s="1281"/>
      <c r="AR53" s="1281"/>
      <c r="AS53" s="1281"/>
      <c r="AT53" s="1281"/>
      <c r="AU53" s="1281"/>
      <c r="AV53" s="1281"/>
      <c r="AW53" s="1281"/>
      <c r="AX53" s="1281"/>
      <c r="AY53" s="1281"/>
      <c r="AZ53" s="1281"/>
      <c r="BA53" s="1281"/>
      <c r="BB53" s="1281" t="s">
        <v>621</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78">
        <v>57.3</v>
      </c>
      <c r="CG53" s="1278"/>
      <c r="CH53" s="1278"/>
      <c r="CI53" s="1278"/>
      <c r="CJ53" s="1278"/>
      <c r="CK53" s="1278"/>
      <c r="CL53" s="1278"/>
      <c r="CM53" s="1278"/>
      <c r="CN53" s="1278">
        <v>62.9</v>
      </c>
      <c r="CO53" s="1278"/>
      <c r="CP53" s="1278"/>
      <c r="CQ53" s="1278"/>
      <c r="CR53" s="1278"/>
      <c r="CS53" s="1278"/>
      <c r="CT53" s="1278"/>
      <c r="CU53" s="1278"/>
      <c r="CV53" s="1278">
        <v>64.5</v>
      </c>
      <c r="CW53" s="1278"/>
      <c r="CX53" s="1278"/>
      <c r="CY53" s="1278"/>
      <c r="CZ53" s="1278"/>
      <c r="DA53" s="1278"/>
      <c r="DB53" s="1278"/>
      <c r="DC53" s="1278"/>
    </row>
    <row r="54" spans="1:109" x14ac:dyDescent="0.15">
      <c r="A54" s="382"/>
      <c r="B54" s="374"/>
      <c r="G54" s="1294"/>
      <c r="H54" s="1294"/>
      <c r="I54" s="1276"/>
      <c r="J54" s="1276"/>
      <c r="K54" s="1283"/>
      <c r="L54" s="1283"/>
      <c r="M54" s="1283"/>
      <c r="N54" s="1283"/>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2"/>
      <c r="B55" s="374"/>
      <c r="G55" s="1276"/>
      <c r="H55" s="1276"/>
      <c r="I55" s="1276"/>
      <c r="J55" s="1276"/>
      <c r="K55" s="1283"/>
      <c r="L55" s="1283"/>
      <c r="M55" s="1283"/>
      <c r="N55" s="1283"/>
      <c r="AN55" s="1282" t="s">
        <v>622</v>
      </c>
      <c r="AO55" s="1282"/>
      <c r="AP55" s="1282"/>
      <c r="AQ55" s="1282"/>
      <c r="AR55" s="1282"/>
      <c r="AS55" s="1282"/>
      <c r="AT55" s="1282"/>
      <c r="AU55" s="1282"/>
      <c r="AV55" s="1282"/>
      <c r="AW55" s="1282"/>
      <c r="AX55" s="1282"/>
      <c r="AY55" s="1282"/>
      <c r="AZ55" s="1282"/>
      <c r="BA55" s="1282"/>
      <c r="BB55" s="1281" t="s">
        <v>620</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78">
        <v>17.8</v>
      </c>
      <c r="CG55" s="1278"/>
      <c r="CH55" s="1278"/>
      <c r="CI55" s="1278"/>
      <c r="CJ55" s="1278"/>
      <c r="CK55" s="1278"/>
      <c r="CL55" s="1278"/>
      <c r="CM55" s="1278"/>
      <c r="CN55" s="1278">
        <v>15</v>
      </c>
      <c r="CO55" s="1278"/>
      <c r="CP55" s="1278"/>
      <c r="CQ55" s="1278"/>
      <c r="CR55" s="1278"/>
      <c r="CS55" s="1278"/>
      <c r="CT55" s="1278"/>
      <c r="CU55" s="1278"/>
      <c r="CV55" s="1278">
        <v>12.2</v>
      </c>
      <c r="CW55" s="1278"/>
      <c r="CX55" s="1278"/>
      <c r="CY55" s="1278"/>
      <c r="CZ55" s="1278"/>
      <c r="DA55" s="1278"/>
      <c r="DB55" s="1278"/>
      <c r="DC55" s="1278"/>
    </row>
    <row r="56" spans="1:109" x14ac:dyDescent="0.15">
      <c r="A56" s="382"/>
      <c r="B56" s="374"/>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x14ac:dyDescent="0.15">
      <c r="B57" s="386"/>
      <c r="G57" s="1276"/>
      <c r="H57" s="1276"/>
      <c r="I57" s="1279"/>
      <c r="J57" s="1279"/>
      <c r="K57" s="1283"/>
      <c r="L57" s="1283"/>
      <c r="M57" s="1283"/>
      <c r="N57" s="1283"/>
      <c r="AM57" s="367"/>
      <c r="AN57" s="1282"/>
      <c r="AO57" s="1282"/>
      <c r="AP57" s="1282"/>
      <c r="AQ57" s="1282"/>
      <c r="AR57" s="1282"/>
      <c r="AS57" s="1282"/>
      <c r="AT57" s="1282"/>
      <c r="AU57" s="1282"/>
      <c r="AV57" s="1282"/>
      <c r="AW57" s="1282"/>
      <c r="AX57" s="1282"/>
      <c r="AY57" s="1282"/>
      <c r="AZ57" s="1282"/>
      <c r="BA57" s="1282"/>
      <c r="BB57" s="1281" t="s">
        <v>621</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78">
        <v>56.2</v>
      </c>
      <c r="CG57" s="1278"/>
      <c r="CH57" s="1278"/>
      <c r="CI57" s="1278"/>
      <c r="CJ57" s="1278"/>
      <c r="CK57" s="1278"/>
      <c r="CL57" s="1278"/>
      <c r="CM57" s="1278"/>
      <c r="CN57" s="1278">
        <v>60.1</v>
      </c>
      <c r="CO57" s="1278"/>
      <c r="CP57" s="1278"/>
      <c r="CQ57" s="1278"/>
      <c r="CR57" s="1278"/>
      <c r="CS57" s="1278"/>
      <c r="CT57" s="1278"/>
      <c r="CU57" s="1278"/>
      <c r="CV57" s="1278">
        <v>60.4</v>
      </c>
      <c r="CW57" s="1278"/>
      <c r="CX57" s="1278"/>
      <c r="CY57" s="1278"/>
      <c r="CZ57" s="1278"/>
      <c r="DA57" s="1278"/>
      <c r="DB57" s="1278"/>
      <c r="DC57" s="1278"/>
      <c r="DD57" s="387"/>
      <c r="DE57" s="386"/>
    </row>
    <row r="58" spans="1:109" s="382" customFormat="1" x14ac:dyDescent="0.15">
      <c r="A58" s="367"/>
      <c r="B58" s="386"/>
      <c r="G58" s="1276"/>
      <c r="H58" s="1276"/>
      <c r="I58" s="1279"/>
      <c r="J58" s="1279"/>
      <c r="K58" s="1283"/>
      <c r="L58" s="1283"/>
      <c r="M58" s="1283"/>
      <c r="N58" s="1283"/>
      <c r="AM58" s="367"/>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623</v>
      </c>
    </row>
    <row r="64" spans="1:109" x14ac:dyDescent="0.15">
      <c r="B64" s="374"/>
      <c r="G64" s="381"/>
      <c r="I64" s="394"/>
      <c r="J64" s="394"/>
      <c r="K64" s="394"/>
      <c r="L64" s="394"/>
      <c r="M64" s="394"/>
      <c r="N64" s="395"/>
      <c r="AM64" s="381"/>
      <c r="AN64" s="381" t="s">
        <v>617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4" t="s">
        <v>624</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618</v>
      </c>
    </row>
    <row r="72" spans="2:107" x14ac:dyDescent="0.15">
      <c r="B72" s="374"/>
      <c r="G72" s="1276"/>
      <c r="H72" s="1276"/>
      <c r="I72" s="1276"/>
      <c r="J72" s="1276"/>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562</v>
      </c>
      <c r="BQ72" s="1282"/>
      <c r="BR72" s="1282"/>
      <c r="BS72" s="1282"/>
      <c r="BT72" s="1282"/>
      <c r="BU72" s="1282"/>
      <c r="BV72" s="1282"/>
      <c r="BW72" s="1282"/>
      <c r="BX72" s="1282" t="s">
        <v>563</v>
      </c>
      <c r="BY72" s="1282"/>
      <c r="BZ72" s="1282"/>
      <c r="CA72" s="1282"/>
      <c r="CB72" s="1282"/>
      <c r="CC72" s="1282"/>
      <c r="CD72" s="1282"/>
      <c r="CE72" s="1282"/>
      <c r="CF72" s="1282" t="s">
        <v>564</v>
      </c>
      <c r="CG72" s="1282"/>
      <c r="CH72" s="1282"/>
      <c r="CI72" s="1282"/>
      <c r="CJ72" s="1282"/>
      <c r="CK72" s="1282"/>
      <c r="CL72" s="1282"/>
      <c r="CM72" s="1282"/>
      <c r="CN72" s="1282" t="s">
        <v>565</v>
      </c>
      <c r="CO72" s="1282"/>
      <c r="CP72" s="1282"/>
      <c r="CQ72" s="1282"/>
      <c r="CR72" s="1282"/>
      <c r="CS72" s="1282"/>
      <c r="CT72" s="1282"/>
      <c r="CU72" s="1282"/>
      <c r="CV72" s="1282" t="s">
        <v>566</v>
      </c>
      <c r="CW72" s="1282"/>
      <c r="CX72" s="1282"/>
      <c r="CY72" s="1282"/>
      <c r="CZ72" s="1282"/>
      <c r="DA72" s="1282"/>
      <c r="DB72" s="1282"/>
      <c r="DC72" s="1282"/>
    </row>
    <row r="73" spans="2:107" x14ac:dyDescent="0.15">
      <c r="B73" s="374"/>
      <c r="G73" s="1294"/>
      <c r="H73" s="1294"/>
      <c r="I73" s="1294"/>
      <c r="J73" s="1294"/>
      <c r="K73" s="1277"/>
      <c r="L73" s="1277"/>
      <c r="M73" s="1277"/>
      <c r="N73" s="1277"/>
      <c r="AM73" s="383"/>
      <c r="AN73" s="1281" t="s">
        <v>619</v>
      </c>
      <c r="AO73" s="1281"/>
      <c r="AP73" s="1281"/>
      <c r="AQ73" s="1281"/>
      <c r="AR73" s="1281"/>
      <c r="AS73" s="1281"/>
      <c r="AT73" s="1281"/>
      <c r="AU73" s="1281"/>
      <c r="AV73" s="1281"/>
      <c r="AW73" s="1281"/>
      <c r="AX73" s="1281"/>
      <c r="AY73" s="1281"/>
      <c r="AZ73" s="1281"/>
      <c r="BA73" s="1281"/>
      <c r="BB73" s="1281" t="s">
        <v>620</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4"/>
      <c r="G74" s="1294"/>
      <c r="H74" s="1294"/>
      <c r="I74" s="1294"/>
      <c r="J74" s="1294"/>
      <c r="K74" s="1277"/>
      <c r="L74" s="1277"/>
      <c r="M74" s="1277"/>
      <c r="N74" s="1277"/>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4"/>
      <c r="G75" s="1294"/>
      <c r="H75" s="1294"/>
      <c r="I75" s="1276"/>
      <c r="J75" s="1276"/>
      <c r="K75" s="1283"/>
      <c r="L75" s="1283"/>
      <c r="M75" s="1283"/>
      <c r="N75" s="1283"/>
      <c r="AM75" s="383"/>
      <c r="AN75" s="1281"/>
      <c r="AO75" s="1281"/>
      <c r="AP75" s="1281"/>
      <c r="AQ75" s="1281"/>
      <c r="AR75" s="1281"/>
      <c r="AS75" s="1281"/>
      <c r="AT75" s="1281"/>
      <c r="AU75" s="1281"/>
      <c r="AV75" s="1281"/>
      <c r="AW75" s="1281"/>
      <c r="AX75" s="1281"/>
      <c r="AY75" s="1281"/>
      <c r="AZ75" s="1281"/>
      <c r="BA75" s="1281"/>
      <c r="BB75" s="1281" t="s">
        <v>625</v>
      </c>
      <c r="BC75" s="1281"/>
      <c r="BD75" s="1281"/>
      <c r="BE75" s="1281"/>
      <c r="BF75" s="1281"/>
      <c r="BG75" s="1281"/>
      <c r="BH75" s="1281"/>
      <c r="BI75" s="1281"/>
      <c r="BJ75" s="1281"/>
      <c r="BK75" s="1281"/>
      <c r="BL75" s="1281"/>
      <c r="BM75" s="1281"/>
      <c r="BN75" s="1281"/>
      <c r="BO75" s="1281"/>
      <c r="BP75" s="1278">
        <v>-0.7</v>
      </c>
      <c r="BQ75" s="1278"/>
      <c r="BR75" s="1278"/>
      <c r="BS75" s="1278"/>
      <c r="BT75" s="1278"/>
      <c r="BU75" s="1278"/>
      <c r="BV75" s="1278"/>
      <c r="BW75" s="1278"/>
      <c r="BX75" s="1278">
        <v>-1</v>
      </c>
      <c r="BY75" s="1278"/>
      <c r="BZ75" s="1278"/>
      <c r="CA75" s="1278"/>
      <c r="CB75" s="1278"/>
      <c r="CC75" s="1278"/>
      <c r="CD75" s="1278"/>
      <c r="CE75" s="1278"/>
      <c r="CF75" s="1278">
        <v>-1.3</v>
      </c>
      <c r="CG75" s="1278"/>
      <c r="CH75" s="1278"/>
      <c r="CI75" s="1278"/>
      <c r="CJ75" s="1278"/>
      <c r="CK75" s="1278"/>
      <c r="CL75" s="1278"/>
      <c r="CM75" s="1278"/>
      <c r="CN75" s="1278">
        <v>-1.6</v>
      </c>
      <c r="CO75" s="1278"/>
      <c r="CP75" s="1278"/>
      <c r="CQ75" s="1278"/>
      <c r="CR75" s="1278"/>
      <c r="CS75" s="1278"/>
      <c r="CT75" s="1278"/>
      <c r="CU75" s="1278"/>
      <c r="CV75" s="1278">
        <v>-1.9</v>
      </c>
      <c r="CW75" s="1278"/>
      <c r="CX75" s="1278"/>
      <c r="CY75" s="1278"/>
      <c r="CZ75" s="1278"/>
      <c r="DA75" s="1278"/>
      <c r="DB75" s="1278"/>
      <c r="DC75" s="1278"/>
    </row>
    <row r="76" spans="2:107" x14ac:dyDescent="0.15">
      <c r="B76" s="374"/>
      <c r="G76" s="1294"/>
      <c r="H76" s="1294"/>
      <c r="I76" s="1276"/>
      <c r="J76" s="1276"/>
      <c r="K76" s="1283"/>
      <c r="L76" s="1283"/>
      <c r="M76" s="1283"/>
      <c r="N76" s="1283"/>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4"/>
      <c r="G77" s="1276"/>
      <c r="H77" s="1276"/>
      <c r="I77" s="1276"/>
      <c r="J77" s="1276"/>
      <c r="K77" s="1277"/>
      <c r="L77" s="1277"/>
      <c r="M77" s="1277"/>
      <c r="N77" s="1277"/>
      <c r="AN77" s="1282" t="s">
        <v>622</v>
      </c>
      <c r="AO77" s="1282"/>
      <c r="AP77" s="1282"/>
      <c r="AQ77" s="1282"/>
      <c r="AR77" s="1282"/>
      <c r="AS77" s="1282"/>
      <c r="AT77" s="1282"/>
      <c r="AU77" s="1282"/>
      <c r="AV77" s="1282"/>
      <c r="AW77" s="1282"/>
      <c r="AX77" s="1282"/>
      <c r="AY77" s="1282"/>
      <c r="AZ77" s="1282"/>
      <c r="BA77" s="1282"/>
      <c r="BB77" s="1281" t="s">
        <v>620</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17.8</v>
      </c>
      <c r="CG77" s="1278"/>
      <c r="CH77" s="1278"/>
      <c r="CI77" s="1278"/>
      <c r="CJ77" s="1278"/>
      <c r="CK77" s="1278"/>
      <c r="CL77" s="1278"/>
      <c r="CM77" s="1278"/>
      <c r="CN77" s="1278">
        <v>15</v>
      </c>
      <c r="CO77" s="1278"/>
      <c r="CP77" s="1278"/>
      <c r="CQ77" s="1278"/>
      <c r="CR77" s="1278"/>
      <c r="CS77" s="1278"/>
      <c r="CT77" s="1278"/>
      <c r="CU77" s="1278"/>
      <c r="CV77" s="1278">
        <v>12.2</v>
      </c>
      <c r="CW77" s="1278"/>
      <c r="CX77" s="1278"/>
      <c r="CY77" s="1278"/>
      <c r="CZ77" s="1278"/>
      <c r="DA77" s="1278"/>
      <c r="DB77" s="1278"/>
      <c r="DC77" s="1278"/>
    </row>
    <row r="78" spans="2:107" x14ac:dyDescent="0.15">
      <c r="B78" s="374"/>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4"/>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625</v>
      </c>
      <c r="BC79" s="1281"/>
      <c r="BD79" s="1281"/>
      <c r="BE79" s="1281"/>
      <c r="BF79" s="1281"/>
      <c r="BG79" s="1281"/>
      <c r="BH79" s="1281"/>
      <c r="BI79" s="1281"/>
      <c r="BJ79" s="1281"/>
      <c r="BK79" s="1281"/>
      <c r="BL79" s="1281"/>
      <c r="BM79" s="1281"/>
      <c r="BN79" s="1281"/>
      <c r="BO79" s="1281"/>
      <c r="BP79" s="1278">
        <v>5.4</v>
      </c>
      <c r="BQ79" s="1278"/>
      <c r="BR79" s="1278"/>
      <c r="BS79" s="1278"/>
      <c r="BT79" s="1278"/>
      <c r="BU79" s="1278"/>
      <c r="BV79" s="1278"/>
      <c r="BW79" s="1278"/>
      <c r="BX79" s="1278">
        <v>4.4000000000000004</v>
      </c>
      <c r="BY79" s="1278"/>
      <c r="BZ79" s="1278"/>
      <c r="CA79" s="1278"/>
      <c r="CB79" s="1278"/>
      <c r="CC79" s="1278"/>
      <c r="CD79" s="1278"/>
      <c r="CE79" s="1278"/>
      <c r="CF79" s="1278">
        <v>5.3</v>
      </c>
      <c r="CG79" s="1278"/>
      <c r="CH79" s="1278"/>
      <c r="CI79" s="1278"/>
      <c r="CJ79" s="1278"/>
      <c r="CK79" s="1278"/>
      <c r="CL79" s="1278"/>
      <c r="CM79" s="1278"/>
      <c r="CN79" s="1278">
        <v>5</v>
      </c>
      <c r="CO79" s="1278"/>
      <c r="CP79" s="1278"/>
      <c r="CQ79" s="1278"/>
      <c r="CR79" s="1278"/>
      <c r="CS79" s="1278"/>
      <c r="CT79" s="1278"/>
      <c r="CU79" s="1278"/>
      <c r="CV79" s="1278">
        <v>4.8</v>
      </c>
      <c r="CW79" s="1278"/>
      <c r="CX79" s="1278"/>
      <c r="CY79" s="1278"/>
      <c r="CZ79" s="1278"/>
      <c r="DA79" s="1278"/>
      <c r="DB79" s="1278"/>
      <c r="DC79" s="1278"/>
    </row>
    <row r="80" spans="2:107" x14ac:dyDescent="0.15">
      <c r="B80" s="374"/>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762D4CW9jwAm5tTXKBJFf+fS2C+27trEjR2tOBxhwTjJYjOyVYiPuTtu3EXoh3Iudy8uEhWiIppmHtC++IEyg==" saltValue="Y2zdjYGs2GJXZ6WwQDnTJ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uRjm4TKTPUZEUI7zH7A53djRbYRGUfGDbr0k2MNv9NXZNDtvpWZLmnErDZVbnIb9h+oehMTVfMSopMDluvgPw==" saltValue="XS0/WxqjvX9fbLRuxXhg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rkjiNL4sXL4EPJzuU8XCso1lVMz7m0ZEXEx/Afvpn60wRn+xiJjRDFi/eRKx1QZPU2MA4krBvVNLR1Dw125Q==" saltValue="kz/g8eWPcJ0YXIEB95K1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559</v>
      </c>
      <c r="G2" s="136"/>
      <c r="H2" s="137"/>
    </row>
    <row r="3" spans="1:8" x14ac:dyDescent="0.15">
      <c r="A3" s="133" t="s">
        <v>552</v>
      </c>
      <c r="B3" s="138"/>
      <c r="C3" s="139"/>
      <c r="D3" s="140">
        <v>49040</v>
      </c>
      <c r="E3" s="141"/>
      <c r="F3" s="142">
        <v>40632</v>
      </c>
      <c r="G3" s="143"/>
      <c r="H3" s="144"/>
    </row>
    <row r="4" spans="1:8" x14ac:dyDescent="0.15">
      <c r="A4" s="145"/>
      <c r="B4" s="146"/>
      <c r="C4" s="147"/>
      <c r="D4" s="148">
        <v>34990</v>
      </c>
      <c r="E4" s="149"/>
      <c r="F4" s="150">
        <v>21402</v>
      </c>
      <c r="G4" s="151"/>
      <c r="H4" s="152"/>
    </row>
    <row r="5" spans="1:8" x14ac:dyDescent="0.15">
      <c r="A5" s="133" t="s">
        <v>554</v>
      </c>
      <c r="B5" s="138"/>
      <c r="C5" s="139"/>
      <c r="D5" s="140">
        <v>56564</v>
      </c>
      <c r="E5" s="141"/>
      <c r="F5" s="142">
        <v>45375</v>
      </c>
      <c r="G5" s="143"/>
      <c r="H5" s="144"/>
    </row>
    <row r="6" spans="1:8" x14ac:dyDescent="0.15">
      <c r="A6" s="145"/>
      <c r="B6" s="146"/>
      <c r="C6" s="147"/>
      <c r="D6" s="148">
        <v>45819</v>
      </c>
      <c r="E6" s="149"/>
      <c r="F6" s="150">
        <v>26025</v>
      </c>
      <c r="G6" s="151"/>
      <c r="H6" s="152"/>
    </row>
    <row r="7" spans="1:8" x14ac:dyDescent="0.15">
      <c r="A7" s="133" t="s">
        <v>555</v>
      </c>
      <c r="B7" s="138"/>
      <c r="C7" s="139"/>
      <c r="D7" s="140">
        <v>54928</v>
      </c>
      <c r="E7" s="141"/>
      <c r="F7" s="142">
        <v>44267</v>
      </c>
      <c r="G7" s="143"/>
      <c r="H7" s="144"/>
    </row>
    <row r="8" spans="1:8" x14ac:dyDescent="0.15">
      <c r="A8" s="145"/>
      <c r="B8" s="146"/>
      <c r="C8" s="147"/>
      <c r="D8" s="148">
        <v>31195</v>
      </c>
      <c r="E8" s="149"/>
      <c r="F8" s="150">
        <v>26161</v>
      </c>
      <c r="G8" s="151"/>
      <c r="H8" s="152"/>
    </row>
    <row r="9" spans="1:8" x14ac:dyDescent="0.15">
      <c r="A9" s="133" t="s">
        <v>556</v>
      </c>
      <c r="B9" s="138"/>
      <c r="C9" s="139"/>
      <c r="D9" s="140">
        <v>31110</v>
      </c>
      <c r="E9" s="141"/>
      <c r="F9" s="142">
        <v>40879</v>
      </c>
      <c r="G9" s="143"/>
      <c r="H9" s="144"/>
    </row>
    <row r="10" spans="1:8" x14ac:dyDescent="0.15">
      <c r="A10" s="145"/>
      <c r="B10" s="146"/>
      <c r="C10" s="147"/>
      <c r="D10" s="148">
        <v>21994</v>
      </c>
      <c r="E10" s="149"/>
      <c r="F10" s="150">
        <v>24087</v>
      </c>
      <c r="G10" s="151"/>
      <c r="H10" s="152"/>
    </row>
    <row r="11" spans="1:8" x14ac:dyDescent="0.15">
      <c r="A11" s="133" t="s">
        <v>557</v>
      </c>
      <c r="B11" s="138"/>
      <c r="C11" s="139"/>
      <c r="D11" s="140">
        <v>30454</v>
      </c>
      <c r="E11" s="141"/>
      <c r="F11" s="142">
        <v>42651</v>
      </c>
      <c r="G11" s="143"/>
      <c r="H11" s="144"/>
    </row>
    <row r="12" spans="1:8" x14ac:dyDescent="0.15">
      <c r="A12" s="145"/>
      <c r="B12" s="146"/>
      <c r="C12" s="153"/>
      <c r="D12" s="148">
        <v>21465</v>
      </c>
      <c r="E12" s="149"/>
      <c r="F12" s="150">
        <v>22675</v>
      </c>
      <c r="G12" s="151"/>
      <c r="H12" s="152"/>
    </row>
    <row r="13" spans="1:8" x14ac:dyDescent="0.15">
      <c r="A13" s="133"/>
      <c r="B13" s="138"/>
      <c r="C13" s="154"/>
      <c r="D13" s="155">
        <v>44419</v>
      </c>
      <c r="E13" s="156"/>
      <c r="F13" s="157">
        <v>42761</v>
      </c>
      <c r="G13" s="158"/>
      <c r="H13" s="144"/>
    </row>
    <row r="14" spans="1:8" x14ac:dyDescent="0.15">
      <c r="A14" s="145"/>
      <c r="B14" s="146"/>
      <c r="C14" s="147"/>
      <c r="D14" s="148">
        <v>31093</v>
      </c>
      <c r="E14" s="149"/>
      <c r="F14" s="150">
        <v>24070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8.93</v>
      </c>
      <c r="C19" s="159">
        <f>ROUND(VALUE(SUBSTITUTE(実質収支比率等に係る経年分析!G$48,"▲","-")),2)</f>
        <v>7.95</v>
      </c>
      <c r="D19" s="159">
        <f>ROUND(VALUE(SUBSTITUTE(実質収支比率等に係る経年分析!H$48,"▲","-")),2)</f>
        <v>10.55</v>
      </c>
      <c r="E19" s="159">
        <f>ROUND(VALUE(SUBSTITUTE(実質収支比率等に係る経年分析!I$48,"▲","-")),2)</f>
        <v>10.89</v>
      </c>
      <c r="F19" s="159">
        <f>ROUND(VALUE(SUBSTITUTE(実質収支比率等に係る経年分析!J$48,"▲","-")),2)</f>
        <v>12.12</v>
      </c>
    </row>
    <row r="20" spans="1:11" x14ac:dyDescent="0.15">
      <c r="A20" s="159" t="s">
        <v>49</v>
      </c>
      <c r="B20" s="159">
        <f>ROUND(VALUE(SUBSTITUTE(実質収支比率等に係る経年分析!F$47,"▲","-")),2)</f>
        <v>19.68</v>
      </c>
      <c r="C20" s="159">
        <f>ROUND(VALUE(SUBSTITUTE(実質収支比率等に係る経年分析!G$47,"▲","-")),2)</f>
        <v>20.65</v>
      </c>
      <c r="D20" s="159">
        <f>ROUND(VALUE(SUBSTITUTE(実質収支比率等に係る経年分析!H$47,"▲","-")),2)</f>
        <v>19.72</v>
      </c>
      <c r="E20" s="159">
        <f>ROUND(VALUE(SUBSTITUTE(実質収支比率等に係る経年分析!I$47,"▲","-")),2)</f>
        <v>22.13</v>
      </c>
      <c r="F20" s="159">
        <f>ROUND(VALUE(SUBSTITUTE(実質収支比率等に係る経年分析!J$47,"▲","-")),2)</f>
        <v>23.13</v>
      </c>
    </row>
    <row r="21" spans="1:11" x14ac:dyDescent="0.15">
      <c r="A21" s="159" t="s">
        <v>50</v>
      </c>
      <c r="B21" s="159">
        <f>IF(ISNUMBER(VALUE(SUBSTITUTE(実質収支比率等に係る経年分析!F$49,"▲","-"))),ROUND(VALUE(SUBSTITUTE(実質収支比率等に係る経年分析!F$49,"▲","-")),2),NA())</f>
        <v>-7.81</v>
      </c>
      <c r="C21" s="159">
        <f>IF(ISNUMBER(VALUE(SUBSTITUTE(実質収支比率等に係る経年分析!G$49,"▲","-"))),ROUND(VALUE(SUBSTITUTE(実質収支比率等に係る経年分析!G$49,"▲","-")),2),NA())</f>
        <v>-4.18</v>
      </c>
      <c r="D21" s="159">
        <f>IF(ISNUMBER(VALUE(SUBSTITUTE(実質収支比率等に係る経年分析!H$49,"▲","-"))),ROUND(VALUE(SUBSTITUTE(実質収支比率等に係る経年分析!H$49,"▲","-")),2),NA())</f>
        <v>-1.59</v>
      </c>
      <c r="E21" s="159">
        <f>IF(ISNUMBER(VALUE(SUBSTITUTE(実質収支比率等に係る経年分析!I$49,"▲","-"))),ROUND(VALUE(SUBSTITUTE(実質収支比率等に係る経年分析!I$49,"▲","-")),2),NA())</f>
        <v>-2.81</v>
      </c>
      <c r="F21" s="159">
        <f>IF(ISNUMBER(VALUE(SUBSTITUTE(実質収支比率等に係る経年分析!J$49,"▲","-"))),ROUND(VALUE(SUBSTITUTE(実質収支比率等に係る経年分析!J$49,"▲","-")),2),NA())</f>
        <v>-3.64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1.1399999999999999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1.26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1.38</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1.8</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2.2200000000000002</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2.2999999999999998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2.2799999999999998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2.2400000000000002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2.2799999999999998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4.1500000000000004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4.3099999999999996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5.81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8.92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10.55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10.88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12.12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4553</v>
      </c>
      <c r="E42" s="161"/>
      <c r="F42" s="161"/>
      <c r="G42" s="161">
        <f>'実質公債費比率（分子）の構造'!L$52</f>
        <v>4856</v>
      </c>
      <c r="H42" s="161"/>
      <c r="I42" s="161"/>
      <c r="J42" s="161">
        <f>'実質公債費比率（分子）の構造'!M$52</f>
        <v>4809</v>
      </c>
      <c r="K42" s="161"/>
      <c r="L42" s="161"/>
      <c r="M42" s="161">
        <f>'実質公債費比率（分子）の構造'!N$52</f>
        <v>4970</v>
      </c>
      <c r="N42" s="161"/>
      <c r="O42" s="161"/>
      <c r="P42" s="161">
        <f>'実質公債費比率（分子）の構造'!O$52</f>
        <v>4889</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25</v>
      </c>
      <c r="C44" s="161"/>
      <c r="D44" s="161"/>
      <c r="E44" s="161">
        <f>'実質公債費比率（分子）の構造'!L$50</f>
        <v>14</v>
      </c>
      <c r="F44" s="161"/>
      <c r="G44" s="161"/>
      <c r="H44" s="161">
        <f>'実質公債費比率（分子）の構造'!M$50</f>
        <v>14</v>
      </c>
      <c r="I44" s="161"/>
      <c r="J44" s="161"/>
      <c r="K44" s="161">
        <f>'実質公債費比率（分子）の構造'!N$50</f>
        <v>15</v>
      </c>
      <c r="L44" s="161"/>
      <c r="M44" s="161"/>
      <c r="N44" s="161">
        <f>'実質公債費比率（分子）の構造'!O$50</f>
        <v>15</v>
      </c>
      <c r="O44" s="161"/>
      <c r="P44" s="161"/>
    </row>
    <row r="45" spans="1:16" x14ac:dyDescent="0.15">
      <c r="A45" s="161" t="s">
        <v>59</v>
      </c>
      <c r="B45" s="161">
        <f>'実質公債費比率（分子）の構造'!K$49</f>
        <v>11</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1017</v>
      </c>
      <c r="C46" s="161"/>
      <c r="D46" s="161"/>
      <c r="E46" s="161">
        <f>'実質公債費比率（分子）の構造'!L$48</f>
        <v>996</v>
      </c>
      <c r="F46" s="161"/>
      <c r="G46" s="161"/>
      <c r="H46" s="161">
        <f>'実質公債費比率（分子）の構造'!M$48</f>
        <v>1007</v>
      </c>
      <c r="I46" s="161"/>
      <c r="J46" s="161"/>
      <c r="K46" s="161">
        <f>'実質公債費比率（分子）の構造'!N$48</f>
        <v>942</v>
      </c>
      <c r="L46" s="161"/>
      <c r="M46" s="161"/>
      <c r="N46" s="161">
        <f>'実質公債費比率（分子）の構造'!O$48</f>
        <v>688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3374</v>
      </c>
      <c r="C49" s="161"/>
      <c r="D49" s="161"/>
      <c r="E49" s="161">
        <f>'実質公債費比率（分子）の構造'!L$45</f>
        <v>3497</v>
      </c>
      <c r="F49" s="161"/>
      <c r="G49" s="161"/>
      <c r="H49" s="161">
        <f>'実質公債費比率（分子）の構造'!M$45</f>
        <v>3528</v>
      </c>
      <c r="I49" s="161"/>
      <c r="J49" s="161"/>
      <c r="K49" s="161">
        <f>'実質公債費比率（分子）の構造'!N$45</f>
        <v>3696</v>
      </c>
      <c r="L49" s="161"/>
      <c r="M49" s="161"/>
      <c r="N49" s="161">
        <f>'実質公債費比率（分子）の構造'!O$45</f>
        <v>3658</v>
      </c>
      <c r="O49" s="161"/>
      <c r="P49" s="161"/>
    </row>
    <row r="50" spans="1:16" x14ac:dyDescent="0.15">
      <c r="A50" s="161" t="s">
        <v>64</v>
      </c>
      <c r="B50" s="161" t="e">
        <f>NA()</f>
        <v>#N/A</v>
      </c>
      <c r="C50" s="161">
        <f>IF(ISNUMBER('実質公債費比率（分子）の構造'!K$53),'実質公債費比率（分子）の構造'!K$53,NA())</f>
        <v>-126</v>
      </c>
      <c r="D50" s="161" t="e">
        <f>NA()</f>
        <v>#N/A</v>
      </c>
      <c r="E50" s="161" t="e">
        <f>NA()</f>
        <v>#N/A</v>
      </c>
      <c r="F50" s="161">
        <f>IF(ISNUMBER('実質公債費比率（分子）の構造'!L$53),'実質公債費比率（分子）の構造'!L$53,NA())</f>
        <v>-349</v>
      </c>
      <c r="G50" s="161" t="e">
        <f>NA()</f>
        <v>#N/A</v>
      </c>
      <c r="H50" s="161" t="e">
        <f>NA()</f>
        <v>#N/A</v>
      </c>
      <c r="I50" s="161">
        <f>IF(ISNUMBER('実質公債費比率（分子）の構造'!M$53),'実質公債費比率（分子）の構造'!M$53,NA())</f>
        <v>-260</v>
      </c>
      <c r="J50" s="161" t="e">
        <f>NA()</f>
        <v>#N/A</v>
      </c>
      <c r="K50" s="161" t="e">
        <f>NA()</f>
        <v>#N/A</v>
      </c>
      <c r="L50" s="161">
        <f>IF(ISNUMBER('実質公債費比率（分子）の構造'!N$53),'実質公債費比率（分子）の構造'!N$53,NA())</f>
        <v>-317</v>
      </c>
      <c r="M50" s="161" t="e">
        <f>NA()</f>
        <v>#N/A</v>
      </c>
      <c r="N50" s="161" t="e">
        <f>NA()</f>
        <v>#N/A</v>
      </c>
      <c r="O50" s="161">
        <f>IF(ISNUMBER('実質公債費比率（分子）の構造'!O$53),'実質公債費比率（分子）の構造'!O$53,NA())</f>
        <v>-528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43452</v>
      </c>
      <c r="E56" s="160"/>
      <c r="F56" s="160"/>
      <c r="G56" s="160">
        <f>'将来負担比率（分子）の構造'!J$52</f>
        <v>44625</v>
      </c>
      <c r="H56" s="160"/>
      <c r="I56" s="160"/>
      <c r="J56" s="160">
        <f>'将来負担比率（分子）の構造'!K$52</f>
        <v>46386</v>
      </c>
      <c r="K56" s="160"/>
      <c r="L56" s="160"/>
      <c r="M56" s="160">
        <f>'将来負担比率（分子）の構造'!L$52</f>
        <v>45262</v>
      </c>
      <c r="N56" s="160"/>
      <c r="O56" s="160"/>
      <c r="P56" s="160">
        <f>'将来負担比率（分子）の構造'!M$52</f>
        <v>44325</v>
      </c>
    </row>
    <row r="57" spans="1:16" x14ac:dyDescent="0.15">
      <c r="A57" s="160" t="s">
        <v>36</v>
      </c>
      <c r="B57" s="160"/>
      <c r="C57" s="160"/>
      <c r="D57" s="160">
        <f>'将来負担比率（分子）の構造'!I$51</f>
        <v>12027</v>
      </c>
      <c r="E57" s="160"/>
      <c r="F57" s="160"/>
      <c r="G57" s="160">
        <f>'将来負担比率（分子）の構造'!J$51</f>
        <v>10163</v>
      </c>
      <c r="H57" s="160"/>
      <c r="I57" s="160"/>
      <c r="J57" s="160">
        <f>'将来負担比率（分子）の構造'!K$51</f>
        <v>9636</v>
      </c>
      <c r="K57" s="160"/>
      <c r="L57" s="160"/>
      <c r="M57" s="160">
        <f>'将来負担比率（分子）の構造'!L$51</f>
        <v>8897</v>
      </c>
      <c r="N57" s="160"/>
      <c r="O57" s="160"/>
      <c r="P57" s="160">
        <f>'将来負担比率（分子）の構造'!M$51</f>
        <v>8423</v>
      </c>
    </row>
    <row r="58" spans="1:16" x14ac:dyDescent="0.15">
      <c r="A58" s="160" t="s">
        <v>35</v>
      </c>
      <c r="B58" s="160"/>
      <c r="C58" s="160"/>
      <c r="D58" s="160">
        <f>'将来負担比率（分子）の構造'!I$50</f>
        <v>21064</v>
      </c>
      <c r="E58" s="160"/>
      <c r="F58" s="160"/>
      <c r="G58" s="160">
        <f>'将来負担比率（分子）の構造'!J$50</f>
        <v>20678</v>
      </c>
      <c r="H58" s="160"/>
      <c r="I58" s="160"/>
      <c r="J58" s="160">
        <f>'将来負担比率（分子）の構造'!K$50</f>
        <v>21738</v>
      </c>
      <c r="K58" s="160"/>
      <c r="L58" s="160"/>
      <c r="M58" s="160">
        <f>'将来負担比率（分子）の構造'!L$50</f>
        <v>22055</v>
      </c>
      <c r="N58" s="160"/>
      <c r="O58" s="160"/>
      <c r="P58" s="160">
        <f>'将来負担比率（分子）の構造'!M$50</f>
        <v>22939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5925</v>
      </c>
      <c r="C62" s="160"/>
      <c r="D62" s="160"/>
      <c r="E62" s="160">
        <f>'将来負担比率（分子）の構造'!J$45</f>
        <v>5585</v>
      </c>
      <c r="F62" s="160"/>
      <c r="G62" s="160"/>
      <c r="H62" s="160">
        <f>'将来負担比率（分子）の構造'!K$45</f>
        <v>5006</v>
      </c>
      <c r="I62" s="160"/>
      <c r="J62" s="160"/>
      <c r="K62" s="160">
        <f>'将来負担比率（分子）の構造'!L$45</f>
        <v>5075</v>
      </c>
      <c r="L62" s="160"/>
      <c r="M62" s="160"/>
      <c r="N62" s="160">
        <f>'将来負担比率（分子）の構造'!M$45</f>
        <v>5321</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12641</v>
      </c>
      <c r="C64" s="160"/>
      <c r="D64" s="160"/>
      <c r="E64" s="160">
        <f>'将来負担比率（分子）の構造'!J$43</f>
        <v>11699</v>
      </c>
      <c r="F64" s="160"/>
      <c r="G64" s="160"/>
      <c r="H64" s="160">
        <f>'将来負担比率（分子）の構造'!K$43</f>
        <v>11342</v>
      </c>
      <c r="I64" s="160"/>
      <c r="J64" s="160"/>
      <c r="K64" s="160">
        <f>'将来負担比率（分子）の構造'!L$43</f>
        <v>10840</v>
      </c>
      <c r="L64" s="160"/>
      <c r="M64" s="160"/>
      <c r="N64" s="160">
        <f>'将来負担比率（分子）の構造'!M$43</f>
        <v>10237</v>
      </c>
      <c r="O64" s="160"/>
      <c r="P64" s="160"/>
    </row>
    <row r="65" spans="1:16" x14ac:dyDescent="0.15">
      <c r="A65" s="160" t="s">
        <v>26</v>
      </c>
      <c r="B65" s="160">
        <f>'将来負担比率（分子）の構造'!I$42</f>
        <v>131</v>
      </c>
      <c r="C65" s="160"/>
      <c r="D65" s="160"/>
      <c r="E65" s="160">
        <f>'将来負担比率（分子）の構造'!J$42</f>
        <v>117</v>
      </c>
      <c r="F65" s="160"/>
      <c r="G65" s="160"/>
      <c r="H65" s="160">
        <f>'将来負担比率（分子）の構造'!K$42</f>
        <v>131</v>
      </c>
      <c r="I65" s="160"/>
      <c r="J65" s="160"/>
      <c r="K65" s="160">
        <f>'将来負担比率（分子）の構造'!L$42</f>
        <v>118</v>
      </c>
      <c r="L65" s="160"/>
      <c r="M65" s="160"/>
      <c r="N65" s="160">
        <f>'将来負担比率（分子）の構造'!M$42</f>
        <v>78</v>
      </c>
      <c r="O65" s="160"/>
      <c r="P65" s="160"/>
    </row>
    <row r="66" spans="1:16" x14ac:dyDescent="0.15">
      <c r="A66" s="160" t="s">
        <v>25</v>
      </c>
      <c r="B66" s="160">
        <f>'将来負担比率（分子）の構造'!I$41</f>
        <v>33338</v>
      </c>
      <c r="C66" s="160"/>
      <c r="D66" s="160"/>
      <c r="E66" s="160">
        <f>'将来負担比率（分子）の構造'!J$41</f>
        <v>35169</v>
      </c>
      <c r="F66" s="160"/>
      <c r="G66" s="160"/>
      <c r="H66" s="160">
        <f>'将来負担比率（分子）の構造'!K$41</f>
        <v>36476</v>
      </c>
      <c r="I66" s="160"/>
      <c r="J66" s="160"/>
      <c r="K66" s="160">
        <f>'将来負担比率（分子）の構造'!L$41</f>
        <v>34520</v>
      </c>
      <c r="L66" s="160"/>
      <c r="M66" s="160"/>
      <c r="N66" s="160">
        <f>'将来負担比率（分子）の構造'!M$41</f>
        <v>33385</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4452</v>
      </c>
      <c r="C72" s="164">
        <f>基金残高に係る経年分析!G55</f>
        <v>4963</v>
      </c>
      <c r="D72" s="164">
        <f>基金残高に係る経年分析!H55</f>
        <v>5176</v>
      </c>
    </row>
    <row r="73" spans="1:16" x14ac:dyDescent="0.15">
      <c r="A73" s="163" t="s">
        <v>71</v>
      </c>
      <c r="B73" s="164">
        <f>基金残高に係る経年分析!F56</f>
        <v>5467</v>
      </c>
      <c r="C73" s="164">
        <f>基金残高に係る経年分析!G56</f>
        <v>5432</v>
      </c>
      <c r="D73" s="164">
        <f>基金残高に係る経年分析!H56</f>
        <v>5235</v>
      </c>
    </row>
    <row r="74" spans="1:16" x14ac:dyDescent="0.15">
      <c r="A74" s="163" t="s">
        <v>72</v>
      </c>
      <c r="B74" s="164">
        <f>基金残高に係る経年分析!F57</f>
        <v>10449</v>
      </c>
      <c r="C74" s="164">
        <f>基金残高に係る経年分析!G57</f>
        <v>10314</v>
      </c>
      <c r="D74" s="164">
        <f>基金残高に係る経年分析!H57</f>
        <v>10674</v>
      </c>
    </row>
  </sheetData>
  <sheetProtection algorithmName="SHA-512" hashValue="cNmiCCacdYIN+E490Krbqv7bEaknj42C+ez/GqHhdPjxSB4FGYAQN15IrQs5nT0bpx5Wqgwbbc1KknKABzHRzQ==" saltValue="aC2UFVoaWHVB7LFuivhI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15049251</v>
      </c>
      <c r="S5" s="707"/>
      <c r="T5" s="707"/>
      <c r="U5" s="707"/>
      <c r="V5" s="707"/>
      <c r="W5" s="707"/>
      <c r="X5" s="707"/>
      <c r="Y5" s="753"/>
      <c r="Z5" s="771">
        <v>39.9</v>
      </c>
      <c r="AA5" s="771"/>
      <c r="AB5" s="771"/>
      <c r="AC5" s="771"/>
      <c r="AD5" s="772">
        <v>13768406</v>
      </c>
      <c r="AE5" s="772"/>
      <c r="AF5" s="772"/>
      <c r="AG5" s="772"/>
      <c r="AH5" s="772"/>
      <c r="AI5" s="772"/>
      <c r="AJ5" s="772"/>
      <c r="AK5" s="772"/>
      <c r="AL5" s="754">
        <v>64.8</v>
      </c>
      <c r="AM5" s="723"/>
      <c r="AN5" s="723"/>
      <c r="AO5" s="755"/>
      <c r="AP5" s="740" t="s">
        <v>218</v>
      </c>
      <c r="AQ5" s="741"/>
      <c r="AR5" s="741"/>
      <c r="AS5" s="741"/>
      <c r="AT5" s="741"/>
      <c r="AU5" s="741"/>
      <c r="AV5" s="741"/>
      <c r="AW5" s="741"/>
      <c r="AX5" s="741"/>
      <c r="AY5" s="741"/>
      <c r="AZ5" s="741"/>
      <c r="BA5" s="741"/>
      <c r="BB5" s="741"/>
      <c r="BC5" s="741"/>
      <c r="BD5" s="741"/>
      <c r="BE5" s="741"/>
      <c r="BF5" s="742"/>
      <c r="BG5" s="641">
        <v>13956311</v>
      </c>
      <c r="BH5" s="644"/>
      <c r="BI5" s="644"/>
      <c r="BJ5" s="644"/>
      <c r="BK5" s="644"/>
      <c r="BL5" s="644"/>
      <c r="BM5" s="644"/>
      <c r="BN5" s="645"/>
      <c r="BO5" s="703">
        <v>92.7</v>
      </c>
      <c r="BP5" s="703"/>
      <c r="BQ5" s="703"/>
      <c r="BR5" s="703"/>
      <c r="BS5" s="704">
        <v>195369</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284396</v>
      </c>
      <c r="S6" s="644"/>
      <c r="T6" s="644"/>
      <c r="U6" s="644"/>
      <c r="V6" s="644"/>
      <c r="W6" s="644"/>
      <c r="X6" s="644"/>
      <c r="Y6" s="645"/>
      <c r="Z6" s="703">
        <v>0.8</v>
      </c>
      <c r="AA6" s="703"/>
      <c r="AB6" s="703"/>
      <c r="AC6" s="703"/>
      <c r="AD6" s="704">
        <v>284396</v>
      </c>
      <c r="AE6" s="704"/>
      <c r="AF6" s="704"/>
      <c r="AG6" s="704"/>
      <c r="AH6" s="704"/>
      <c r="AI6" s="704"/>
      <c r="AJ6" s="704"/>
      <c r="AK6" s="704"/>
      <c r="AL6" s="646">
        <v>1.3</v>
      </c>
      <c r="AM6" s="647"/>
      <c r="AN6" s="647"/>
      <c r="AO6" s="705"/>
      <c r="AP6" s="638" t="s">
        <v>223</v>
      </c>
      <c r="AQ6" s="639"/>
      <c r="AR6" s="639"/>
      <c r="AS6" s="639"/>
      <c r="AT6" s="639"/>
      <c r="AU6" s="639"/>
      <c r="AV6" s="639"/>
      <c r="AW6" s="639"/>
      <c r="AX6" s="639"/>
      <c r="AY6" s="639"/>
      <c r="AZ6" s="639"/>
      <c r="BA6" s="639"/>
      <c r="BB6" s="639"/>
      <c r="BC6" s="639"/>
      <c r="BD6" s="639"/>
      <c r="BE6" s="639"/>
      <c r="BF6" s="640"/>
      <c r="BG6" s="641">
        <v>13956311</v>
      </c>
      <c r="BH6" s="644"/>
      <c r="BI6" s="644"/>
      <c r="BJ6" s="644"/>
      <c r="BK6" s="644"/>
      <c r="BL6" s="644"/>
      <c r="BM6" s="644"/>
      <c r="BN6" s="645"/>
      <c r="BO6" s="703">
        <v>92.7</v>
      </c>
      <c r="BP6" s="703"/>
      <c r="BQ6" s="703"/>
      <c r="BR6" s="703"/>
      <c r="BS6" s="704">
        <v>195369</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327687</v>
      </c>
      <c r="CS6" s="644"/>
      <c r="CT6" s="644"/>
      <c r="CU6" s="644"/>
      <c r="CV6" s="644"/>
      <c r="CW6" s="644"/>
      <c r="CX6" s="644"/>
      <c r="CY6" s="645"/>
      <c r="CZ6" s="754">
        <v>0.9</v>
      </c>
      <c r="DA6" s="723"/>
      <c r="DB6" s="723"/>
      <c r="DC6" s="757"/>
      <c r="DD6" s="649" t="s">
        <v>225</v>
      </c>
      <c r="DE6" s="644"/>
      <c r="DF6" s="644"/>
      <c r="DG6" s="644"/>
      <c r="DH6" s="644"/>
      <c r="DI6" s="644"/>
      <c r="DJ6" s="644"/>
      <c r="DK6" s="644"/>
      <c r="DL6" s="644"/>
      <c r="DM6" s="644"/>
      <c r="DN6" s="644"/>
      <c r="DO6" s="644"/>
      <c r="DP6" s="645"/>
      <c r="DQ6" s="649">
        <v>327297</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41176</v>
      </c>
      <c r="S7" s="644"/>
      <c r="T7" s="644"/>
      <c r="U7" s="644"/>
      <c r="V7" s="644"/>
      <c r="W7" s="644"/>
      <c r="X7" s="644"/>
      <c r="Y7" s="645"/>
      <c r="Z7" s="703">
        <v>0.1</v>
      </c>
      <c r="AA7" s="703"/>
      <c r="AB7" s="703"/>
      <c r="AC7" s="703"/>
      <c r="AD7" s="704">
        <v>41176</v>
      </c>
      <c r="AE7" s="704"/>
      <c r="AF7" s="704"/>
      <c r="AG7" s="704"/>
      <c r="AH7" s="704"/>
      <c r="AI7" s="704"/>
      <c r="AJ7" s="704"/>
      <c r="AK7" s="704"/>
      <c r="AL7" s="646">
        <v>0.2</v>
      </c>
      <c r="AM7" s="647"/>
      <c r="AN7" s="647"/>
      <c r="AO7" s="705"/>
      <c r="AP7" s="638" t="s">
        <v>227</v>
      </c>
      <c r="AQ7" s="639"/>
      <c r="AR7" s="639"/>
      <c r="AS7" s="639"/>
      <c r="AT7" s="639"/>
      <c r="AU7" s="639"/>
      <c r="AV7" s="639"/>
      <c r="AW7" s="639"/>
      <c r="AX7" s="639"/>
      <c r="AY7" s="639"/>
      <c r="AZ7" s="639"/>
      <c r="BA7" s="639"/>
      <c r="BB7" s="639"/>
      <c r="BC7" s="639"/>
      <c r="BD7" s="639"/>
      <c r="BE7" s="639"/>
      <c r="BF7" s="640"/>
      <c r="BG7" s="641">
        <v>7552922</v>
      </c>
      <c r="BH7" s="644"/>
      <c r="BI7" s="644"/>
      <c r="BJ7" s="644"/>
      <c r="BK7" s="644"/>
      <c r="BL7" s="644"/>
      <c r="BM7" s="644"/>
      <c r="BN7" s="645"/>
      <c r="BO7" s="703">
        <v>50.2</v>
      </c>
      <c r="BP7" s="703"/>
      <c r="BQ7" s="703"/>
      <c r="BR7" s="703"/>
      <c r="BS7" s="704">
        <v>195369</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4366258</v>
      </c>
      <c r="CS7" s="644"/>
      <c r="CT7" s="644"/>
      <c r="CU7" s="644"/>
      <c r="CV7" s="644"/>
      <c r="CW7" s="644"/>
      <c r="CX7" s="644"/>
      <c r="CY7" s="645"/>
      <c r="CZ7" s="703">
        <v>12.6</v>
      </c>
      <c r="DA7" s="703"/>
      <c r="DB7" s="703"/>
      <c r="DC7" s="703"/>
      <c r="DD7" s="649">
        <v>71678</v>
      </c>
      <c r="DE7" s="644"/>
      <c r="DF7" s="644"/>
      <c r="DG7" s="644"/>
      <c r="DH7" s="644"/>
      <c r="DI7" s="644"/>
      <c r="DJ7" s="644"/>
      <c r="DK7" s="644"/>
      <c r="DL7" s="644"/>
      <c r="DM7" s="644"/>
      <c r="DN7" s="644"/>
      <c r="DO7" s="644"/>
      <c r="DP7" s="645"/>
      <c r="DQ7" s="649">
        <v>3492760</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80842</v>
      </c>
      <c r="S8" s="644"/>
      <c r="T8" s="644"/>
      <c r="U8" s="644"/>
      <c r="V8" s="644"/>
      <c r="W8" s="644"/>
      <c r="X8" s="644"/>
      <c r="Y8" s="645"/>
      <c r="Z8" s="703">
        <v>0.2</v>
      </c>
      <c r="AA8" s="703"/>
      <c r="AB8" s="703"/>
      <c r="AC8" s="703"/>
      <c r="AD8" s="704">
        <v>80842</v>
      </c>
      <c r="AE8" s="704"/>
      <c r="AF8" s="704"/>
      <c r="AG8" s="704"/>
      <c r="AH8" s="704"/>
      <c r="AI8" s="704"/>
      <c r="AJ8" s="704"/>
      <c r="AK8" s="704"/>
      <c r="AL8" s="646">
        <v>0.4</v>
      </c>
      <c r="AM8" s="647"/>
      <c r="AN8" s="647"/>
      <c r="AO8" s="705"/>
      <c r="AP8" s="638" t="s">
        <v>230</v>
      </c>
      <c r="AQ8" s="639"/>
      <c r="AR8" s="639"/>
      <c r="AS8" s="639"/>
      <c r="AT8" s="639"/>
      <c r="AU8" s="639"/>
      <c r="AV8" s="639"/>
      <c r="AW8" s="639"/>
      <c r="AX8" s="639"/>
      <c r="AY8" s="639"/>
      <c r="AZ8" s="639"/>
      <c r="BA8" s="639"/>
      <c r="BB8" s="639"/>
      <c r="BC8" s="639"/>
      <c r="BD8" s="639"/>
      <c r="BE8" s="639"/>
      <c r="BF8" s="640"/>
      <c r="BG8" s="641">
        <v>197778</v>
      </c>
      <c r="BH8" s="644"/>
      <c r="BI8" s="644"/>
      <c r="BJ8" s="644"/>
      <c r="BK8" s="644"/>
      <c r="BL8" s="644"/>
      <c r="BM8" s="644"/>
      <c r="BN8" s="645"/>
      <c r="BO8" s="703">
        <v>1.3</v>
      </c>
      <c r="BP8" s="703"/>
      <c r="BQ8" s="703"/>
      <c r="BR8" s="703"/>
      <c r="BS8" s="649" t="s">
        <v>225</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13015125</v>
      </c>
      <c r="CS8" s="644"/>
      <c r="CT8" s="644"/>
      <c r="CU8" s="644"/>
      <c r="CV8" s="644"/>
      <c r="CW8" s="644"/>
      <c r="CX8" s="644"/>
      <c r="CY8" s="645"/>
      <c r="CZ8" s="703">
        <v>37.700000000000003</v>
      </c>
      <c r="DA8" s="703"/>
      <c r="DB8" s="703"/>
      <c r="DC8" s="703"/>
      <c r="DD8" s="649">
        <v>188928</v>
      </c>
      <c r="DE8" s="644"/>
      <c r="DF8" s="644"/>
      <c r="DG8" s="644"/>
      <c r="DH8" s="644"/>
      <c r="DI8" s="644"/>
      <c r="DJ8" s="644"/>
      <c r="DK8" s="644"/>
      <c r="DL8" s="644"/>
      <c r="DM8" s="644"/>
      <c r="DN8" s="644"/>
      <c r="DO8" s="644"/>
      <c r="DP8" s="645"/>
      <c r="DQ8" s="649">
        <v>6844120</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94421</v>
      </c>
      <c r="S9" s="644"/>
      <c r="T9" s="644"/>
      <c r="U9" s="644"/>
      <c r="V9" s="644"/>
      <c r="W9" s="644"/>
      <c r="X9" s="644"/>
      <c r="Y9" s="645"/>
      <c r="Z9" s="703">
        <v>0.3</v>
      </c>
      <c r="AA9" s="703"/>
      <c r="AB9" s="703"/>
      <c r="AC9" s="703"/>
      <c r="AD9" s="704">
        <v>94421</v>
      </c>
      <c r="AE9" s="704"/>
      <c r="AF9" s="704"/>
      <c r="AG9" s="704"/>
      <c r="AH9" s="704"/>
      <c r="AI9" s="704"/>
      <c r="AJ9" s="704"/>
      <c r="AK9" s="704"/>
      <c r="AL9" s="646">
        <v>0.4</v>
      </c>
      <c r="AM9" s="647"/>
      <c r="AN9" s="647"/>
      <c r="AO9" s="705"/>
      <c r="AP9" s="638" t="s">
        <v>233</v>
      </c>
      <c r="AQ9" s="639"/>
      <c r="AR9" s="639"/>
      <c r="AS9" s="639"/>
      <c r="AT9" s="639"/>
      <c r="AU9" s="639"/>
      <c r="AV9" s="639"/>
      <c r="AW9" s="639"/>
      <c r="AX9" s="639"/>
      <c r="AY9" s="639"/>
      <c r="AZ9" s="639"/>
      <c r="BA9" s="639"/>
      <c r="BB9" s="639"/>
      <c r="BC9" s="639"/>
      <c r="BD9" s="639"/>
      <c r="BE9" s="639"/>
      <c r="BF9" s="640"/>
      <c r="BG9" s="641">
        <v>6000622</v>
      </c>
      <c r="BH9" s="644"/>
      <c r="BI9" s="644"/>
      <c r="BJ9" s="644"/>
      <c r="BK9" s="644"/>
      <c r="BL9" s="644"/>
      <c r="BM9" s="644"/>
      <c r="BN9" s="645"/>
      <c r="BO9" s="703">
        <v>39.9</v>
      </c>
      <c r="BP9" s="703"/>
      <c r="BQ9" s="703"/>
      <c r="BR9" s="703"/>
      <c r="BS9" s="649" t="s">
        <v>225</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3152585</v>
      </c>
      <c r="CS9" s="644"/>
      <c r="CT9" s="644"/>
      <c r="CU9" s="644"/>
      <c r="CV9" s="644"/>
      <c r="CW9" s="644"/>
      <c r="CX9" s="644"/>
      <c r="CY9" s="645"/>
      <c r="CZ9" s="703">
        <v>9.1</v>
      </c>
      <c r="DA9" s="703"/>
      <c r="DB9" s="703"/>
      <c r="DC9" s="703"/>
      <c r="DD9" s="649">
        <v>278030</v>
      </c>
      <c r="DE9" s="644"/>
      <c r="DF9" s="644"/>
      <c r="DG9" s="644"/>
      <c r="DH9" s="644"/>
      <c r="DI9" s="644"/>
      <c r="DJ9" s="644"/>
      <c r="DK9" s="644"/>
      <c r="DL9" s="644"/>
      <c r="DM9" s="644"/>
      <c r="DN9" s="644"/>
      <c r="DO9" s="644"/>
      <c r="DP9" s="645"/>
      <c r="DQ9" s="649">
        <v>2193896</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225</v>
      </c>
      <c r="S10" s="644"/>
      <c r="T10" s="644"/>
      <c r="U10" s="644"/>
      <c r="V10" s="644"/>
      <c r="W10" s="644"/>
      <c r="X10" s="644"/>
      <c r="Y10" s="645"/>
      <c r="Z10" s="703" t="s">
        <v>236</v>
      </c>
      <c r="AA10" s="703"/>
      <c r="AB10" s="703"/>
      <c r="AC10" s="703"/>
      <c r="AD10" s="704" t="s">
        <v>225</v>
      </c>
      <c r="AE10" s="704"/>
      <c r="AF10" s="704"/>
      <c r="AG10" s="704"/>
      <c r="AH10" s="704"/>
      <c r="AI10" s="704"/>
      <c r="AJ10" s="704"/>
      <c r="AK10" s="704"/>
      <c r="AL10" s="646" t="s">
        <v>225</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323701</v>
      </c>
      <c r="BH10" s="644"/>
      <c r="BI10" s="644"/>
      <c r="BJ10" s="644"/>
      <c r="BK10" s="644"/>
      <c r="BL10" s="644"/>
      <c r="BM10" s="644"/>
      <c r="BN10" s="645"/>
      <c r="BO10" s="703">
        <v>2.2000000000000002</v>
      </c>
      <c r="BP10" s="703"/>
      <c r="BQ10" s="703"/>
      <c r="BR10" s="703"/>
      <c r="BS10" s="649" t="s">
        <v>225</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20269</v>
      </c>
      <c r="CS10" s="644"/>
      <c r="CT10" s="644"/>
      <c r="CU10" s="644"/>
      <c r="CV10" s="644"/>
      <c r="CW10" s="644"/>
      <c r="CX10" s="644"/>
      <c r="CY10" s="645"/>
      <c r="CZ10" s="703">
        <v>0.1</v>
      </c>
      <c r="DA10" s="703"/>
      <c r="DB10" s="703"/>
      <c r="DC10" s="703"/>
      <c r="DD10" s="649">
        <v>3240</v>
      </c>
      <c r="DE10" s="644"/>
      <c r="DF10" s="644"/>
      <c r="DG10" s="644"/>
      <c r="DH10" s="644"/>
      <c r="DI10" s="644"/>
      <c r="DJ10" s="644"/>
      <c r="DK10" s="644"/>
      <c r="DL10" s="644"/>
      <c r="DM10" s="644"/>
      <c r="DN10" s="644"/>
      <c r="DO10" s="644"/>
      <c r="DP10" s="645"/>
      <c r="DQ10" s="649">
        <v>5085</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225</v>
      </c>
      <c r="S11" s="644"/>
      <c r="T11" s="644"/>
      <c r="U11" s="644"/>
      <c r="V11" s="644"/>
      <c r="W11" s="644"/>
      <c r="X11" s="644"/>
      <c r="Y11" s="645"/>
      <c r="Z11" s="703" t="s">
        <v>123</v>
      </c>
      <c r="AA11" s="703"/>
      <c r="AB11" s="703"/>
      <c r="AC11" s="703"/>
      <c r="AD11" s="704" t="s">
        <v>236</v>
      </c>
      <c r="AE11" s="704"/>
      <c r="AF11" s="704"/>
      <c r="AG11" s="704"/>
      <c r="AH11" s="704"/>
      <c r="AI11" s="704"/>
      <c r="AJ11" s="704"/>
      <c r="AK11" s="704"/>
      <c r="AL11" s="646" t="s">
        <v>225</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1030821</v>
      </c>
      <c r="BH11" s="644"/>
      <c r="BI11" s="644"/>
      <c r="BJ11" s="644"/>
      <c r="BK11" s="644"/>
      <c r="BL11" s="644"/>
      <c r="BM11" s="644"/>
      <c r="BN11" s="645"/>
      <c r="BO11" s="703">
        <v>6.8</v>
      </c>
      <c r="BP11" s="703"/>
      <c r="BQ11" s="703"/>
      <c r="BR11" s="703"/>
      <c r="BS11" s="649">
        <v>195369</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175210</v>
      </c>
      <c r="CS11" s="644"/>
      <c r="CT11" s="644"/>
      <c r="CU11" s="644"/>
      <c r="CV11" s="644"/>
      <c r="CW11" s="644"/>
      <c r="CX11" s="644"/>
      <c r="CY11" s="645"/>
      <c r="CZ11" s="703">
        <v>0.5</v>
      </c>
      <c r="DA11" s="703"/>
      <c r="DB11" s="703"/>
      <c r="DC11" s="703"/>
      <c r="DD11" s="649">
        <v>32104</v>
      </c>
      <c r="DE11" s="644"/>
      <c r="DF11" s="644"/>
      <c r="DG11" s="644"/>
      <c r="DH11" s="644"/>
      <c r="DI11" s="644"/>
      <c r="DJ11" s="644"/>
      <c r="DK11" s="644"/>
      <c r="DL11" s="644"/>
      <c r="DM11" s="644"/>
      <c r="DN11" s="644"/>
      <c r="DO11" s="644"/>
      <c r="DP11" s="645"/>
      <c r="DQ11" s="649">
        <v>163739</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1878384</v>
      </c>
      <c r="S12" s="644"/>
      <c r="T12" s="644"/>
      <c r="U12" s="644"/>
      <c r="V12" s="644"/>
      <c r="W12" s="644"/>
      <c r="X12" s="644"/>
      <c r="Y12" s="645"/>
      <c r="Z12" s="703">
        <v>5</v>
      </c>
      <c r="AA12" s="703"/>
      <c r="AB12" s="703"/>
      <c r="AC12" s="703"/>
      <c r="AD12" s="704">
        <v>1878384</v>
      </c>
      <c r="AE12" s="704"/>
      <c r="AF12" s="704"/>
      <c r="AG12" s="704"/>
      <c r="AH12" s="704"/>
      <c r="AI12" s="704"/>
      <c r="AJ12" s="704"/>
      <c r="AK12" s="704"/>
      <c r="AL12" s="646">
        <v>8.8000000000000007</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5622182</v>
      </c>
      <c r="BH12" s="644"/>
      <c r="BI12" s="644"/>
      <c r="BJ12" s="644"/>
      <c r="BK12" s="644"/>
      <c r="BL12" s="644"/>
      <c r="BM12" s="644"/>
      <c r="BN12" s="645"/>
      <c r="BO12" s="703">
        <v>37.4</v>
      </c>
      <c r="BP12" s="703"/>
      <c r="BQ12" s="703"/>
      <c r="BR12" s="703"/>
      <c r="BS12" s="649" t="s">
        <v>123</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931835</v>
      </c>
      <c r="CS12" s="644"/>
      <c r="CT12" s="644"/>
      <c r="CU12" s="644"/>
      <c r="CV12" s="644"/>
      <c r="CW12" s="644"/>
      <c r="CX12" s="644"/>
      <c r="CY12" s="645"/>
      <c r="CZ12" s="703">
        <v>2.7</v>
      </c>
      <c r="DA12" s="703"/>
      <c r="DB12" s="703"/>
      <c r="DC12" s="703"/>
      <c r="DD12" s="649">
        <v>49947</v>
      </c>
      <c r="DE12" s="644"/>
      <c r="DF12" s="644"/>
      <c r="DG12" s="644"/>
      <c r="DH12" s="644"/>
      <c r="DI12" s="644"/>
      <c r="DJ12" s="644"/>
      <c r="DK12" s="644"/>
      <c r="DL12" s="644"/>
      <c r="DM12" s="644"/>
      <c r="DN12" s="644"/>
      <c r="DO12" s="644"/>
      <c r="DP12" s="645"/>
      <c r="DQ12" s="649">
        <v>792015</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54106</v>
      </c>
      <c r="S13" s="644"/>
      <c r="T13" s="644"/>
      <c r="U13" s="644"/>
      <c r="V13" s="644"/>
      <c r="W13" s="644"/>
      <c r="X13" s="644"/>
      <c r="Y13" s="645"/>
      <c r="Z13" s="703">
        <v>0.1</v>
      </c>
      <c r="AA13" s="703"/>
      <c r="AB13" s="703"/>
      <c r="AC13" s="703"/>
      <c r="AD13" s="704">
        <v>54106</v>
      </c>
      <c r="AE13" s="704"/>
      <c r="AF13" s="704"/>
      <c r="AG13" s="704"/>
      <c r="AH13" s="704"/>
      <c r="AI13" s="704"/>
      <c r="AJ13" s="704"/>
      <c r="AK13" s="704"/>
      <c r="AL13" s="646">
        <v>0.3</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5615221</v>
      </c>
      <c r="BH13" s="644"/>
      <c r="BI13" s="644"/>
      <c r="BJ13" s="644"/>
      <c r="BK13" s="644"/>
      <c r="BL13" s="644"/>
      <c r="BM13" s="644"/>
      <c r="BN13" s="645"/>
      <c r="BO13" s="703">
        <v>37.299999999999997</v>
      </c>
      <c r="BP13" s="703"/>
      <c r="BQ13" s="703"/>
      <c r="BR13" s="703"/>
      <c r="BS13" s="649" t="s">
        <v>225</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3187581</v>
      </c>
      <c r="CS13" s="644"/>
      <c r="CT13" s="644"/>
      <c r="CU13" s="644"/>
      <c r="CV13" s="644"/>
      <c r="CW13" s="644"/>
      <c r="CX13" s="644"/>
      <c r="CY13" s="645"/>
      <c r="CZ13" s="703">
        <v>9.1999999999999993</v>
      </c>
      <c r="DA13" s="703"/>
      <c r="DB13" s="703"/>
      <c r="DC13" s="703"/>
      <c r="DD13" s="649">
        <v>1030838</v>
      </c>
      <c r="DE13" s="644"/>
      <c r="DF13" s="644"/>
      <c r="DG13" s="644"/>
      <c r="DH13" s="644"/>
      <c r="DI13" s="644"/>
      <c r="DJ13" s="644"/>
      <c r="DK13" s="644"/>
      <c r="DL13" s="644"/>
      <c r="DM13" s="644"/>
      <c r="DN13" s="644"/>
      <c r="DO13" s="644"/>
      <c r="DP13" s="645"/>
      <c r="DQ13" s="649">
        <v>2278532</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225</v>
      </c>
      <c r="S14" s="644"/>
      <c r="T14" s="644"/>
      <c r="U14" s="644"/>
      <c r="V14" s="644"/>
      <c r="W14" s="644"/>
      <c r="X14" s="644"/>
      <c r="Y14" s="645"/>
      <c r="Z14" s="703" t="s">
        <v>225</v>
      </c>
      <c r="AA14" s="703"/>
      <c r="AB14" s="703"/>
      <c r="AC14" s="703"/>
      <c r="AD14" s="704" t="s">
        <v>225</v>
      </c>
      <c r="AE14" s="704"/>
      <c r="AF14" s="704"/>
      <c r="AG14" s="704"/>
      <c r="AH14" s="704"/>
      <c r="AI14" s="704"/>
      <c r="AJ14" s="704"/>
      <c r="AK14" s="704"/>
      <c r="AL14" s="646" t="s">
        <v>225</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241167</v>
      </c>
      <c r="BH14" s="644"/>
      <c r="BI14" s="644"/>
      <c r="BJ14" s="644"/>
      <c r="BK14" s="644"/>
      <c r="BL14" s="644"/>
      <c r="BM14" s="644"/>
      <c r="BN14" s="645"/>
      <c r="BO14" s="703">
        <v>1.6</v>
      </c>
      <c r="BP14" s="703"/>
      <c r="BQ14" s="703"/>
      <c r="BR14" s="703"/>
      <c r="BS14" s="649" t="s">
        <v>225</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1129014</v>
      </c>
      <c r="CS14" s="644"/>
      <c r="CT14" s="644"/>
      <c r="CU14" s="644"/>
      <c r="CV14" s="644"/>
      <c r="CW14" s="644"/>
      <c r="CX14" s="644"/>
      <c r="CY14" s="645"/>
      <c r="CZ14" s="703">
        <v>3.3</v>
      </c>
      <c r="DA14" s="703"/>
      <c r="DB14" s="703"/>
      <c r="DC14" s="703"/>
      <c r="DD14" s="649">
        <v>67400</v>
      </c>
      <c r="DE14" s="644"/>
      <c r="DF14" s="644"/>
      <c r="DG14" s="644"/>
      <c r="DH14" s="644"/>
      <c r="DI14" s="644"/>
      <c r="DJ14" s="644"/>
      <c r="DK14" s="644"/>
      <c r="DL14" s="644"/>
      <c r="DM14" s="644"/>
      <c r="DN14" s="644"/>
      <c r="DO14" s="644"/>
      <c r="DP14" s="645"/>
      <c r="DQ14" s="649">
        <v>1085265</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87555</v>
      </c>
      <c r="S15" s="644"/>
      <c r="T15" s="644"/>
      <c r="U15" s="644"/>
      <c r="V15" s="644"/>
      <c r="W15" s="644"/>
      <c r="X15" s="644"/>
      <c r="Y15" s="645"/>
      <c r="Z15" s="703">
        <v>0.2</v>
      </c>
      <c r="AA15" s="703"/>
      <c r="AB15" s="703"/>
      <c r="AC15" s="703"/>
      <c r="AD15" s="704">
        <v>87555</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540024</v>
      </c>
      <c r="BH15" s="644"/>
      <c r="BI15" s="644"/>
      <c r="BJ15" s="644"/>
      <c r="BK15" s="644"/>
      <c r="BL15" s="644"/>
      <c r="BM15" s="644"/>
      <c r="BN15" s="645"/>
      <c r="BO15" s="703">
        <v>3.6</v>
      </c>
      <c r="BP15" s="703"/>
      <c r="BQ15" s="703"/>
      <c r="BR15" s="703"/>
      <c r="BS15" s="649" t="s">
        <v>123</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4430113</v>
      </c>
      <c r="CS15" s="644"/>
      <c r="CT15" s="644"/>
      <c r="CU15" s="644"/>
      <c r="CV15" s="644"/>
      <c r="CW15" s="644"/>
      <c r="CX15" s="644"/>
      <c r="CY15" s="645"/>
      <c r="CZ15" s="703">
        <v>12.8</v>
      </c>
      <c r="DA15" s="703"/>
      <c r="DB15" s="703"/>
      <c r="DC15" s="703"/>
      <c r="DD15" s="649">
        <v>1584959</v>
      </c>
      <c r="DE15" s="644"/>
      <c r="DF15" s="644"/>
      <c r="DG15" s="644"/>
      <c r="DH15" s="644"/>
      <c r="DI15" s="644"/>
      <c r="DJ15" s="644"/>
      <c r="DK15" s="644"/>
      <c r="DL15" s="644"/>
      <c r="DM15" s="644"/>
      <c r="DN15" s="644"/>
      <c r="DO15" s="644"/>
      <c r="DP15" s="645"/>
      <c r="DQ15" s="649">
        <v>3237291</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225</v>
      </c>
      <c r="AA16" s="703"/>
      <c r="AB16" s="703"/>
      <c r="AC16" s="703"/>
      <c r="AD16" s="704" t="s">
        <v>123</v>
      </c>
      <c r="AE16" s="704"/>
      <c r="AF16" s="704"/>
      <c r="AG16" s="704"/>
      <c r="AH16" s="704"/>
      <c r="AI16" s="704"/>
      <c r="AJ16" s="704"/>
      <c r="AK16" s="704"/>
      <c r="AL16" s="646" t="s">
        <v>225</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v>16</v>
      </c>
      <c r="BH16" s="644"/>
      <c r="BI16" s="644"/>
      <c r="BJ16" s="644"/>
      <c r="BK16" s="644"/>
      <c r="BL16" s="644"/>
      <c r="BM16" s="644"/>
      <c r="BN16" s="645"/>
      <c r="BO16" s="703">
        <v>0</v>
      </c>
      <c r="BP16" s="703"/>
      <c r="BQ16" s="703"/>
      <c r="BR16" s="703"/>
      <c r="BS16" s="649" t="s">
        <v>225</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44238</v>
      </c>
      <c r="CS16" s="644"/>
      <c r="CT16" s="644"/>
      <c r="CU16" s="644"/>
      <c r="CV16" s="644"/>
      <c r="CW16" s="644"/>
      <c r="CX16" s="644"/>
      <c r="CY16" s="645"/>
      <c r="CZ16" s="703">
        <v>0.1</v>
      </c>
      <c r="DA16" s="703"/>
      <c r="DB16" s="703"/>
      <c r="DC16" s="703"/>
      <c r="DD16" s="649" t="s">
        <v>225</v>
      </c>
      <c r="DE16" s="644"/>
      <c r="DF16" s="644"/>
      <c r="DG16" s="644"/>
      <c r="DH16" s="644"/>
      <c r="DI16" s="644"/>
      <c r="DJ16" s="644"/>
      <c r="DK16" s="644"/>
      <c r="DL16" s="644"/>
      <c r="DM16" s="644"/>
      <c r="DN16" s="644"/>
      <c r="DO16" s="644"/>
      <c r="DP16" s="645"/>
      <c r="DQ16" s="649">
        <v>4605</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70528</v>
      </c>
      <c r="S17" s="644"/>
      <c r="T17" s="644"/>
      <c r="U17" s="644"/>
      <c r="V17" s="644"/>
      <c r="W17" s="644"/>
      <c r="X17" s="644"/>
      <c r="Y17" s="645"/>
      <c r="Z17" s="703">
        <v>0.2</v>
      </c>
      <c r="AA17" s="703"/>
      <c r="AB17" s="703"/>
      <c r="AC17" s="703"/>
      <c r="AD17" s="704">
        <v>70528</v>
      </c>
      <c r="AE17" s="704"/>
      <c r="AF17" s="704"/>
      <c r="AG17" s="704"/>
      <c r="AH17" s="704"/>
      <c r="AI17" s="704"/>
      <c r="AJ17" s="704"/>
      <c r="AK17" s="704"/>
      <c r="AL17" s="646">
        <v>0.3</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225</v>
      </c>
      <c r="BH17" s="644"/>
      <c r="BI17" s="644"/>
      <c r="BJ17" s="644"/>
      <c r="BK17" s="644"/>
      <c r="BL17" s="644"/>
      <c r="BM17" s="644"/>
      <c r="BN17" s="645"/>
      <c r="BO17" s="703" t="s">
        <v>225</v>
      </c>
      <c r="BP17" s="703"/>
      <c r="BQ17" s="703"/>
      <c r="BR17" s="703"/>
      <c r="BS17" s="649" t="s">
        <v>123</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3657957</v>
      </c>
      <c r="CS17" s="644"/>
      <c r="CT17" s="644"/>
      <c r="CU17" s="644"/>
      <c r="CV17" s="644"/>
      <c r="CW17" s="644"/>
      <c r="CX17" s="644"/>
      <c r="CY17" s="645"/>
      <c r="CZ17" s="703">
        <v>10.6</v>
      </c>
      <c r="DA17" s="703"/>
      <c r="DB17" s="703"/>
      <c r="DC17" s="703"/>
      <c r="DD17" s="649" t="s">
        <v>236</v>
      </c>
      <c r="DE17" s="644"/>
      <c r="DF17" s="644"/>
      <c r="DG17" s="644"/>
      <c r="DH17" s="644"/>
      <c r="DI17" s="644"/>
      <c r="DJ17" s="644"/>
      <c r="DK17" s="644"/>
      <c r="DL17" s="644"/>
      <c r="DM17" s="644"/>
      <c r="DN17" s="644"/>
      <c r="DO17" s="644"/>
      <c r="DP17" s="645"/>
      <c r="DQ17" s="649">
        <v>3635879</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5323074</v>
      </c>
      <c r="S18" s="644"/>
      <c r="T18" s="644"/>
      <c r="U18" s="644"/>
      <c r="V18" s="644"/>
      <c r="W18" s="644"/>
      <c r="X18" s="644"/>
      <c r="Y18" s="645"/>
      <c r="Z18" s="703">
        <v>14.1</v>
      </c>
      <c r="AA18" s="703"/>
      <c r="AB18" s="703"/>
      <c r="AC18" s="703"/>
      <c r="AD18" s="704">
        <v>4694914</v>
      </c>
      <c r="AE18" s="704"/>
      <c r="AF18" s="704"/>
      <c r="AG18" s="704"/>
      <c r="AH18" s="704"/>
      <c r="AI18" s="704"/>
      <c r="AJ18" s="704"/>
      <c r="AK18" s="704"/>
      <c r="AL18" s="646">
        <v>22.1</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225</v>
      </c>
      <c r="BH18" s="644"/>
      <c r="BI18" s="644"/>
      <c r="BJ18" s="644"/>
      <c r="BK18" s="644"/>
      <c r="BL18" s="644"/>
      <c r="BM18" s="644"/>
      <c r="BN18" s="645"/>
      <c r="BO18" s="703" t="s">
        <v>225</v>
      </c>
      <c r="BP18" s="703"/>
      <c r="BQ18" s="703"/>
      <c r="BR18" s="703"/>
      <c r="BS18" s="649" t="s">
        <v>236</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v>97948</v>
      </c>
      <c r="CS18" s="644"/>
      <c r="CT18" s="644"/>
      <c r="CU18" s="644"/>
      <c r="CV18" s="644"/>
      <c r="CW18" s="644"/>
      <c r="CX18" s="644"/>
      <c r="CY18" s="645"/>
      <c r="CZ18" s="703">
        <v>0.3</v>
      </c>
      <c r="DA18" s="703"/>
      <c r="DB18" s="703"/>
      <c r="DC18" s="703"/>
      <c r="DD18" s="649">
        <v>97948</v>
      </c>
      <c r="DE18" s="644"/>
      <c r="DF18" s="644"/>
      <c r="DG18" s="644"/>
      <c r="DH18" s="644"/>
      <c r="DI18" s="644"/>
      <c r="DJ18" s="644"/>
      <c r="DK18" s="644"/>
      <c r="DL18" s="644"/>
      <c r="DM18" s="644"/>
      <c r="DN18" s="644"/>
      <c r="DO18" s="644"/>
      <c r="DP18" s="645"/>
      <c r="DQ18" s="649">
        <v>94312</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4694914</v>
      </c>
      <c r="S19" s="644"/>
      <c r="T19" s="644"/>
      <c r="U19" s="644"/>
      <c r="V19" s="644"/>
      <c r="W19" s="644"/>
      <c r="X19" s="644"/>
      <c r="Y19" s="645"/>
      <c r="Z19" s="703">
        <v>12.4</v>
      </c>
      <c r="AA19" s="703"/>
      <c r="AB19" s="703"/>
      <c r="AC19" s="703"/>
      <c r="AD19" s="704">
        <v>4694914</v>
      </c>
      <c r="AE19" s="704"/>
      <c r="AF19" s="704"/>
      <c r="AG19" s="704"/>
      <c r="AH19" s="704"/>
      <c r="AI19" s="704"/>
      <c r="AJ19" s="704"/>
      <c r="AK19" s="704"/>
      <c r="AL19" s="646">
        <v>22.1</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1092940</v>
      </c>
      <c r="BH19" s="644"/>
      <c r="BI19" s="644"/>
      <c r="BJ19" s="644"/>
      <c r="BK19" s="644"/>
      <c r="BL19" s="644"/>
      <c r="BM19" s="644"/>
      <c r="BN19" s="645"/>
      <c r="BO19" s="703">
        <v>7.3</v>
      </c>
      <c r="BP19" s="703"/>
      <c r="BQ19" s="703"/>
      <c r="BR19" s="703"/>
      <c r="BS19" s="649" t="s">
        <v>225</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225</v>
      </c>
      <c r="DA19" s="703"/>
      <c r="DB19" s="703"/>
      <c r="DC19" s="703"/>
      <c r="DD19" s="649" t="s">
        <v>236</v>
      </c>
      <c r="DE19" s="644"/>
      <c r="DF19" s="644"/>
      <c r="DG19" s="644"/>
      <c r="DH19" s="644"/>
      <c r="DI19" s="644"/>
      <c r="DJ19" s="644"/>
      <c r="DK19" s="644"/>
      <c r="DL19" s="644"/>
      <c r="DM19" s="644"/>
      <c r="DN19" s="644"/>
      <c r="DO19" s="644"/>
      <c r="DP19" s="645"/>
      <c r="DQ19" s="649" t="s">
        <v>225</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628160</v>
      </c>
      <c r="S20" s="644"/>
      <c r="T20" s="644"/>
      <c r="U20" s="644"/>
      <c r="V20" s="644"/>
      <c r="W20" s="644"/>
      <c r="X20" s="644"/>
      <c r="Y20" s="645"/>
      <c r="Z20" s="703">
        <v>1.7</v>
      </c>
      <c r="AA20" s="703"/>
      <c r="AB20" s="703"/>
      <c r="AC20" s="703"/>
      <c r="AD20" s="704" t="s">
        <v>225</v>
      </c>
      <c r="AE20" s="704"/>
      <c r="AF20" s="704"/>
      <c r="AG20" s="704"/>
      <c r="AH20" s="704"/>
      <c r="AI20" s="704"/>
      <c r="AJ20" s="704"/>
      <c r="AK20" s="704"/>
      <c r="AL20" s="646" t="s">
        <v>225</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1092940</v>
      </c>
      <c r="BH20" s="644"/>
      <c r="BI20" s="644"/>
      <c r="BJ20" s="644"/>
      <c r="BK20" s="644"/>
      <c r="BL20" s="644"/>
      <c r="BM20" s="644"/>
      <c r="BN20" s="645"/>
      <c r="BO20" s="703">
        <v>7.3</v>
      </c>
      <c r="BP20" s="703"/>
      <c r="BQ20" s="703"/>
      <c r="BR20" s="703"/>
      <c r="BS20" s="649" t="s">
        <v>123</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34535820</v>
      </c>
      <c r="CS20" s="644"/>
      <c r="CT20" s="644"/>
      <c r="CU20" s="644"/>
      <c r="CV20" s="644"/>
      <c r="CW20" s="644"/>
      <c r="CX20" s="644"/>
      <c r="CY20" s="645"/>
      <c r="CZ20" s="703">
        <v>100</v>
      </c>
      <c r="DA20" s="703"/>
      <c r="DB20" s="703"/>
      <c r="DC20" s="703"/>
      <c r="DD20" s="649">
        <v>3405072</v>
      </c>
      <c r="DE20" s="644"/>
      <c r="DF20" s="644"/>
      <c r="DG20" s="644"/>
      <c r="DH20" s="644"/>
      <c r="DI20" s="644"/>
      <c r="DJ20" s="644"/>
      <c r="DK20" s="644"/>
      <c r="DL20" s="644"/>
      <c r="DM20" s="644"/>
      <c r="DN20" s="644"/>
      <c r="DO20" s="644"/>
      <c r="DP20" s="645"/>
      <c r="DQ20" s="649">
        <v>24154796</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225</v>
      </c>
      <c r="S21" s="644"/>
      <c r="T21" s="644"/>
      <c r="U21" s="644"/>
      <c r="V21" s="644"/>
      <c r="W21" s="644"/>
      <c r="X21" s="644"/>
      <c r="Y21" s="645"/>
      <c r="Z21" s="703" t="s">
        <v>225</v>
      </c>
      <c r="AA21" s="703"/>
      <c r="AB21" s="703"/>
      <c r="AC21" s="703"/>
      <c r="AD21" s="704" t="s">
        <v>225</v>
      </c>
      <c r="AE21" s="704"/>
      <c r="AF21" s="704"/>
      <c r="AG21" s="704"/>
      <c r="AH21" s="704"/>
      <c r="AI21" s="704"/>
      <c r="AJ21" s="704"/>
      <c r="AK21" s="704"/>
      <c r="AL21" s="646" t="s">
        <v>123</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7464</v>
      </c>
      <c r="BH21" s="644"/>
      <c r="BI21" s="644"/>
      <c r="BJ21" s="644"/>
      <c r="BK21" s="644"/>
      <c r="BL21" s="644"/>
      <c r="BM21" s="644"/>
      <c r="BN21" s="645"/>
      <c r="BO21" s="703">
        <v>0</v>
      </c>
      <c r="BP21" s="703"/>
      <c r="BQ21" s="703"/>
      <c r="BR21" s="703"/>
      <c r="BS21" s="649" t="s">
        <v>236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22963733</v>
      </c>
      <c r="S22" s="644"/>
      <c r="T22" s="644"/>
      <c r="U22" s="644"/>
      <c r="V22" s="644"/>
      <c r="W22" s="644"/>
      <c r="X22" s="644"/>
      <c r="Y22" s="645"/>
      <c r="Z22" s="703">
        <v>60.8</v>
      </c>
      <c r="AA22" s="703"/>
      <c r="AB22" s="703"/>
      <c r="AC22" s="703"/>
      <c r="AD22" s="704">
        <v>21054728</v>
      </c>
      <c r="AE22" s="704"/>
      <c r="AF22" s="704"/>
      <c r="AG22" s="704"/>
      <c r="AH22" s="704"/>
      <c r="AI22" s="704"/>
      <c r="AJ22" s="704"/>
      <c r="AK22" s="704"/>
      <c r="AL22" s="646">
        <v>99.1</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225</v>
      </c>
      <c r="BH22" s="644"/>
      <c r="BI22" s="644"/>
      <c r="BJ22" s="644"/>
      <c r="BK22" s="644"/>
      <c r="BL22" s="644"/>
      <c r="BM22" s="644"/>
      <c r="BN22" s="645"/>
      <c r="BO22" s="703" t="s">
        <v>236</v>
      </c>
      <c r="BP22" s="703"/>
      <c r="BQ22" s="703"/>
      <c r="BR22" s="703"/>
      <c r="BS22" s="649" t="s">
        <v>225</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13801</v>
      </c>
      <c r="S23" s="644"/>
      <c r="T23" s="644"/>
      <c r="U23" s="644"/>
      <c r="V23" s="644"/>
      <c r="W23" s="644"/>
      <c r="X23" s="644"/>
      <c r="Y23" s="645"/>
      <c r="Z23" s="703">
        <v>0</v>
      </c>
      <c r="AA23" s="703"/>
      <c r="AB23" s="703"/>
      <c r="AC23" s="703"/>
      <c r="AD23" s="704">
        <v>13801</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1085476</v>
      </c>
      <c r="BH23" s="644"/>
      <c r="BI23" s="644"/>
      <c r="BJ23" s="644"/>
      <c r="BK23" s="644"/>
      <c r="BL23" s="644"/>
      <c r="BM23" s="644"/>
      <c r="BN23" s="645"/>
      <c r="BO23" s="703">
        <v>7.2</v>
      </c>
      <c r="BP23" s="703"/>
      <c r="BQ23" s="703"/>
      <c r="BR23" s="703"/>
      <c r="BS23" s="649" t="s">
        <v>225</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246965</v>
      </c>
      <c r="S24" s="644"/>
      <c r="T24" s="644"/>
      <c r="U24" s="644"/>
      <c r="V24" s="644"/>
      <c r="W24" s="644"/>
      <c r="X24" s="644"/>
      <c r="Y24" s="645"/>
      <c r="Z24" s="703">
        <v>0.7</v>
      </c>
      <c r="AA24" s="703"/>
      <c r="AB24" s="703"/>
      <c r="AC24" s="703"/>
      <c r="AD24" s="704" t="s">
        <v>225</v>
      </c>
      <c r="AE24" s="704"/>
      <c r="AF24" s="704"/>
      <c r="AG24" s="704"/>
      <c r="AH24" s="704"/>
      <c r="AI24" s="704"/>
      <c r="AJ24" s="704"/>
      <c r="AK24" s="704"/>
      <c r="AL24" s="646" t="s">
        <v>225</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236</v>
      </c>
      <c r="BH24" s="644"/>
      <c r="BI24" s="644"/>
      <c r="BJ24" s="644"/>
      <c r="BK24" s="644"/>
      <c r="BL24" s="644"/>
      <c r="BM24" s="644"/>
      <c r="BN24" s="645"/>
      <c r="BO24" s="703" t="s">
        <v>123</v>
      </c>
      <c r="BP24" s="703"/>
      <c r="BQ24" s="703"/>
      <c r="BR24" s="703"/>
      <c r="BS24" s="649" t="s">
        <v>225</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16638840</v>
      </c>
      <c r="CS24" s="707"/>
      <c r="CT24" s="707"/>
      <c r="CU24" s="707"/>
      <c r="CV24" s="707"/>
      <c r="CW24" s="707"/>
      <c r="CX24" s="707"/>
      <c r="CY24" s="753"/>
      <c r="CZ24" s="754">
        <v>48.2</v>
      </c>
      <c r="DA24" s="723"/>
      <c r="DB24" s="723"/>
      <c r="DC24" s="757"/>
      <c r="DD24" s="752">
        <v>11503518</v>
      </c>
      <c r="DE24" s="707"/>
      <c r="DF24" s="707"/>
      <c r="DG24" s="707"/>
      <c r="DH24" s="707"/>
      <c r="DI24" s="707"/>
      <c r="DJ24" s="707"/>
      <c r="DK24" s="753"/>
      <c r="DL24" s="752">
        <v>11404011</v>
      </c>
      <c r="DM24" s="707"/>
      <c r="DN24" s="707"/>
      <c r="DO24" s="707"/>
      <c r="DP24" s="707"/>
      <c r="DQ24" s="707"/>
      <c r="DR24" s="707"/>
      <c r="DS24" s="707"/>
      <c r="DT24" s="707"/>
      <c r="DU24" s="707"/>
      <c r="DV24" s="753"/>
      <c r="DW24" s="754">
        <v>51.4</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568310</v>
      </c>
      <c r="S25" s="644"/>
      <c r="T25" s="644"/>
      <c r="U25" s="644"/>
      <c r="V25" s="644"/>
      <c r="W25" s="644"/>
      <c r="X25" s="644"/>
      <c r="Y25" s="645"/>
      <c r="Z25" s="703">
        <v>1.5</v>
      </c>
      <c r="AA25" s="703"/>
      <c r="AB25" s="703"/>
      <c r="AC25" s="703"/>
      <c r="AD25" s="704">
        <v>27499</v>
      </c>
      <c r="AE25" s="704"/>
      <c r="AF25" s="704"/>
      <c r="AG25" s="704"/>
      <c r="AH25" s="704"/>
      <c r="AI25" s="704"/>
      <c r="AJ25" s="704"/>
      <c r="AK25" s="704"/>
      <c r="AL25" s="646">
        <v>0.1</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225</v>
      </c>
      <c r="BH25" s="644"/>
      <c r="BI25" s="644"/>
      <c r="BJ25" s="644"/>
      <c r="BK25" s="644"/>
      <c r="BL25" s="644"/>
      <c r="BM25" s="644"/>
      <c r="BN25" s="645"/>
      <c r="BO25" s="703" t="s">
        <v>225</v>
      </c>
      <c r="BP25" s="703"/>
      <c r="BQ25" s="703"/>
      <c r="BR25" s="703"/>
      <c r="BS25" s="649" t="s">
        <v>123</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6279578</v>
      </c>
      <c r="CS25" s="642"/>
      <c r="CT25" s="642"/>
      <c r="CU25" s="642"/>
      <c r="CV25" s="642"/>
      <c r="CW25" s="642"/>
      <c r="CX25" s="642"/>
      <c r="CY25" s="643"/>
      <c r="CZ25" s="646">
        <v>18.2</v>
      </c>
      <c r="DA25" s="675"/>
      <c r="DB25" s="675"/>
      <c r="DC25" s="676"/>
      <c r="DD25" s="649">
        <v>5775443</v>
      </c>
      <c r="DE25" s="642"/>
      <c r="DF25" s="642"/>
      <c r="DG25" s="642"/>
      <c r="DH25" s="642"/>
      <c r="DI25" s="642"/>
      <c r="DJ25" s="642"/>
      <c r="DK25" s="643"/>
      <c r="DL25" s="649">
        <v>5679951</v>
      </c>
      <c r="DM25" s="642"/>
      <c r="DN25" s="642"/>
      <c r="DO25" s="642"/>
      <c r="DP25" s="642"/>
      <c r="DQ25" s="642"/>
      <c r="DR25" s="642"/>
      <c r="DS25" s="642"/>
      <c r="DT25" s="642"/>
      <c r="DU25" s="642"/>
      <c r="DV25" s="643"/>
      <c r="DW25" s="646">
        <v>25.6</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645130</v>
      </c>
      <c r="S26" s="644"/>
      <c r="T26" s="644"/>
      <c r="U26" s="644"/>
      <c r="V26" s="644"/>
      <c r="W26" s="644"/>
      <c r="X26" s="644"/>
      <c r="Y26" s="645"/>
      <c r="Z26" s="703">
        <v>1.7</v>
      </c>
      <c r="AA26" s="703"/>
      <c r="AB26" s="703"/>
      <c r="AC26" s="703"/>
      <c r="AD26" s="704" t="s">
        <v>236</v>
      </c>
      <c r="AE26" s="704"/>
      <c r="AF26" s="704"/>
      <c r="AG26" s="704"/>
      <c r="AH26" s="704"/>
      <c r="AI26" s="704"/>
      <c r="AJ26" s="704"/>
      <c r="AK26" s="704"/>
      <c r="AL26" s="646" t="s">
        <v>225</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225</v>
      </c>
      <c r="BP26" s="703"/>
      <c r="BQ26" s="703"/>
      <c r="BR26" s="703"/>
      <c r="BS26" s="649" t="s">
        <v>225</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4036831</v>
      </c>
      <c r="CS26" s="644"/>
      <c r="CT26" s="644"/>
      <c r="CU26" s="644"/>
      <c r="CV26" s="644"/>
      <c r="CW26" s="644"/>
      <c r="CX26" s="644"/>
      <c r="CY26" s="645"/>
      <c r="CZ26" s="646">
        <v>11.7</v>
      </c>
      <c r="DA26" s="675"/>
      <c r="DB26" s="675"/>
      <c r="DC26" s="676"/>
      <c r="DD26" s="649">
        <v>3567130</v>
      </c>
      <c r="DE26" s="644"/>
      <c r="DF26" s="644"/>
      <c r="DG26" s="644"/>
      <c r="DH26" s="644"/>
      <c r="DI26" s="644"/>
      <c r="DJ26" s="644"/>
      <c r="DK26" s="645"/>
      <c r="DL26" s="649" t="s">
        <v>225</v>
      </c>
      <c r="DM26" s="644"/>
      <c r="DN26" s="644"/>
      <c r="DO26" s="644"/>
      <c r="DP26" s="644"/>
      <c r="DQ26" s="644"/>
      <c r="DR26" s="644"/>
      <c r="DS26" s="644"/>
      <c r="DT26" s="644"/>
      <c r="DU26" s="644"/>
      <c r="DV26" s="645"/>
      <c r="DW26" s="646" t="s">
        <v>225</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4215208</v>
      </c>
      <c r="S27" s="644"/>
      <c r="T27" s="644"/>
      <c r="U27" s="644"/>
      <c r="V27" s="644"/>
      <c r="W27" s="644"/>
      <c r="X27" s="644"/>
      <c r="Y27" s="645"/>
      <c r="Z27" s="703">
        <v>11.2</v>
      </c>
      <c r="AA27" s="703"/>
      <c r="AB27" s="703"/>
      <c r="AC27" s="703"/>
      <c r="AD27" s="704" t="s">
        <v>225</v>
      </c>
      <c r="AE27" s="704"/>
      <c r="AF27" s="704"/>
      <c r="AG27" s="704"/>
      <c r="AH27" s="704"/>
      <c r="AI27" s="704"/>
      <c r="AJ27" s="704"/>
      <c r="AK27" s="704"/>
      <c r="AL27" s="646" t="s">
        <v>225</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15049251</v>
      </c>
      <c r="BH27" s="644"/>
      <c r="BI27" s="644"/>
      <c r="BJ27" s="644"/>
      <c r="BK27" s="644"/>
      <c r="BL27" s="644"/>
      <c r="BM27" s="644"/>
      <c r="BN27" s="645"/>
      <c r="BO27" s="703">
        <v>100</v>
      </c>
      <c r="BP27" s="703"/>
      <c r="BQ27" s="703"/>
      <c r="BR27" s="703"/>
      <c r="BS27" s="649">
        <v>195369</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6701305</v>
      </c>
      <c r="CS27" s="642"/>
      <c r="CT27" s="642"/>
      <c r="CU27" s="642"/>
      <c r="CV27" s="642"/>
      <c r="CW27" s="642"/>
      <c r="CX27" s="642"/>
      <c r="CY27" s="643"/>
      <c r="CZ27" s="646">
        <v>19.399999999999999</v>
      </c>
      <c r="DA27" s="675"/>
      <c r="DB27" s="675"/>
      <c r="DC27" s="676"/>
      <c r="DD27" s="649">
        <v>2092196</v>
      </c>
      <c r="DE27" s="642"/>
      <c r="DF27" s="642"/>
      <c r="DG27" s="642"/>
      <c r="DH27" s="642"/>
      <c r="DI27" s="642"/>
      <c r="DJ27" s="642"/>
      <c r="DK27" s="643"/>
      <c r="DL27" s="649">
        <v>2088181</v>
      </c>
      <c r="DM27" s="642"/>
      <c r="DN27" s="642"/>
      <c r="DO27" s="642"/>
      <c r="DP27" s="642"/>
      <c r="DQ27" s="642"/>
      <c r="DR27" s="642"/>
      <c r="DS27" s="642"/>
      <c r="DT27" s="642"/>
      <c r="DU27" s="642"/>
      <c r="DV27" s="643"/>
      <c r="DW27" s="646">
        <v>9.4</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v>300</v>
      </c>
      <c r="S28" s="644"/>
      <c r="T28" s="644"/>
      <c r="U28" s="644"/>
      <c r="V28" s="644"/>
      <c r="W28" s="644"/>
      <c r="X28" s="644"/>
      <c r="Y28" s="645"/>
      <c r="Z28" s="703">
        <v>0</v>
      </c>
      <c r="AA28" s="703"/>
      <c r="AB28" s="703"/>
      <c r="AC28" s="703"/>
      <c r="AD28" s="704">
        <v>300</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3657957</v>
      </c>
      <c r="CS28" s="644"/>
      <c r="CT28" s="644"/>
      <c r="CU28" s="644"/>
      <c r="CV28" s="644"/>
      <c r="CW28" s="644"/>
      <c r="CX28" s="644"/>
      <c r="CY28" s="645"/>
      <c r="CZ28" s="646">
        <v>10.6</v>
      </c>
      <c r="DA28" s="675"/>
      <c r="DB28" s="675"/>
      <c r="DC28" s="676"/>
      <c r="DD28" s="649">
        <v>3635879</v>
      </c>
      <c r="DE28" s="644"/>
      <c r="DF28" s="644"/>
      <c r="DG28" s="644"/>
      <c r="DH28" s="644"/>
      <c r="DI28" s="644"/>
      <c r="DJ28" s="644"/>
      <c r="DK28" s="645"/>
      <c r="DL28" s="649">
        <v>3635879</v>
      </c>
      <c r="DM28" s="644"/>
      <c r="DN28" s="644"/>
      <c r="DO28" s="644"/>
      <c r="DP28" s="644"/>
      <c r="DQ28" s="644"/>
      <c r="DR28" s="644"/>
      <c r="DS28" s="644"/>
      <c r="DT28" s="644"/>
      <c r="DU28" s="644"/>
      <c r="DV28" s="645"/>
      <c r="DW28" s="646">
        <v>16.399999999999999</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2131513</v>
      </c>
      <c r="S29" s="644"/>
      <c r="T29" s="644"/>
      <c r="U29" s="644"/>
      <c r="V29" s="644"/>
      <c r="W29" s="644"/>
      <c r="X29" s="644"/>
      <c r="Y29" s="645"/>
      <c r="Z29" s="703">
        <v>5.6</v>
      </c>
      <c r="AA29" s="703"/>
      <c r="AB29" s="703"/>
      <c r="AC29" s="703"/>
      <c r="AD29" s="704" t="s">
        <v>225</v>
      </c>
      <c r="AE29" s="704"/>
      <c r="AF29" s="704"/>
      <c r="AG29" s="704"/>
      <c r="AH29" s="704"/>
      <c r="AI29" s="704"/>
      <c r="AJ29" s="704"/>
      <c r="AK29" s="704"/>
      <c r="AL29" s="646" t="s">
        <v>225</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3657957</v>
      </c>
      <c r="CS29" s="642"/>
      <c r="CT29" s="642"/>
      <c r="CU29" s="642"/>
      <c r="CV29" s="642"/>
      <c r="CW29" s="642"/>
      <c r="CX29" s="642"/>
      <c r="CY29" s="643"/>
      <c r="CZ29" s="646">
        <v>10.6</v>
      </c>
      <c r="DA29" s="675"/>
      <c r="DB29" s="675"/>
      <c r="DC29" s="676"/>
      <c r="DD29" s="649">
        <v>3635879</v>
      </c>
      <c r="DE29" s="642"/>
      <c r="DF29" s="642"/>
      <c r="DG29" s="642"/>
      <c r="DH29" s="642"/>
      <c r="DI29" s="642"/>
      <c r="DJ29" s="642"/>
      <c r="DK29" s="643"/>
      <c r="DL29" s="649">
        <v>3635879</v>
      </c>
      <c r="DM29" s="642"/>
      <c r="DN29" s="642"/>
      <c r="DO29" s="642"/>
      <c r="DP29" s="642"/>
      <c r="DQ29" s="642"/>
      <c r="DR29" s="642"/>
      <c r="DS29" s="642"/>
      <c r="DT29" s="642"/>
      <c r="DU29" s="642"/>
      <c r="DV29" s="643"/>
      <c r="DW29" s="646">
        <v>16.399999999999999</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444373</v>
      </c>
      <c r="S30" s="644"/>
      <c r="T30" s="644"/>
      <c r="U30" s="644"/>
      <c r="V30" s="644"/>
      <c r="W30" s="644"/>
      <c r="X30" s="644"/>
      <c r="Y30" s="645"/>
      <c r="Z30" s="703">
        <v>1.2</v>
      </c>
      <c r="AA30" s="703"/>
      <c r="AB30" s="703"/>
      <c r="AC30" s="703"/>
      <c r="AD30" s="704">
        <v>149298</v>
      </c>
      <c r="AE30" s="704"/>
      <c r="AF30" s="704"/>
      <c r="AG30" s="704"/>
      <c r="AH30" s="704"/>
      <c r="AI30" s="704"/>
      <c r="AJ30" s="704"/>
      <c r="AK30" s="704"/>
      <c r="AL30" s="646">
        <v>0.7</v>
      </c>
      <c r="AM30" s="647"/>
      <c r="AN30" s="647"/>
      <c r="AO30" s="705"/>
      <c r="AP30" s="731" t="s">
        <v>301</v>
      </c>
      <c r="AQ30" s="732"/>
      <c r="AR30" s="732"/>
      <c r="AS30" s="732"/>
      <c r="AT30" s="737" t="s">
        <v>302</v>
      </c>
      <c r="AU30" s="210"/>
      <c r="AV30" s="210"/>
      <c r="AW30" s="210"/>
      <c r="AX30" s="740" t="s">
        <v>179</v>
      </c>
      <c r="AY30" s="741"/>
      <c r="AZ30" s="741"/>
      <c r="BA30" s="741"/>
      <c r="BB30" s="741"/>
      <c r="BC30" s="741"/>
      <c r="BD30" s="741"/>
      <c r="BE30" s="741"/>
      <c r="BF30" s="742"/>
      <c r="BG30" s="721">
        <v>99.1</v>
      </c>
      <c r="BH30" s="722"/>
      <c r="BI30" s="722"/>
      <c r="BJ30" s="722"/>
      <c r="BK30" s="722"/>
      <c r="BL30" s="722"/>
      <c r="BM30" s="723">
        <v>97.4</v>
      </c>
      <c r="BN30" s="722"/>
      <c r="BO30" s="722"/>
      <c r="BP30" s="722"/>
      <c r="BQ30" s="724"/>
      <c r="BR30" s="721">
        <v>99</v>
      </c>
      <c r="BS30" s="722"/>
      <c r="BT30" s="722"/>
      <c r="BU30" s="722"/>
      <c r="BV30" s="722"/>
      <c r="BW30" s="722"/>
      <c r="BX30" s="723">
        <v>97</v>
      </c>
      <c r="BY30" s="722"/>
      <c r="BZ30" s="722"/>
      <c r="CA30" s="722"/>
      <c r="CB30" s="724"/>
      <c r="CD30" s="727"/>
      <c r="CE30" s="728"/>
      <c r="CF30" s="685" t="s">
        <v>303</v>
      </c>
      <c r="CG30" s="682"/>
      <c r="CH30" s="682"/>
      <c r="CI30" s="682"/>
      <c r="CJ30" s="682"/>
      <c r="CK30" s="682"/>
      <c r="CL30" s="682"/>
      <c r="CM30" s="682"/>
      <c r="CN30" s="682"/>
      <c r="CO30" s="682"/>
      <c r="CP30" s="682"/>
      <c r="CQ30" s="683"/>
      <c r="CR30" s="641">
        <v>3417201</v>
      </c>
      <c r="CS30" s="644"/>
      <c r="CT30" s="644"/>
      <c r="CU30" s="644"/>
      <c r="CV30" s="644"/>
      <c r="CW30" s="644"/>
      <c r="CX30" s="644"/>
      <c r="CY30" s="645"/>
      <c r="CZ30" s="646">
        <v>9.9</v>
      </c>
      <c r="DA30" s="675"/>
      <c r="DB30" s="675"/>
      <c r="DC30" s="676"/>
      <c r="DD30" s="649">
        <v>3396927</v>
      </c>
      <c r="DE30" s="644"/>
      <c r="DF30" s="644"/>
      <c r="DG30" s="644"/>
      <c r="DH30" s="644"/>
      <c r="DI30" s="644"/>
      <c r="DJ30" s="644"/>
      <c r="DK30" s="645"/>
      <c r="DL30" s="649">
        <v>3396927</v>
      </c>
      <c r="DM30" s="644"/>
      <c r="DN30" s="644"/>
      <c r="DO30" s="644"/>
      <c r="DP30" s="644"/>
      <c r="DQ30" s="644"/>
      <c r="DR30" s="644"/>
      <c r="DS30" s="644"/>
      <c r="DT30" s="644"/>
      <c r="DU30" s="644"/>
      <c r="DV30" s="645"/>
      <c r="DW30" s="646">
        <v>15.3</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97776</v>
      </c>
      <c r="S31" s="644"/>
      <c r="T31" s="644"/>
      <c r="U31" s="644"/>
      <c r="V31" s="644"/>
      <c r="W31" s="644"/>
      <c r="X31" s="644"/>
      <c r="Y31" s="645"/>
      <c r="Z31" s="703">
        <v>0.3</v>
      </c>
      <c r="AA31" s="703"/>
      <c r="AB31" s="703"/>
      <c r="AC31" s="703"/>
      <c r="AD31" s="704" t="s">
        <v>225</v>
      </c>
      <c r="AE31" s="704"/>
      <c r="AF31" s="704"/>
      <c r="AG31" s="704"/>
      <c r="AH31" s="704"/>
      <c r="AI31" s="704"/>
      <c r="AJ31" s="704"/>
      <c r="AK31" s="704"/>
      <c r="AL31" s="646" t="s">
        <v>225</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99.1</v>
      </c>
      <c r="BH31" s="642"/>
      <c r="BI31" s="642"/>
      <c r="BJ31" s="642"/>
      <c r="BK31" s="642"/>
      <c r="BL31" s="642"/>
      <c r="BM31" s="647">
        <v>97.7</v>
      </c>
      <c r="BN31" s="720"/>
      <c r="BO31" s="720"/>
      <c r="BP31" s="720"/>
      <c r="BQ31" s="681"/>
      <c r="BR31" s="719">
        <v>99.1</v>
      </c>
      <c r="BS31" s="642"/>
      <c r="BT31" s="642"/>
      <c r="BU31" s="642"/>
      <c r="BV31" s="642"/>
      <c r="BW31" s="642"/>
      <c r="BX31" s="647">
        <v>97.4</v>
      </c>
      <c r="BY31" s="720"/>
      <c r="BZ31" s="720"/>
      <c r="CA31" s="720"/>
      <c r="CB31" s="681"/>
      <c r="CD31" s="727"/>
      <c r="CE31" s="728"/>
      <c r="CF31" s="685" t="s">
        <v>307</v>
      </c>
      <c r="CG31" s="682"/>
      <c r="CH31" s="682"/>
      <c r="CI31" s="682"/>
      <c r="CJ31" s="682"/>
      <c r="CK31" s="682"/>
      <c r="CL31" s="682"/>
      <c r="CM31" s="682"/>
      <c r="CN31" s="682"/>
      <c r="CO31" s="682"/>
      <c r="CP31" s="682"/>
      <c r="CQ31" s="683"/>
      <c r="CR31" s="641">
        <v>240756</v>
      </c>
      <c r="CS31" s="642"/>
      <c r="CT31" s="642"/>
      <c r="CU31" s="642"/>
      <c r="CV31" s="642"/>
      <c r="CW31" s="642"/>
      <c r="CX31" s="642"/>
      <c r="CY31" s="643"/>
      <c r="CZ31" s="646">
        <v>0.7</v>
      </c>
      <c r="DA31" s="675"/>
      <c r="DB31" s="675"/>
      <c r="DC31" s="676"/>
      <c r="DD31" s="649">
        <v>238952</v>
      </c>
      <c r="DE31" s="642"/>
      <c r="DF31" s="642"/>
      <c r="DG31" s="642"/>
      <c r="DH31" s="642"/>
      <c r="DI31" s="642"/>
      <c r="DJ31" s="642"/>
      <c r="DK31" s="643"/>
      <c r="DL31" s="649">
        <v>238952</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2102763</v>
      </c>
      <c r="S32" s="644"/>
      <c r="T32" s="644"/>
      <c r="U32" s="644"/>
      <c r="V32" s="644"/>
      <c r="W32" s="644"/>
      <c r="X32" s="644"/>
      <c r="Y32" s="645"/>
      <c r="Z32" s="703">
        <v>5.6</v>
      </c>
      <c r="AA32" s="703"/>
      <c r="AB32" s="703"/>
      <c r="AC32" s="703"/>
      <c r="AD32" s="704" t="s">
        <v>225</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98.9</v>
      </c>
      <c r="BH32" s="657"/>
      <c r="BI32" s="657"/>
      <c r="BJ32" s="657"/>
      <c r="BK32" s="657"/>
      <c r="BL32" s="657"/>
      <c r="BM32" s="701">
        <v>96.8</v>
      </c>
      <c r="BN32" s="657"/>
      <c r="BO32" s="657"/>
      <c r="BP32" s="657"/>
      <c r="BQ32" s="694"/>
      <c r="BR32" s="718">
        <v>98.8</v>
      </c>
      <c r="BS32" s="657"/>
      <c r="BT32" s="657"/>
      <c r="BU32" s="657"/>
      <c r="BV32" s="657"/>
      <c r="BW32" s="657"/>
      <c r="BX32" s="701">
        <v>96.3</v>
      </c>
      <c r="BY32" s="657"/>
      <c r="BZ32" s="657"/>
      <c r="CA32" s="657"/>
      <c r="CB32" s="694"/>
      <c r="CD32" s="729"/>
      <c r="CE32" s="730"/>
      <c r="CF32" s="685" t="s">
        <v>310</v>
      </c>
      <c r="CG32" s="682"/>
      <c r="CH32" s="682"/>
      <c r="CI32" s="682"/>
      <c r="CJ32" s="682"/>
      <c r="CK32" s="682"/>
      <c r="CL32" s="682"/>
      <c r="CM32" s="682"/>
      <c r="CN32" s="682"/>
      <c r="CO32" s="682"/>
      <c r="CP32" s="682"/>
      <c r="CQ32" s="683"/>
      <c r="CR32" s="641" t="s">
        <v>225</v>
      </c>
      <c r="CS32" s="644"/>
      <c r="CT32" s="644"/>
      <c r="CU32" s="644"/>
      <c r="CV32" s="644"/>
      <c r="CW32" s="644"/>
      <c r="CX32" s="644"/>
      <c r="CY32" s="645"/>
      <c r="CZ32" s="646" t="s">
        <v>225</v>
      </c>
      <c r="DA32" s="675"/>
      <c r="DB32" s="675"/>
      <c r="DC32" s="676"/>
      <c r="DD32" s="649" t="s">
        <v>225</v>
      </c>
      <c r="DE32" s="644"/>
      <c r="DF32" s="644"/>
      <c r="DG32" s="644"/>
      <c r="DH32" s="644"/>
      <c r="DI32" s="644"/>
      <c r="DJ32" s="644"/>
      <c r="DK32" s="645"/>
      <c r="DL32" s="649" t="s">
        <v>225</v>
      </c>
      <c r="DM32" s="644"/>
      <c r="DN32" s="644"/>
      <c r="DO32" s="644"/>
      <c r="DP32" s="644"/>
      <c r="DQ32" s="644"/>
      <c r="DR32" s="644"/>
      <c r="DS32" s="644"/>
      <c r="DT32" s="644"/>
      <c r="DU32" s="644"/>
      <c r="DV32" s="645"/>
      <c r="DW32" s="646" t="s">
        <v>236</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1391910</v>
      </c>
      <c r="S33" s="644"/>
      <c r="T33" s="644"/>
      <c r="U33" s="644"/>
      <c r="V33" s="644"/>
      <c r="W33" s="644"/>
      <c r="X33" s="644"/>
      <c r="Y33" s="645"/>
      <c r="Z33" s="703">
        <v>3.7</v>
      </c>
      <c r="AA33" s="703"/>
      <c r="AB33" s="703"/>
      <c r="AC33" s="703"/>
      <c r="AD33" s="704" t="s">
        <v>225</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14447670</v>
      </c>
      <c r="CS33" s="642"/>
      <c r="CT33" s="642"/>
      <c r="CU33" s="642"/>
      <c r="CV33" s="642"/>
      <c r="CW33" s="642"/>
      <c r="CX33" s="642"/>
      <c r="CY33" s="643"/>
      <c r="CZ33" s="646">
        <v>41.8</v>
      </c>
      <c r="DA33" s="675"/>
      <c r="DB33" s="675"/>
      <c r="DC33" s="676"/>
      <c r="DD33" s="649">
        <v>11296044</v>
      </c>
      <c r="DE33" s="642"/>
      <c r="DF33" s="642"/>
      <c r="DG33" s="642"/>
      <c r="DH33" s="642"/>
      <c r="DI33" s="642"/>
      <c r="DJ33" s="642"/>
      <c r="DK33" s="643"/>
      <c r="DL33" s="649">
        <v>8080254</v>
      </c>
      <c r="DM33" s="642"/>
      <c r="DN33" s="642"/>
      <c r="DO33" s="642"/>
      <c r="DP33" s="642"/>
      <c r="DQ33" s="642"/>
      <c r="DR33" s="642"/>
      <c r="DS33" s="642"/>
      <c r="DT33" s="642"/>
      <c r="DU33" s="642"/>
      <c r="DV33" s="643"/>
      <c r="DW33" s="646">
        <v>36.4</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637412</v>
      </c>
      <c r="S34" s="644"/>
      <c r="T34" s="644"/>
      <c r="U34" s="644"/>
      <c r="V34" s="644"/>
      <c r="W34" s="644"/>
      <c r="X34" s="644"/>
      <c r="Y34" s="645"/>
      <c r="Z34" s="703">
        <v>1.7</v>
      </c>
      <c r="AA34" s="703"/>
      <c r="AB34" s="703"/>
      <c r="AC34" s="703"/>
      <c r="AD34" s="704">
        <v>4511</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6634102</v>
      </c>
      <c r="CS34" s="644"/>
      <c r="CT34" s="644"/>
      <c r="CU34" s="644"/>
      <c r="CV34" s="644"/>
      <c r="CW34" s="644"/>
      <c r="CX34" s="644"/>
      <c r="CY34" s="645"/>
      <c r="CZ34" s="646">
        <v>19.2</v>
      </c>
      <c r="DA34" s="675"/>
      <c r="DB34" s="675"/>
      <c r="DC34" s="676"/>
      <c r="DD34" s="649">
        <v>5199680</v>
      </c>
      <c r="DE34" s="644"/>
      <c r="DF34" s="644"/>
      <c r="DG34" s="644"/>
      <c r="DH34" s="644"/>
      <c r="DI34" s="644"/>
      <c r="DJ34" s="644"/>
      <c r="DK34" s="645"/>
      <c r="DL34" s="649">
        <v>3768883</v>
      </c>
      <c r="DM34" s="644"/>
      <c r="DN34" s="644"/>
      <c r="DO34" s="644"/>
      <c r="DP34" s="644"/>
      <c r="DQ34" s="644"/>
      <c r="DR34" s="644"/>
      <c r="DS34" s="644"/>
      <c r="DT34" s="644"/>
      <c r="DU34" s="644"/>
      <c r="DV34" s="645"/>
      <c r="DW34" s="646">
        <v>17</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2282000</v>
      </c>
      <c r="S35" s="644"/>
      <c r="T35" s="644"/>
      <c r="U35" s="644"/>
      <c r="V35" s="644"/>
      <c r="W35" s="644"/>
      <c r="X35" s="644"/>
      <c r="Y35" s="645"/>
      <c r="Z35" s="703">
        <v>6</v>
      </c>
      <c r="AA35" s="703"/>
      <c r="AB35" s="703"/>
      <c r="AC35" s="703"/>
      <c r="AD35" s="704" t="s">
        <v>236</v>
      </c>
      <c r="AE35" s="704"/>
      <c r="AF35" s="704"/>
      <c r="AG35" s="704"/>
      <c r="AH35" s="704"/>
      <c r="AI35" s="704"/>
      <c r="AJ35" s="704"/>
      <c r="AK35" s="704"/>
      <c r="AL35" s="646" t="s">
        <v>225</v>
      </c>
      <c r="AM35" s="647"/>
      <c r="AN35" s="647"/>
      <c r="AO35" s="705"/>
      <c r="AP35" s="214"/>
      <c r="AQ35" s="709" t="s">
        <v>318</v>
      </c>
      <c r="AR35" s="710"/>
      <c r="AS35" s="710"/>
      <c r="AT35" s="710"/>
      <c r="AU35" s="710"/>
      <c r="AV35" s="710"/>
      <c r="AW35" s="710"/>
      <c r="AX35" s="710"/>
      <c r="AY35" s="711"/>
      <c r="AZ35" s="706">
        <v>4457397</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497805</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311236</v>
      </c>
      <c r="CS35" s="642"/>
      <c r="CT35" s="642"/>
      <c r="CU35" s="642"/>
      <c r="CV35" s="642"/>
      <c r="CW35" s="642"/>
      <c r="CX35" s="642"/>
      <c r="CY35" s="643"/>
      <c r="CZ35" s="646">
        <v>0.9</v>
      </c>
      <c r="DA35" s="675"/>
      <c r="DB35" s="675"/>
      <c r="DC35" s="676"/>
      <c r="DD35" s="649">
        <v>273148</v>
      </c>
      <c r="DE35" s="642"/>
      <c r="DF35" s="642"/>
      <c r="DG35" s="642"/>
      <c r="DH35" s="642"/>
      <c r="DI35" s="642"/>
      <c r="DJ35" s="642"/>
      <c r="DK35" s="643"/>
      <c r="DL35" s="649">
        <v>273148</v>
      </c>
      <c r="DM35" s="642"/>
      <c r="DN35" s="642"/>
      <c r="DO35" s="642"/>
      <c r="DP35" s="642"/>
      <c r="DQ35" s="642"/>
      <c r="DR35" s="642"/>
      <c r="DS35" s="642"/>
      <c r="DT35" s="642"/>
      <c r="DU35" s="642"/>
      <c r="DV35" s="643"/>
      <c r="DW35" s="646">
        <v>1.2</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225</v>
      </c>
      <c r="S36" s="644"/>
      <c r="T36" s="644"/>
      <c r="U36" s="644"/>
      <c r="V36" s="644"/>
      <c r="W36" s="644"/>
      <c r="X36" s="644"/>
      <c r="Y36" s="645"/>
      <c r="Z36" s="703" t="s">
        <v>225</v>
      </c>
      <c r="AA36" s="703"/>
      <c r="AB36" s="703"/>
      <c r="AC36" s="703"/>
      <c r="AD36" s="704" t="s">
        <v>225</v>
      </c>
      <c r="AE36" s="704"/>
      <c r="AF36" s="704"/>
      <c r="AG36" s="704"/>
      <c r="AH36" s="704"/>
      <c r="AI36" s="704"/>
      <c r="AJ36" s="704"/>
      <c r="AK36" s="704"/>
      <c r="AL36" s="646" t="s">
        <v>225</v>
      </c>
      <c r="AM36" s="647"/>
      <c r="AN36" s="647"/>
      <c r="AO36" s="705"/>
      <c r="AQ36" s="678" t="s">
        <v>322</v>
      </c>
      <c r="AR36" s="679"/>
      <c r="AS36" s="679"/>
      <c r="AT36" s="679"/>
      <c r="AU36" s="679"/>
      <c r="AV36" s="679"/>
      <c r="AW36" s="679"/>
      <c r="AX36" s="679"/>
      <c r="AY36" s="680"/>
      <c r="AZ36" s="641">
        <v>807578</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362504</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2134808</v>
      </c>
      <c r="CS36" s="644"/>
      <c r="CT36" s="644"/>
      <c r="CU36" s="644"/>
      <c r="CV36" s="644"/>
      <c r="CW36" s="644"/>
      <c r="CX36" s="644"/>
      <c r="CY36" s="645"/>
      <c r="CZ36" s="646">
        <v>6.2</v>
      </c>
      <c r="DA36" s="675"/>
      <c r="DB36" s="675"/>
      <c r="DC36" s="676"/>
      <c r="DD36" s="649">
        <v>1390055</v>
      </c>
      <c r="DE36" s="644"/>
      <c r="DF36" s="644"/>
      <c r="DG36" s="644"/>
      <c r="DH36" s="644"/>
      <c r="DI36" s="644"/>
      <c r="DJ36" s="644"/>
      <c r="DK36" s="645"/>
      <c r="DL36" s="649">
        <v>740057</v>
      </c>
      <c r="DM36" s="644"/>
      <c r="DN36" s="644"/>
      <c r="DO36" s="644"/>
      <c r="DP36" s="644"/>
      <c r="DQ36" s="644"/>
      <c r="DR36" s="644"/>
      <c r="DS36" s="644"/>
      <c r="DT36" s="644"/>
      <c r="DU36" s="644"/>
      <c r="DV36" s="645"/>
      <c r="DW36" s="646">
        <v>3.3</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950000</v>
      </c>
      <c r="S37" s="644"/>
      <c r="T37" s="644"/>
      <c r="U37" s="644"/>
      <c r="V37" s="644"/>
      <c r="W37" s="644"/>
      <c r="X37" s="644"/>
      <c r="Y37" s="645"/>
      <c r="Z37" s="703">
        <v>2.5</v>
      </c>
      <c r="AA37" s="703"/>
      <c r="AB37" s="703"/>
      <c r="AC37" s="703"/>
      <c r="AD37" s="704" t="s">
        <v>225</v>
      </c>
      <c r="AE37" s="704"/>
      <c r="AF37" s="704"/>
      <c r="AG37" s="704"/>
      <c r="AH37" s="704"/>
      <c r="AI37" s="704"/>
      <c r="AJ37" s="704"/>
      <c r="AK37" s="704"/>
      <c r="AL37" s="646" t="s">
        <v>225</v>
      </c>
      <c r="AM37" s="647"/>
      <c r="AN37" s="647"/>
      <c r="AO37" s="705"/>
      <c r="AQ37" s="678" t="s">
        <v>326</v>
      </c>
      <c r="AR37" s="679"/>
      <c r="AS37" s="679"/>
      <c r="AT37" s="679"/>
      <c r="AU37" s="679"/>
      <c r="AV37" s="679"/>
      <c r="AW37" s="679"/>
      <c r="AX37" s="679"/>
      <c r="AY37" s="680"/>
      <c r="AZ37" s="641">
        <v>297845</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14817</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46963</v>
      </c>
      <c r="CS37" s="642"/>
      <c r="CT37" s="642"/>
      <c r="CU37" s="642"/>
      <c r="CV37" s="642"/>
      <c r="CW37" s="642"/>
      <c r="CX37" s="642"/>
      <c r="CY37" s="643"/>
      <c r="CZ37" s="646">
        <v>0.1</v>
      </c>
      <c r="DA37" s="675"/>
      <c r="DB37" s="675"/>
      <c r="DC37" s="676"/>
      <c r="DD37" s="649">
        <v>46555</v>
      </c>
      <c r="DE37" s="642"/>
      <c r="DF37" s="642"/>
      <c r="DG37" s="642"/>
      <c r="DH37" s="642"/>
      <c r="DI37" s="642"/>
      <c r="DJ37" s="642"/>
      <c r="DK37" s="643"/>
      <c r="DL37" s="649">
        <v>42254</v>
      </c>
      <c r="DM37" s="642"/>
      <c r="DN37" s="642"/>
      <c r="DO37" s="642"/>
      <c r="DP37" s="642"/>
      <c r="DQ37" s="642"/>
      <c r="DR37" s="642"/>
      <c r="DS37" s="642"/>
      <c r="DT37" s="642"/>
      <c r="DU37" s="642"/>
      <c r="DV37" s="643"/>
      <c r="DW37" s="646">
        <v>0.2</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37741194</v>
      </c>
      <c r="S38" s="693"/>
      <c r="T38" s="693"/>
      <c r="U38" s="693"/>
      <c r="V38" s="693"/>
      <c r="W38" s="693"/>
      <c r="X38" s="693"/>
      <c r="Y38" s="698"/>
      <c r="Z38" s="699">
        <v>100</v>
      </c>
      <c r="AA38" s="699"/>
      <c r="AB38" s="699"/>
      <c r="AC38" s="699"/>
      <c r="AD38" s="700">
        <v>21250137</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15896</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24196</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4140280</v>
      </c>
      <c r="CS38" s="644"/>
      <c r="CT38" s="644"/>
      <c r="CU38" s="644"/>
      <c r="CV38" s="644"/>
      <c r="CW38" s="644"/>
      <c r="CX38" s="644"/>
      <c r="CY38" s="645"/>
      <c r="CZ38" s="646">
        <v>12</v>
      </c>
      <c r="DA38" s="675"/>
      <c r="DB38" s="675"/>
      <c r="DC38" s="676"/>
      <c r="DD38" s="649">
        <v>3565582</v>
      </c>
      <c r="DE38" s="644"/>
      <c r="DF38" s="644"/>
      <c r="DG38" s="644"/>
      <c r="DH38" s="644"/>
      <c r="DI38" s="644"/>
      <c r="DJ38" s="644"/>
      <c r="DK38" s="645"/>
      <c r="DL38" s="649">
        <v>3298166</v>
      </c>
      <c r="DM38" s="644"/>
      <c r="DN38" s="644"/>
      <c r="DO38" s="644"/>
      <c r="DP38" s="644"/>
      <c r="DQ38" s="644"/>
      <c r="DR38" s="644"/>
      <c r="DS38" s="644"/>
      <c r="DT38" s="644"/>
      <c r="DU38" s="644"/>
      <c r="DV38" s="645"/>
      <c r="DW38" s="646">
        <v>14.9</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123</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107</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1159644</v>
      </c>
      <c r="CS39" s="642"/>
      <c r="CT39" s="642"/>
      <c r="CU39" s="642"/>
      <c r="CV39" s="642"/>
      <c r="CW39" s="642"/>
      <c r="CX39" s="642"/>
      <c r="CY39" s="643"/>
      <c r="CZ39" s="646">
        <v>3.4</v>
      </c>
      <c r="DA39" s="675"/>
      <c r="DB39" s="675"/>
      <c r="DC39" s="676"/>
      <c r="DD39" s="649">
        <v>866579</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765267</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107</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67600</v>
      </c>
      <c r="CS40" s="644"/>
      <c r="CT40" s="644"/>
      <c r="CU40" s="644"/>
      <c r="CV40" s="644"/>
      <c r="CW40" s="644"/>
      <c r="CX40" s="644"/>
      <c r="CY40" s="645"/>
      <c r="CZ40" s="646">
        <v>0.2</v>
      </c>
      <c r="DA40" s="675"/>
      <c r="DB40" s="675"/>
      <c r="DC40" s="676"/>
      <c r="DD40" s="649">
        <v>1000</v>
      </c>
      <c r="DE40" s="644"/>
      <c r="DF40" s="644"/>
      <c r="DG40" s="644"/>
      <c r="DH40" s="644"/>
      <c r="DI40" s="644"/>
      <c r="DJ40" s="644"/>
      <c r="DK40" s="645"/>
      <c r="DL40" s="649" t="s">
        <v>123</v>
      </c>
      <c r="DM40" s="644"/>
      <c r="DN40" s="644"/>
      <c r="DO40" s="644"/>
      <c r="DP40" s="644"/>
      <c r="DQ40" s="644"/>
      <c r="DR40" s="644"/>
      <c r="DS40" s="644"/>
      <c r="DT40" s="644"/>
      <c r="DU40" s="644"/>
      <c r="DV40" s="645"/>
      <c r="DW40" s="646" t="s">
        <v>123</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2570811</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331</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3449310</v>
      </c>
      <c r="CS42" s="644"/>
      <c r="CT42" s="644"/>
      <c r="CU42" s="644"/>
      <c r="CV42" s="644"/>
      <c r="CW42" s="644"/>
      <c r="CX42" s="644"/>
      <c r="CY42" s="645"/>
      <c r="CZ42" s="646">
        <v>10</v>
      </c>
      <c r="DA42" s="647"/>
      <c r="DB42" s="647"/>
      <c r="DC42" s="648"/>
      <c r="DD42" s="649">
        <v>1355234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37870</v>
      </c>
      <c r="CS43" s="642"/>
      <c r="CT43" s="642"/>
      <c r="CU43" s="642"/>
      <c r="CV43" s="642"/>
      <c r="CW43" s="642"/>
      <c r="CX43" s="642"/>
      <c r="CY43" s="643"/>
      <c r="CZ43" s="646">
        <v>0.1</v>
      </c>
      <c r="DA43" s="675"/>
      <c r="DB43" s="675"/>
      <c r="DC43" s="676"/>
      <c r="DD43" s="649">
        <v>37870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3405072</v>
      </c>
      <c r="CS44" s="644"/>
      <c r="CT44" s="644"/>
      <c r="CU44" s="644"/>
      <c r="CV44" s="644"/>
      <c r="CW44" s="644"/>
      <c r="CX44" s="644"/>
      <c r="CY44" s="645"/>
      <c r="CZ44" s="646">
        <v>9.9</v>
      </c>
      <c r="DA44" s="647"/>
      <c r="DB44" s="647"/>
      <c r="DC44" s="648"/>
      <c r="DD44" s="649">
        <v>1350629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978066</v>
      </c>
      <c r="CS45" s="642"/>
      <c r="CT45" s="642"/>
      <c r="CU45" s="642"/>
      <c r="CV45" s="642"/>
      <c r="CW45" s="642"/>
      <c r="CX45" s="642"/>
      <c r="CY45" s="643"/>
      <c r="CZ45" s="646">
        <v>2.8</v>
      </c>
      <c r="DA45" s="675"/>
      <c r="DB45" s="675"/>
      <c r="DC45" s="676"/>
      <c r="DD45" s="649">
        <v>138581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2399973</v>
      </c>
      <c r="CS46" s="644"/>
      <c r="CT46" s="644"/>
      <c r="CU46" s="644"/>
      <c r="CV46" s="644"/>
      <c r="CW46" s="644"/>
      <c r="CX46" s="644"/>
      <c r="CY46" s="645"/>
      <c r="CZ46" s="646">
        <v>6.9</v>
      </c>
      <c r="DA46" s="647"/>
      <c r="DB46" s="647"/>
      <c r="DC46" s="648"/>
      <c r="DD46" s="649">
        <v>1191615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44238</v>
      </c>
      <c r="CS47" s="642"/>
      <c r="CT47" s="642"/>
      <c r="CU47" s="642"/>
      <c r="CV47" s="642"/>
      <c r="CW47" s="642"/>
      <c r="CX47" s="642"/>
      <c r="CY47" s="643"/>
      <c r="CZ47" s="646">
        <v>0.1</v>
      </c>
      <c r="DA47" s="675"/>
      <c r="DB47" s="675"/>
      <c r="DC47" s="676"/>
      <c r="DD47" s="649">
        <v>4605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236</v>
      </c>
      <c r="CS48" s="644"/>
      <c r="CT48" s="644"/>
      <c r="CU48" s="644"/>
      <c r="CV48" s="644"/>
      <c r="CW48" s="644"/>
      <c r="CX48" s="644"/>
      <c r="CY48" s="645"/>
      <c r="CZ48" s="646" t="s">
        <v>236</v>
      </c>
      <c r="DA48" s="647"/>
      <c r="DB48" s="647"/>
      <c r="DC48" s="648"/>
      <c r="DD48" s="649" t="s">
        <v>236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34535820</v>
      </c>
      <c r="CS49" s="657"/>
      <c r="CT49" s="657"/>
      <c r="CU49" s="657"/>
      <c r="CV49" s="657"/>
      <c r="CW49" s="657"/>
      <c r="CX49" s="657"/>
      <c r="CY49" s="658"/>
      <c r="CZ49" s="659">
        <v>100</v>
      </c>
      <c r="DA49" s="660"/>
      <c r="DB49" s="660"/>
      <c r="DC49" s="661"/>
      <c r="DD49" s="662">
        <v>24154796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ZmTcUjy0gOAfzJGjXKtS7deox2W5Yd9H8rvHGCnyKZyelfrbSy4hGnbEJBdbr6kPt+tuvHcDfyOdOPGbUdjhmA==" saltValue="omlWD7vmhcDxELEYBElwX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31" sqref="AP31:AT31"/>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355</v>
      </c>
      <c r="DK2" s="1181"/>
      <c r="DL2" s="1181"/>
      <c r="DM2" s="1181"/>
      <c r="DN2" s="1181"/>
      <c r="DO2" s="1182"/>
      <c r="DP2" s="229"/>
      <c r="DQ2" s="1180" t="s">
        <v>356</v>
      </c>
      <c r="DR2" s="1181"/>
      <c r="DS2" s="1181"/>
      <c r="DT2" s="1181"/>
      <c r="DU2" s="1181"/>
      <c r="DV2" s="1181"/>
      <c r="DW2" s="1181"/>
      <c r="DX2" s="1181"/>
      <c r="DY2" s="1181"/>
      <c r="DZ2" s="118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3"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8" t="s">
        <v>373</v>
      </c>
      <c r="DH5" s="1169"/>
      <c r="DI5" s="1169"/>
      <c r="DJ5" s="1169"/>
      <c r="DK5" s="1170"/>
      <c r="DL5" s="1168" t="s">
        <v>374</v>
      </c>
      <c r="DM5" s="1169"/>
      <c r="DN5" s="1169"/>
      <c r="DO5" s="1169"/>
      <c r="DP5" s="1170"/>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84.95" customHeight="1" thickTop="1" x14ac:dyDescent="0.15">
      <c r="A7" s="238">
        <v>1</v>
      </c>
      <c r="B7" s="1119" t="s">
        <v>376</v>
      </c>
      <c r="C7" s="1120"/>
      <c r="D7" s="1120"/>
      <c r="E7" s="1120"/>
      <c r="F7" s="1120"/>
      <c r="G7" s="1120"/>
      <c r="H7" s="1120"/>
      <c r="I7" s="1120"/>
      <c r="J7" s="1120"/>
      <c r="K7" s="1120"/>
      <c r="L7" s="1120"/>
      <c r="M7" s="1120"/>
      <c r="N7" s="1120"/>
      <c r="O7" s="1120"/>
      <c r="P7" s="1121"/>
      <c r="Q7" s="1174">
        <v>38002</v>
      </c>
      <c r="R7" s="1175"/>
      <c r="S7" s="1175"/>
      <c r="T7" s="1175"/>
      <c r="U7" s="1175"/>
      <c r="V7" s="1175">
        <v>34826</v>
      </c>
      <c r="W7" s="1175"/>
      <c r="X7" s="1175"/>
      <c r="Y7" s="1175"/>
      <c r="Z7" s="1175"/>
      <c r="AA7" s="1175">
        <v>3176</v>
      </c>
      <c r="AB7" s="1175"/>
      <c r="AC7" s="1175"/>
      <c r="AD7" s="1175"/>
      <c r="AE7" s="1176"/>
      <c r="AF7" s="1177">
        <v>2713</v>
      </c>
      <c r="AG7" s="1178"/>
      <c r="AH7" s="1178"/>
      <c r="AI7" s="1178"/>
      <c r="AJ7" s="1179"/>
      <c r="AK7" s="1160">
        <v>2103</v>
      </c>
      <c r="AL7" s="1161"/>
      <c r="AM7" s="1161"/>
      <c r="AN7" s="1161"/>
      <c r="AO7" s="1161"/>
      <c r="AP7" s="1161">
        <v>30910</v>
      </c>
      <c r="AQ7" s="1161"/>
      <c r="AR7" s="1161"/>
      <c r="AS7" s="1161"/>
      <c r="AT7" s="1161"/>
      <c r="AU7" s="1162" t="s">
        <v>583</v>
      </c>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587</v>
      </c>
      <c r="BT7" s="1166"/>
      <c r="BU7" s="1166"/>
      <c r="BV7" s="1166"/>
      <c r="BW7" s="1166"/>
      <c r="BX7" s="1166"/>
      <c r="BY7" s="1166"/>
      <c r="BZ7" s="1166"/>
      <c r="CA7" s="1166"/>
      <c r="CB7" s="1166"/>
      <c r="CC7" s="1166"/>
      <c r="CD7" s="1166"/>
      <c r="CE7" s="1166"/>
      <c r="CF7" s="1166"/>
      <c r="CG7" s="1167"/>
      <c r="CH7" s="1157">
        <v>28</v>
      </c>
      <c r="CI7" s="1158"/>
      <c r="CJ7" s="1158"/>
      <c r="CK7" s="1158"/>
      <c r="CL7" s="1159"/>
      <c r="CM7" s="1157">
        <v>651</v>
      </c>
      <c r="CN7" s="1158"/>
      <c r="CO7" s="1158"/>
      <c r="CP7" s="1158"/>
      <c r="CQ7" s="1159"/>
      <c r="CR7" s="1157">
        <v>100</v>
      </c>
      <c r="CS7" s="1158"/>
      <c r="CT7" s="1158"/>
      <c r="CU7" s="1158"/>
      <c r="CV7" s="1159"/>
      <c r="CW7" s="1157" t="s">
        <v>582</v>
      </c>
      <c r="CX7" s="1158"/>
      <c r="CY7" s="1158"/>
      <c r="CZ7" s="1158"/>
      <c r="DA7" s="1159"/>
      <c r="DB7" s="1157" t="s">
        <v>582</v>
      </c>
      <c r="DC7" s="1158"/>
      <c r="DD7" s="1158"/>
      <c r="DE7" s="1158"/>
      <c r="DF7" s="1159"/>
      <c r="DG7" s="1157" t="s">
        <v>582</v>
      </c>
      <c r="DH7" s="1158"/>
      <c r="DI7" s="1158"/>
      <c r="DJ7" s="1158"/>
      <c r="DK7" s="1159"/>
      <c r="DL7" s="1157" t="s">
        <v>582</v>
      </c>
      <c r="DM7" s="1158"/>
      <c r="DN7" s="1158"/>
      <c r="DO7" s="1158"/>
      <c r="DP7" s="1159"/>
      <c r="DQ7" s="1157" t="s">
        <v>582</v>
      </c>
      <c r="DR7" s="1158"/>
      <c r="DS7" s="1158"/>
      <c r="DT7" s="1158"/>
      <c r="DU7" s="1159"/>
      <c r="DV7" s="1185"/>
      <c r="DW7" s="1186"/>
      <c r="DX7" s="1186"/>
      <c r="DY7" s="1186"/>
      <c r="DZ7" s="1187"/>
      <c r="EA7" s="234"/>
    </row>
    <row r="8" spans="1:131" s="235" customFormat="1" ht="26.25" customHeight="1" x14ac:dyDescent="0.15">
      <c r="A8" s="241">
        <v>2</v>
      </c>
      <c r="B8" s="1106" t="s">
        <v>377</v>
      </c>
      <c r="C8" s="1107"/>
      <c r="D8" s="1107"/>
      <c r="E8" s="1107"/>
      <c r="F8" s="1107"/>
      <c r="G8" s="1107"/>
      <c r="H8" s="1107"/>
      <c r="I8" s="1107"/>
      <c r="J8" s="1107"/>
      <c r="K8" s="1107"/>
      <c r="L8" s="1107"/>
      <c r="M8" s="1107"/>
      <c r="N8" s="1107"/>
      <c r="O8" s="1107"/>
      <c r="P8" s="1108"/>
      <c r="Q8" s="1112">
        <v>376</v>
      </c>
      <c r="R8" s="1113"/>
      <c r="S8" s="1113"/>
      <c r="T8" s="1113"/>
      <c r="U8" s="1113"/>
      <c r="V8" s="1113">
        <v>376</v>
      </c>
      <c r="W8" s="1113"/>
      <c r="X8" s="1113"/>
      <c r="Y8" s="1113"/>
      <c r="Z8" s="1113"/>
      <c r="AA8" s="1113" t="s">
        <v>582</v>
      </c>
      <c r="AB8" s="1113"/>
      <c r="AC8" s="1113"/>
      <c r="AD8" s="1113"/>
      <c r="AE8" s="1114"/>
      <c r="AF8" s="1088" t="s">
        <v>123</v>
      </c>
      <c r="AG8" s="1089"/>
      <c r="AH8" s="1089"/>
      <c r="AI8" s="1089"/>
      <c r="AJ8" s="1090"/>
      <c r="AK8" s="1155">
        <v>62</v>
      </c>
      <c r="AL8" s="1156"/>
      <c r="AM8" s="1156"/>
      <c r="AN8" s="1156"/>
      <c r="AO8" s="1156"/>
      <c r="AP8" s="1156" t="s">
        <v>582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588</v>
      </c>
      <c r="BT8" s="1084"/>
      <c r="BU8" s="1084"/>
      <c r="BV8" s="1084"/>
      <c r="BW8" s="1084"/>
      <c r="BX8" s="1084"/>
      <c r="BY8" s="1084"/>
      <c r="BZ8" s="1084"/>
      <c r="CA8" s="1084"/>
      <c r="CB8" s="1084"/>
      <c r="CC8" s="1084"/>
      <c r="CD8" s="1084"/>
      <c r="CE8" s="1084"/>
      <c r="CF8" s="1084"/>
      <c r="CG8" s="1085"/>
      <c r="CH8" s="1058">
        <v>-32</v>
      </c>
      <c r="CI8" s="1059"/>
      <c r="CJ8" s="1059"/>
      <c r="CK8" s="1059"/>
      <c r="CL8" s="1060"/>
      <c r="CM8" s="1058">
        <v>126</v>
      </c>
      <c r="CN8" s="1059"/>
      <c r="CO8" s="1059"/>
      <c r="CP8" s="1059"/>
      <c r="CQ8" s="1060"/>
      <c r="CR8" s="1058">
        <v>6</v>
      </c>
      <c r="CS8" s="1059"/>
      <c r="CT8" s="1059"/>
      <c r="CU8" s="1059"/>
      <c r="CV8" s="1060"/>
      <c r="CW8" s="1058" t="s">
        <v>582</v>
      </c>
      <c r="CX8" s="1059"/>
      <c r="CY8" s="1059"/>
      <c r="CZ8" s="1059"/>
      <c r="DA8" s="1060"/>
      <c r="DB8" s="1058" t="s">
        <v>584</v>
      </c>
      <c r="DC8" s="1059"/>
      <c r="DD8" s="1059"/>
      <c r="DE8" s="1059"/>
      <c r="DF8" s="1060"/>
      <c r="DG8" s="1058">
        <v>1517</v>
      </c>
      <c r="DH8" s="1059"/>
      <c r="DI8" s="1059"/>
      <c r="DJ8" s="1059"/>
      <c r="DK8" s="1060"/>
      <c r="DL8" s="1058" t="s">
        <v>584</v>
      </c>
      <c r="DM8" s="1059"/>
      <c r="DN8" s="1059"/>
      <c r="DO8" s="1059"/>
      <c r="DP8" s="1060"/>
      <c r="DQ8" s="1058" t="s">
        <v>582</v>
      </c>
      <c r="DR8" s="1059"/>
      <c r="DS8" s="1059"/>
      <c r="DT8" s="1059"/>
      <c r="DU8" s="1060"/>
      <c r="DV8" s="1061"/>
      <c r="DW8" s="1062"/>
      <c r="DX8" s="1062"/>
      <c r="DY8" s="1062"/>
      <c r="DZ8" s="1063"/>
      <c r="EA8" s="234"/>
    </row>
    <row r="9" spans="1:131" s="235" customFormat="1" ht="26.25" customHeight="1" x14ac:dyDescent="0.15">
      <c r="A9" s="241">
        <v>3</v>
      </c>
      <c r="B9" s="1106" t="s">
        <v>378</v>
      </c>
      <c r="C9" s="1107"/>
      <c r="D9" s="1107"/>
      <c r="E9" s="1107"/>
      <c r="F9" s="1107"/>
      <c r="G9" s="1107"/>
      <c r="H9" s="1107"/>
      <c r="I9" s="1107"/>
      <c r="J9" s="1107"/>
      <c r="K9" s="1107"/>
      <c r="L9" s="1107"/>
      <c r="M9" s="1107"/>
      <c r="N9" s="1107"/>
      <c r="O9" s="1107"/>
      <c r="P9" s="1108"/>
      <c r="Q9" s="1112">
        <v>3</v>
      </c>
      <c r="R9" s="1113"/>
      <c r="S9" s="1113"/>
      <c r="T9" s="1113"/>
      <c r="U9" s="1113"/>
      <c r="V9" s="1113">
        <v>3</v>
      </c>
      <c r="W9" s="1113"/>
      <c r="X9" s="1113"/>
      <c r="Y9" s="1113"/>
      <c r="Z9" s="1113"/>
      <c r="AA9" s="1113" t="s">
        <v>582</v>
      </c>
      <c r="AB9" s="1113"/>
      <c r="AC9" s="1113"/>
      <c r="AD9" s="1113"/>
      <c r="AE9" s="1114"/>
      <c r="AF9" s="1088" t="s">
        <v>379</v>
      </c>
      <c r="AG9" s="1089"/>
      <c r="AH9" s="1089"/>
      <c r="AI9" s="1089"/>
      <c r="AJ9" s="1090"/>
      <c r="AK9" s="1155">
        <v>2</v>
      </c>
      <c r="AL9" s="1156"/>
      <c r="AM9" s="1156"/>
      <c r="AN9" s="1156"/>
      <c r="AO9" s="1156"/>
      <c r="AP9" s="1156" t="s">
        <v>582</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591</v>
      </c>
      <c r="BT9" s="1084"/>
      <c r="BU9" s="1084"/>
      <c r="BV9" s="1084"/>
      <c r="BW9" s="1084"/>
      <c r="BX9" s="1084"/>
      <c r="BY9" s="1084"/>
      <c r="BZ9" s="1084"/>
      <c r="CA9" s="1084"/>
      <c r="CB9" s="1084"/>
      <c r="CC9" s="1084"/>
      <c r="CD9" s="1084"/>
      <c r="CE9" s="1084"/>
      <c r="CF9" s="1084"/>
      <c r="CG9" s="1085"/>
      <c r="CH9" s="1058">
        <v>11</v>
      </c>
      <c r="CI9" s="1059"/>
      <c r="CJ9" s="1059"/>
      <c r="CK9" s="1059"/>
      <c r="CL9" s="1060"/>
      <c r="CM9" s="1058">
        <v>22</v>
      </c>
      <c r="CN9" s="1059"/>
      <c r="CO9" s="1059"/>
      <c r="CP9" s="1059"/>
      <c r="CQ9" s="1060"/>
      <c r="CR9" s="1058">
        <v>8</v>
      </c>
      <c r="CS9" s="1059"/>
      <c r="CT9" s="1059"/>
      <c r="CU9" s="1059"/>
      <c r="CV9" s="1060"/>
      <c r="CW9" s="1058">
        <v>18</v>
      </c>
      <c r="CX9" s="1059"/>
      <c r="CY9" s="1059"/>
      <c r="CZ9" s="1059"/>
      <c r="DA9" s="1060"/>
      <c r="DB9" s="1058" t="s">
        <v>582</v>
      </c>
      <c r="DC9" s="1059"/>
      <c r="DD9" s="1059"/>
      <c r="DE9" s="1059"/>
      <c r="DF9" s="1060"/>
      <c r="DG9" s="1058" t="s">
        <v>582</v>
      </c>
      <c r="DH9" s="1059"/>
      <c r="DI9" s="1059"/>
      <c r="DJ9" s="1059"/>
      <c r="DK9" s="1060"/>
      <c r="DL9" s="1058" t="s">
        <v>582</v>
      </c>
      <c r="DM9" s="1059"/>
      <c r="DN9" s="1059"/>
      <c r="DO9" s="1059"/>
      <c r="DP9" s="1060"/>
      <c r="DQ9" s="1058" t="s">
        <v>584</v>
      </c>
      <c r="DR9" s="1059"/>
      <c r="DS9" s="1059"/>
      <c r="DT9" s="1059"/>
      <c r="DU9" s="1060"/>
      <c r="DV9" s="1061"/>
      <c r="DW9" s="1062"/>
      <c r="DX9" s="1062"/>
      <c r="DY9" s="1062"/>
      <c r="DZ9" s="1063"/>
      <c r="EA9" s="234"/>
    </row>
    <row r="10" spans="1:131" s="235" customFormat="1" ht="26.25" customHeight="1" x14ac:dyDescent="0.15">
      <c r="A10" s="241">
        <v>4</v>
      </c>
      <c r="B10" s="1106" t="s">
        <v>380</v>
      </c>
      <c r="C10" s="1107"/>
      <c r="D10" s="1107"/>
      <c r="E10" s="1107"/>
      <c r="F10" s="1107"/>
      <c r="G10" s="1107"/>
      <c r="H10" s="1107"/>
      <c r="I10" s="1107"/>
      <c r="J10" s="1107"/>
      <c r="K10" s="1107"/>
      <c r="L10" s="1107"/>
      <c r="M10" s="1107"/>
      <c r="N10" s="1107"/>
      <c r="O10" s="1107"/>
      <c r="P10" s="1108"/>
      <c r="Q10" s="1112">
        <v>603</v>
      </c>
      <c r="R10" s="1113"/>
      <c r="S10" s="1113"/>
      <c r="T10" s="1113"/>
      <c r="U10" s="1113"/>
      <c r="V10" s="1113">
        <v>574</v>
      </c>
      <c r="W10" s="1113"/>
      <c r="X10" s="1113"/>
      <c r="Y10" s="1113"/>
      <c r="Z10" s="1113"/>
      <c r="AA10" s="1113">
        <v>29</v>
      </c>
      <c r="AB10" s="1113"/>
      <c r="AC10" s="1113"/>
      <c r="AD10" s="1113"/>
      <c r="AE10" s="1114"/>
      <c r="AF10" s="1088" t="s">
        <v>379</v>
      </c>
      <c r="AG10" s="1089"/>
      <c r="AH10" s="1089"/>
      <c r="AI10" s="1089"/>
      <c r="AJ10" s="1090"/>
      <c r="AK10" s="1155">
        <v>344</v>
      </c>
      <c r="AL10" s="1156"/>
      <c r="AM10" s="1156"/>
      <c r="AN10" s="1156"/>
      <c r="AO10" s="1156"/>
      <c r="AP10" s="1156">
        <v>2475</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589</v>
      </c>
      <c r="BT10" s="1084"/>
      <c r="BU10" s="1084"/>
      <c r="BV10" s="1084"/>
      <c r="BW10" s="1084"/>
      <c r="BX10" s="1084"/>
      <c r="BY10" s="1084"/>
      <c r="BZ10" s="1084"/>
      <c r="CA10" s="1084"/>
      <c r="CB10" s="1084"/>
      <c r="CC10" s="1084"/>
      <c r="CD10" s="1084"/>
      <c r="CE10" s="1084"/>
      <c r="CF10" s="1084"/>
      <c r="CG10" s="1085"/>
      <c r="CH10" s="1058">
        <v>-3</v>
      </c>
      <c r="CI10" s="1059"/>
      <c r="CJ10" s="1059"/>
      <c r="CK10" s="1059"/>
      <c r="CL10" s="1060"/>
      <c r="CM10" s="1058">
        <v>63</v>
      </c>
      <c r="CN10" s="1059"/>
      <c r="CO10" s="1059"/>
      <c r="CP10" s="1059"/>
      <c r="CQ10" s="1060"/>
      <c r="CR10" s="1058">
        <v>4</v>
      </c>
      <c r="CS10" s="1059"/>
      <c r="CT10" s="1059"/>
      <c r="CU10" s="1059"/>
      <c r="CV10" s="1060"/>
      <c r="CW10" s="1058">
        <v>33</v>
      </c>
      <c r="CX10" s="1059"/>
      <c r="CY10" s="1059"/>
      <c r="CZ10" s="1059"/>
      <c r="DA10" s="1060"/>
      <c r="DB10" s="1058" t="s">
        <v>582</v>
      </c>
      <c r="DC10" s="1059"/>
      <c r="DD10" s="1059"/>
      <c r="DE10" s="1059"/>
      <c r="DF10" s="1060"/>
      <c r="DG10" s="1058" t="s">
        <v>584</v>
      </c>
      <c r="DH10" s="1059"/>
      <c r="DI10" s="1059"/>
      <c r="DJ10" s="1059"/>
      <c r="DK10" s="1060"/>
      <c r="DL10" s="1058" t="s">
        <v>584</v>
      </c>
      <c r="DM10" s="1059"/>
      <c r="DN10" s="1059"/>
      <c r="DO10" s="1059"/>
      <c r="DP10" s="1060"/>
      <c r="DQ10" s="1058" t="s">
        <v>582</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590</v>
      </c>
      <c r="BT11" s="1084"/>
      <c r="BU11" s="1084"/>
      <c r="BV11" s="1084"/>
      <c r="BW11" s="1084"/>
      <c r="BX11" s="1084"/>
      <c r="BY11" s="1084"/>
      <c r="BZ11" s="1084"/>
      <c r="CA11" s="1084"/>
      <c r="CB11" s="1084"/>
      <c r="CC11" s="1084"/>
      <c r="CD11" s="1084"/>
      <c r="CE11" s="1084"/>
      <c r="CF11" s="1084"/>
      <c r="CG11" s="1085"/>
      <c r="CH11" s="1058">
        <v>10</v>
      </c>
      <c r="CI11" s="1059"/>
      <c r="CJ11" s="1059"/>
      <c r="CK11" s="1059"/>
      <c r="CL11" s="1060"/>
      <c r="CM11" s="1058">
        <v>250</v>
      </c>
      <c r="CN11" s="1059"/>
      <c r="CO11" s="1059"/>
      <c r="CP11" s="1059"/>
      <c r="CQ11" s="1060"/>
      <c r="CR11" s="1058">
        <v>4</v>
      </c>
      <c r="CS11" s="1059"/>
      <c r="CT11" s="1059"/>
      <c r="CU11" s="1059"/>
      <c r="CV11" s="1060"/>
      <c r="CW11" s="1058" t="s">
        <v>582</v>
      </c>
      <c r="CX11" s="1059"/>
      <c r="CY11" s="1059"/>
      <c r="CZ11" s="1059"/>
      <c r="DA11" s="1060"/>
      <c r="DB11" s="1058" t="s">
        <v>584</v>
      </c>
      <c r="DC11" s="1059"/>
      <c r="DD11" s="1059"/>
      <c r="DE11" s="1059"/>
      <c r="DF11" s="1060"/>
      <c r="DG11" s="1058" t="s">
        <v>582</v>
      </c>
      <c r="DH11" s="1059"/>
      <c r="DI11" s="1059"/>
      <c r="DJ11" s="1059"/>
      <c r="DK11" s="1060"/>
      <c r="DL11" s="1058" t="s">
        <v>582</v>
      </c>
      <c r="DM11" s="1059"/>
      <c r="DN11" s="1059"/>
      <c r="DO11" s="1059"/>
      <c r="DP11" s="1060"/>
      <c r="DQ11" s="1058" t="s">
        <v>584</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592</v>
      </c>
      <c r="BT12" s="1084"/>
      <c r="BU12" s="1084"/>
      <c r="BV12" s="1084"/>
      <c r="BW12" s="1084"/>
      <c r="BX12" s="1084"/>
      <c r="BY12" s="1084"/>
      <c r="BZ12" s="1084"/>
      <c r="CA12" s="1084"/>
      <c r="CB12" s="1084"/>
      <c r="CC12" s="1084"/>
      <c r="CD12" s="1084"/>
      <c r="CE12" s="1084"/>
      <c r="CF12" s="1084"/>
      <c r="CG12" s="1085"/>
      <c r="CH12" s="1058">
        <v>3</v>
      </c>
      <c r="CI12" s="1059"/>
      <c r="CJ12" s="1059"/>
      <c r="CK12" s="1059"/>
      <c r="CL12" s="1060"/>
      <c r="CM12" s="1058">
        <v>132</v>
      </c>
      <c r="CN12" s="1059"/>
      <c r="CO12" s="1059"/>
      <c r="CP12" s="1059"/>
      <c r="CQ12" s="1060"/>
      <c r="CR12" s="1058">
        <v>27</v>
      </c>
      <c r="CS12" s="1059"/>
      <c r="CT12" s="1059"/>
      <c r="CU12" s="1059"/>
      <c r="CV12" s="1060"/>
      <c r="CW12" s="1058" t="s">
        <v>582</v>
      </c>
      <c r="CX12" s="1059"/>
      <c r="CY12" s="1059"/>
      <c r="CZ12" s="1059"/>
      <c r="DA12" s="1060"/>
      <c r="DB12" s="1058" t="s">
        <v>582</v>
      </c>
      <c r="DC12" s="1059"/>
      <c r="DD12" s="1059"/>
      <c r="DE12" s="1059"/>
      <c r="DF12" s="1060"/>
      <c r="DG12" s="1058" t="s">
        <v>584</v>
      </c>
      <c r="DH12" s="1059"/>
      <c r="DI12" s="1059"/>
      <c r="DJ12" s="1059"/>
      <c r="DK12" s="1060"/>
      <c r="DL12" s="1058" t="s">
        <v>584</v>
      </c>
      <c r="DM12" s="1059"/>
      <c r="DN12" s="1059"/>
      <c r="DO12" s="1059"/>
      <c r="DP12" s="1060"/>
      <c r="DQ12" s="1058" t="s">
        <v>582</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600</v>
      </c>
      <c r="BT13" s="1084"/>
      <c r="BU13" s="1084"/>
      <c r="BV13" s="1084"/>
      <c r="BW13" s="1084"/>
      <c r="BX13" s="1084"/>
      <c r="BY13" s="1084"/>
      <c r="BZ13" s="1084"/>
      <c r="CA13" s="1084"/>
      <c r="CB13" s="1084"/>
      <c r="CC13" s="1084"/>
      <c r="CD13" s="1084"/>
      <c r="CE13" s="1084"/>
      <c r="CF13" s="1084"/>
      <c r="CG13" s="1085"/>
      <c r="CH13" s="1058">
        <v>18</v>
      </c>
      <c r="CI13" s="1059"/>
      <c r="CJ13" s="1059"/>
      <c r="CK13" s="1059"/>
      <c r="CL13" s="1060"/>
      <c r="CM13" s="1058">
        <v>19</v>
      </c>
      <c r="CN13" s="1059"/>
      <c r="CO13" s="1059"/>
      <c r="CP13" s="1059"/>
      <c r="CQ13" s="1060"/>
      <c r="CR13" s="1058">
        <v>1</v>
      </c>
      <c r="CS13" s="1059"/>
      <c r="CT13" s="1059"/>
      <c r="CU13" s="1059"/>
      <c r="CV13" s="1060"/>
      <c r="CW13" s="1058" t="s">
        <v>601</v>
      </c>
      <c r="CX13" s="1059"/>
      <c r="CY13" s="1059"/>
      <c r="CZ13" s="1059"/>
      <c r="DA13" s="1060"/>
      <c r="DB13" s="1058" t="s">
        <v>601</v>
      </c>
      <c r="DC13" s="1059"/>
      <c r="DD13" s="1059"/>
      <c r="DE13" s="1059"/>
      <c r="DF13" s="1060"/>
      <c r="DG13" s="1058" t="s">
        <v>601</v>
      </c>
      <c r="DH13" s="1059"/>
      <c r="DI13" s="1059"/>
      <c r="DJ13" s="1059"/>
      <c r="DK13" s="1060"/>
      <c r="DL13" s="1058" t="s">
        <v>601</v>
      </c>
      <c r="DM13" s="1059"/>
      <c r="DN13" s="1059"/>
      <c r="DO13" s="1059"/>
      <c r="DP13" s="1060"/>
      <c r="DQ13" s="1058" t="s">
        <v>601</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38640</v>
      </c>
      <c r="R23" s="1138"/>
      <c r="S23" s="1138"/>
      <c r="T23" s="1138"/>
      <c r="U23" s="1138"/>
      <c r="V23" s="1138">
        <v>35435</v>
      </c>
      <c r="W23" s="1138"/>
      <c r="X23" s="1138"/>
      <c r="Y23" s="1138"/>
      <c r="Z23" s="1138"/>
      <c r="AA23" s="1138">
        <v>3205</v>
      </c>
      <c r="AB23" s="1138"/>
      <c r="AC23" s="1138"/>
      <c r="AD23" s="1138"/>
      <c r="AE23" s="1139"/>
      <c r="AF23" s="1140">
        <v>2713</v>
      </c>
      <c r="AG23" s="1138"/>
      <c r="AH23" s="1138"/>
      <c r="AI23" s="1138"/>
      <c r="AJ23" s="1141"/>
      <c r="AK23" s="1142"/>
      <c r="AL23" s="1143"/>
      <c r="AM23" s="1143"/>
      <c r="AN23" s="1143"/>
      <c r="AO23" s="1143"/>
      <c r="AP23" s="1138">
        <v>33385</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13478</v>
      </c>
      <c r="R28" s="1123"/>
      <c r="S28" s="1123"/>
      <c r="T28" s="1123"/>
      <c r="U28" s="1123"/>
      <c r="V28" s="1123">
        <v>12981</v>
      </c>
      <c r="W28" s="1123"/>
      <c r="X28" s="1123"/>
      <c r="Y28" s="1123"/>
      <c r="Z28" s="1123"/>
      <c r="AA28" s="1123">
        <v>498</v>
      </c>
      <c r="AB28" s="1123"/>
      <c r="AC28" s="1123"/>
      <c r="AD28" s="1123"/>
      <c r="AE28" s="1124"/>
      <c r="AF28" s="1125">
        <v>498</v>
      </c>
      <c r="AG28" s="1123"/>
      <c r="AH28" s="1123"/>
      <c r="AI28" s="1123"/>
      <c r="AJ28" s="1126"/>
      <c r="AK28" s="1127">
        <v>765</v>
      </c>
      <c r="AL28" s="1115"/>
      <c r="AM28" s="1115"/>
      <c r="AN28" s="1115"/>
      <c r="AO28" s="1115"/>
      <c r="AP28" s="1115" t="s">
        <v>582</v>
      </c>
      <c r="AQ28" s="1115"/>
      <c r="AR28" s="1115"/>
      <c r="AS28" s="1115"/>
      <c r="AT28" s="1115"/>
      <c r="AU28" s="1115" t="s">
        <v>582</v>
      </c>
      <c r="AV28" s="1115"/>
      <c r="AW28" s="1115"/>
      <c r="AX28" s="1115"/>
      <c r="AY28" s="1115"/>
      <c r="AZ28" s="1116" t="s">
        <v>582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9057</v>
      </c>
      <c r="R29" s="1113"/>
      <c r="S29" s="1113"/>
      <c r="T29" s="1113"/>
      <c r="U29" s="1113"/>
      <c r="V29" s="1113">
        <v>8746</v>
      </c>
      <c r="W29" s="1113"/>
      <c r="X29" s="1113"/>
      <c r="Y29" s="1113"/>
      <c r="Z29" s="1113"/>
      <c r="AA29" s="1113">
        <v>310</v>
      </c>
      <c r="AB29" s="1113"/>
      <c r="AC29" s="1113"/>
      <c r="AD29" s="1113"/>
      <c r="AE29" s="1114"/>
      <c r="AF29" s="1088">
        <v>310</v>
      </c>
      <c r="AG29" s="1089"/>
      <c r="AH29" s="1089"/>
      <c r="AI29" s="1089"/>
      <c r="AJ29" s="1090"/>
      <c r="AK29" s="1049">
        <v>1427</v>
      </c>
      <c r="AL29" s="1040"/>
      <c r="AM29" s="1040"/>
      <c r="AN29" s="1040"/>
      <c r="AO29" s="1040"/>
      <c r="AP29" s="1040" t="s">
        <v>582</v>
      </c>
      <c r="AQ29" s="1040"/>
      <c r="AR29" s="1040"/>
      <c r="AS29" s="1040"/>
      <c r="AT29" s="1040"/>
      <c r="AU29" s="1040" t="s">
        <v>582</v>
      </c>
      <c r="AV29" s="1040"/>
      <c r="AW29" s="1040"/>
      <c r="AX29" s="1040"/>
      <c r="AY29" s="1040"/>
      <c r="AZ29" s="1111" t="s">
        <v>584</v>
      </c>
      <c r="BA29" s="1111"/>
      <c r="BB29" s="1111"/>
      <c r="BC29" s="1111"/>
      <c r="BD29" s="1111"/>
      <c r="BE29" s="1101" t="s">
        <v>585</v>
      </c>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1337</v>
      </c>
      <c r="R30" s="1113"/>
      <c r="S30" s="1113"/>
      <c r="T30" s="1113"/>
      <c r="U30" s="1113"/>
      <c r="V30" s="1113">
        <v>1308</v>
      </c>
      <c r="W30" s="1113"/>
      <c r="X30" s="1113"/>
      <c r="Y30" s="1113"/>
      <c r="Z30" s="1113"/>
      <c r="AA30" s="1113">
        <v>29</v>
      </c>
      <c r="AB30" s="1113"/>
      <c r="AC30" s="1113"/>
      <c r="AD30" s="1113"/>
      <c r="AE30" s="1114"/>
      <c r="AF30" s="1088">
        <v>29</v>
      </c>
      <c r="AG30" s="1089"/>
      <c r="AH30" s="1089"/>
      <c r="AI30" s="1089"/>
      <c r="AJ30" s="1090"/>
      <c r="AK30" s="1049">
        <v>303</v>
      </c>
      <c r="AL30" s="1040"/>
      <c r="AM30" s="1040"/>
      <c r="AN30" s="1040"/>
      <c r="AO30" s="1040"/>
      <c r="AP30" s="1040" t="s">
        <v>582</v>
      </c>
      <c r="AQ30" s="1040"/>
      <c r="AR30" s="1040"/>
      <c r="AS30" s="1040"/>
      <c r="AT30" s="1040"/>
      <c r="AU30" s="1040" t="s">
        <v>582</v>
      </c>
      <c r="AV30" s="1040"/>
      <c r="AW30" s="1040"/>
      <c r="AX30" s="1040"/>
      <c r="AY30" s="1040"/>
      <c r="AZ30" s="1111" t="s">
        <v>584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79</v>
      </c>
      <c r="R31" s="1113"/>
      <c r="S31" s="1113"/>
      <c r="T31" s="1113"/>
      <c r="U31" s="1113"/>
      <c r="V31" s="1113">
        <v>77</v>
      </c>
      <c r="W31" s="1113"/>
      <c r="X31" s="1113"/>
      <c r="Y31" s="1113"/>
      <c r="Z31" s="1113"/>
      <c r="AA31" s="1113">
        <v>2</v>
      </c>
      <c r="AB31" s="1113"/>
      <c r="AC31" s="1113"/>
      <c r="AD31" s="1113"/>
      <c r="AE31" s="1114"/>
      <c r="AF31" s="1088">
        <v>2</v>
      </c>
      <c r="AG31" s="1089"/>
      <c r="AH31" s="1089"/>
      <c r="AI31" s="1089"/>
      <c r="AJ31" s="1090"/>
      <c r="AK31" s="1049">
        <v>7</v>
      </c>
      <c r="AL31" s="1040"/>
      <c r="AM31" s="1040"/>
      <c r="AN31" s="1040"/>
      <c r="AO31" s="1040"/>
      <c r="AP31" s="1040">
        <v>393</v>
      </c>
      <c r="AQ31" s="1040"/>
      <c r="AR31" s="1040"/>
      <c r="AS31" s="1040"/>
      <c r="AT31" s="1040"/>
      <c r="AU31" s="1040" t="s">
        <v>582</v>
      </c>
      <c r="AV31" s="1040"/>
      <c r="AW31" s="1040"/>
      <c r="AX31" s="1040"/>
      <c r="AY31" s="1040"/>
      <c r="AZ31" s="1111" t="s">
        <v>584</v>
      </c>
      <c r="BA31" s="1111"/>
      <c r="BB31" s="1111"/>
      <c r="BC31" s="1111"/>
      <c r="BD31" s="1111"/>
      <c r="BE31" s="1101" t="s">
        <v>586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2394</v>
      </c>
      <c r="R32" s="1113"/>
      <c r="S32" s="1113"/>
      <c r="T32" s="1113"/>
      <c r="U32" s="1113"/>
      <c r="V32" s="1113">
        <v>2208</v>
      </c>
      <c r="W32" s="1113"/>
      <c r="X32" s="1113"/>
      <c r="Y32" s="1113"/>
      <c r="Z32" s="1113"/>
      <c r="AA32" s="1113">
        <v>186</v>
      </c>
      <c r="AB32" s="1113"/>
      <c r="AC32" s="1113"/>
      <c r="AD32" s="1113"/>
      <c r="AE32" s="1114"/>
      <c r="AF32" s="1088">
        <v>1302</v>
      </c>
      <c r="AG32" s="1089"/>
      <c r="AH32" s="1089"/>
      <c r="AI32" s="1089"/>
      <c r="AJ32" s="1090"/>
      <c r="AK32" s="1049">
        <v>16</v>
      </c>
      <c r="AL32" s="1040"/>
      <c r="AM32" s="1040"/>
      <c r="AN32" s="1040"/>
      <c r="AO32" s="1040"/>
      <c r="AP32" s="1040">
        <v>561</v>
      </c>
      <c r="AQ32" s="1040"/>
      <c r="AR32" s="1040"/>
      <c r="AS32" s="1040"/>
      <c r="AT32" s="1040"/>
      <c r="AU32" s="1040">
        <v>1</v>
      </c>
      <c r="AV32" s="1040"/>
      <c r="AW32" s="1040"/>
      <c r="AX32" s="1040"/>
      <c r="AY32" s="1040"/>
      <c r="AZ32" s="1111" t="s">
        <v>584</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401</v>
      </c>
      <c r="C33" s="1107"/>
      <c r="D33" s="1107"/>
      <c r="E33" s="1107"/>
      <c r="F33" s="1107"/>
      <c r="G33" s="1107"/>
      <c r="H33" s="1107"/>
      <c r="I33" s="1107"/>
      <c r="J33" s="1107"/>
      <c r="K33" s="1107"/>
      <c r="L33" s="1107"/>
      <c r="M33" s="1107"/>
      <c r="N33" s="1107"/>
      <c r="O33" s="1107"/>
      <c r="P33" s="1108"/>
      <c r="Q33" s="1112">
        <v>555</v>
      </c>
      <c r="R33" s="1113"/>
      <c r="S33" s="1113"/>
      <c r="T33" s="1113"/>
      <c r="U33" s="1113"/>
      <c r="V33" s="1113">
        <v>573</v>
      </c>
      <c r="W33" s="1113"/>
      <c r="X33" s="1113"/>
      <c r="Y33" s="1113"/>
      <c r="Z33" s="1113"/>
      <c r="AA33" s="1113">
        <v>-19</v>
      </c>
      <c r="AB33" s="1113"/>
      <c r="AC33" s="1113"/>
      <c r="AD33" s="1113"/>
      <c r="AE33" s="1114"/>
      <c r="AF33" s="1088">
        <v>514</v>
      </c>
      <c r="AG33" s="1089"/>
      <c r="AH33" s="1089"/>
      <c r="AI33" s="1089"/>
      <c r="AJ33" s="1090"/>
      <c r="AK33" s="1049">
        <v>541</v>
      </c>
      <c r="AL33" s="1040"/>
      <c r="AM33" s="1040"/>
      <c r="AN33" s="1040"/>
      <c r="AO33" s="1040"/>
      <c r="AP33" s="1040">
        <v>4023</v>
      </c>
      <c r="AQ33" s="1040"/>
      <c r="AR33" s="1040"/>
      <c r="AS33" s="1040"/>
      <c r="AT33" s="1040"/>
      <c r="AU33" s="1040">
        <v>3262</v>
      </c>
      <c r="AV33" s="1040"/>
      <c r="AW33" s="1040"/>
      <c r="AX33" s="1040"/>
      <c r="AY33" s="1040"/>
      <c r="AZ33" s="1111" t="s">
        <v>584</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403</v>
      </c>
      <c r="C34" s="1107"/>
      <c r="D34" s="1107"/>
      <c r="E34" s="1107"/>
      <c r="F34" s="1107"/>
      <c r="G34" s="1107"/>
      <c r="H34" s="1107"/>
      <c r="I34" s="1107"/>
      <c r="J34" s="1107"/>
      <c r="K34" s="1107"/>
      <c r="L34" s="1107"/>
      <c r="M34" s="1107"/>
      <c r="N34" s="1107"/>
      <c r="O34" s="1107"/>
      <c r="P34" s="1108"/>
      <c r="Q34" s="1112">
        <v>5065</v>
      </c>
      <c r="R34" s="1113"/>
      <c r="S34" s="1113"/>
      <c r="T34" s="1113"/>
      <c r="U34" s="1113"/>
      <c r="V34" s="1113">
        <v>4632</v>
      </c>
      <c r="W34" s="1113"/>
      <c r="X34" s="1113"/>
      <c r="Y34" s="1113"/>
      <c r="Z34" s="1113"/>
      <c r="AA34" s="1113">
        <v>433</v>
      </c>
      <c r="AB34" s="1113"/>
      <c r="AC34" s="1113"/>
      <c r="AD34" s="1113"/>
      <c r="AE34" s="1114"/>
      <c r="AF34" s="1088">
        <v>404</v>
      </c>
      <c r="AG34" s="1089"/>
      <c r="AH34" s="1089"/>
      <c r="AI34" s="1089"/>
      <c r="AJ34" s="1090"/>
      <c r="AK34" s="1049">
        <v>798</v>
      </c>
      <c r="AL34" s="1040"/>
      <c r="AM34" s="1040"/>
      <c r="AN34" s="1040"/>
      <c r="AO34" s="1040"/>
      <c r="AP34" s="1040">
        <v>17281</v>
      </c>
      <c r="AQ34" s="1040"/>
      <c r="AR34" s="1040"/>
      <c r="AS34" s="1040"/>
      <c r="AT34" s="1040"/>
      <c r="AU34" s="1040">
        <v>6895</v>
      </c>
      <c r="AV34" s="1040"/>
      <c r="AW34" s="1040"/>
      <c r="AX34" s="1040"/>
      <c r="AY34" s="1040"/>
      <c r="AZ34" s="1111" t="s">
        <v>584</v>
      </c>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405</v>
      </c>
      <c r="C35" s="1107"/>
      <c r="D35" s="1107"/>
      <c r="E35" s="1107"/>
      <c r="F35" s="1107"/>
      <c r="G35" s="1107"/>
      <c r="H35" s="1107"/>
      <c r="I35" s="1107"/>
      <c r="J35" s="1107"/>
      <c r="K35" s="1107"/>
      <c r="L35" s="1107"/>
      <c r="M35" s="1107"/>
      <c r="N35" s="1107"/>
      <c r="O35" s="1107"/>
      <c r="P35" s="1108"/>
      <c r="Q35" s="1112">
        <v>13</v>
      </c>
      <c r="R35" s="1113"/>
      <c r="S35" s="1113"/>
      <c r="T35" s="1113"/>
      <c r="U35" s="1113"/>
      <c r="V35" s="1113">
        <v>13</v>
      </c>
      <c r="W35" s="1113"/>
      <c r="X35" s="1113"/>
      <c r="Y35" s="1113"/>
      <c r="Z35" s="1113"/>
      <c r="AA35" s="1113" t="s">
        <v>582</v>
      </c>
      <c r="AB35" s="1113"/>
      <c r="AC35" s="1113"/>
      <c r="AD35" s="1113"/>
      <c r="AE35" s="1114"/>
      <c r="AF35" s="1088" t="s">
        <v>406</v>
      </c>
      <c r="AG35" s="1089"/>
      <c r="AH35" s="1089"/>
      <c r="AI35" s="1089"/>
      <c r="AJ35" s="1090"/>
      <c r="AK35" s="1049">
        <v>10</v>
      </c>
      <c r="AL35" s="1040"/>
      <c r="AM35" s="1040"/>
      <c r="AN35" s="1040"/>
      <c r="AO35" s="1040"/>
      <c r="AP35" s="1040">
        <v>79</v>
      </c>
      <c r="AQ35" s="1040"/>
      <c r="AR35" s="1040"/>
      <c r="AS35" s="1040"/>
      <c r="AT35" s="1040"/>
      <c r="AU35" s="1040">
        <v>79</v>
      </c>
      <c r="AV35" s="1040"/>
      <c r="AW35" s="1040"/>
      <c r="AX35" s="1040"/>
      <c r="AY35" s="1040"/>
      <c r="AZ35" s="1111" t="s">
        <v>584</v>
      </c>
      <c r="BA35" s="1111"/>
      <c r="BB35" s="1111"/>
      <c r="BC35" s="1111"/>
      <c r="BD35" s="1111"/>
      <c r="BE35" s="1101" t="s">
        <v>407</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3060</v>
      </c>
      <c r="AG63" s="1028"/>
      <c r="AH63" s="1028"/>
      <c r="AI63" s="1028"/>
      <c r="AJ63" s="1099"/>
      <c r="AK63" s="1100"/>
      <c r="AL63" s="1032"/>
      <c r="AM63" s="1032"/>
      <c r="AN63" s="1032"/>
      <c r="AO63" s="1032"/>
      <c r="AP63" s="1028">
        <v>22369</v>
      </c>
      <c r="AQ63" s="1028"/>
      <c r="AR63" s="1028"/>
      <c r="AS63" s="1028"/>
      <c r="AT63" s="1028"/>
      <c r="AU63" s="1028">
        <v>10237</v>
      </c>
      <c r="AV63" s="1028"/>
      <c r="AW63" s="1028"/>
      <c r="AX63" s="1028"/>
      <c r="AY63" s="1028"/>
      <c r="AZ63" s="1094"/>
      <c r="BA63" s="1094"/>
      <c r="BB63" s="1094"/>
      <c r="BC63" s="1094"/>
      <c r="BD63" s="1094"/>
      <c r="BE63" s="1029"/>
      <c r="BF63" s="1029"/>
      <c r="BG63" s="1029"/>
      <c r="BH63" s="1029"/>
      <c r="BI63" s="1030"/>
      <c r="BJ63" s="1095" t="s">
        <v>410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414</v>
      </c>
      <c r="W66" s="1071"/>
      <c r="X66" s="1071"/>
      <c r="Y66" s="1071"/>
      <c r="Z66" s="1072"/>
      <c r="AA66" s="1070" t="s">
        <v>415</v>
      </c>
      <c r="AB66" s="1071"/>
      <c r="AC66" s="1071"/>
      <c r="AD66" s="1071"/>
      <c r="AE66" s="1072"/>
      <c r="AF66" s="1076" t="s">
        <v>390</v>
      </c>
      <c r="AG66" s="1077"/>
      <c r="AH66" s="1077"/>
      <c r="AI66" s="1077"/>
      <c r="AJ66" s="1078"/>
      <c r="AK66" s="1070" t="s">
        <v>416</v>
      </c>
      <c r="AL66" s="1065"/>
      <c r="AM66" s="1065"/>
      <c r="AN66" s="1065"/>
      <c r="AO66" s="1066"/>
      <c r="AP66" s="1070" t="s">
        <v>417</v>
      </c>
      <c r="AQ66" s="1071"/>
      <c r="AR66" s="1071"/>
      <c r="AS66" s="1071"/>
      <c r="AT66" s="1072"/>
      <c r="AU66" s="1070" t="s">
        <v>418</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593</v>
      </c>
      <c r="C68" s="1055"/>
      <c r="D68" s="1055"/>
      <c r="E68" s="1055"/>
      <c r="F68" s="1055"/>
      <c r="G68" s="1055"/>
      <c r="H68" s="1055"/>
      <c r="I68" s="1055"/>
      <c r="J68" s="1055"/>
      <c r="K68" s="1055"/>
      <c r="L68" s="1055"/>
      <c r="M68" s="1055"/>
      <c r="N68" s="1055"/>
      <c r="O68" s="1055"/>
      <c r="P68" s="1056"/>
      <c r="Q68" s="1057">
        <v>40</v>
      </c>
      <c r="R68" s="1051"/>
      <c r="S68" s="1051"/>
      <c r="T68" s="1051"/>
      <c r="U68" s="1051"/>
      <c r="V68" s="1051">
        <v>38</v>
      </c>
      <c r="W68" s="1051"/>
      <c r="X68" s="1051"/>
      <c r="Y68" s="1051"/>
      <c r="Z68" s="1051"/>
      <c r="AA68" s="1051">
        <v>2</v>
      </c>
      <c r="AB68" s="1051"/>
      <c r="AC68" s="1051"/>
      <c r="AD68" s="1051"/>
      <c r="AE68" s="1051"/>
      <c r="AF68" s="1051">
        <v>2</v>
      </c>
      <c r="AG68" s="1051"/>
      <c r="AH68" s="1051"/>
      <c r="AI68" s="1051"/>
      <c r="AJ68" s="1051"/>
      <c r="AK68" s="1051" t="s">
        <v>601</v>
      </c>
      <c r="AL68" s="1051"/>
      <c r="AM68" s="1051"/>
      <c r="AN68" s="1051"/>
      <c r="AO68" s="1051"/>
      <c r="AP68" s="1051" t="s">
        <v>601</v>
      </c>
      <c r="AQ68" s="1051"/>
      <c r="AR68" s="1051"/>
      <c r="AS68" s="1051"/>
      <c r="AT68" s="1051"/>
      <c r="AU68" s="1051" t="s">
        <v>601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594</v>
      </c>
      <c r="C69" s="1044"/>
      <c r="D69" s="1044"/>
      <c r="E69" s="1044"/>
      <c r="F69" s="1044"/>
      <c r="G69" s="1044"/>
      <c r="H69" s="1044"/>
      <c r="I69" s="1044"/>
      <c r="J69" s="1044"/>
      <c r="K69" s="1044"/>
      <c r="L69" s="1044"/>
      <c r="M69" s="1044"/>
      <c r="N69" s="1044"/>
      <c r="O69" s="1044"/>
      <c r="P69" s="1045"/>
      <c r="Q69" s="1046">
        <v>28</v>
      </c>
      <c r="R69" s="1040"/>
      <c r="S69" s="1040"/>
      <c r="T69" s="1040"/>
      <c r="U69" s="1040"/>
      <c r="V69" s="1040">
        <v>28</v>
      </c>
      <c r="W69" s="1040"/>
      <c r="X69" s="1040"/>
      <c r="Y69" s="1040"/>
      <c r="Z69" s="1040"/>
      <c r="AA69" s="1040">
        <v>0</v>
      </c>
      <c r="AB69" s="1040"/>
      <c r="AC69" s="1040"/>
      <c r="AD69" s="1040"/>
      <c r="AE69" s="1040"/>
      <c r="AF69" s="1040">
        <v>0</v>
      </c>
      <c r="AG69" s="1040"/>
      <c r="AH69" s="1040"/>
      <c r="AI69" s="1040"/>
      <c r="AJ69" s="1040"/>
      <c r="AK69" s="1040" t="s">
        <v>601</v>
      </c>
      <c r="AL69" s="1040"/>
      <c r="AM69" s="1040"/>
      <c r="AN69" s="1040"/>
      <c r="AO69" s="1040"/>
      <c r="AP69" s="1040" t="s">
        <v>601</v>
      </c>
      <c r="AQ69" s="1040"/>
      <c r="AR69" s="1040"/>
      <c r="AS69" s="1040"/>
      <c r="AT69" s="1040"/>
      <c r="AU69" s="1040" t="s">
        <v>601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595</v>
      </c>
      <c r="C70" s="1044"/>
      <c r="D70" s="1044"/>
      <c r="E70" s="1044"/>
      <c r="F70" s="1044"/>
      <c r="G70" s="1044"/>
      <c r="H70" s="1044"/>
      <c r="I70" s="1044"/>
      <c r="J70" s="1044"/>
      <c r="K70" s="1044"/>
      <c r="L70" s="1044"/>
      <c r="M70" s="1044"/>
      <c r="N70" s="1044"/>
      <c r="O70" s="1044"/>
      <c r="P70" s="1045"/>
      <c r="Q70" s="1046">
        <v>106</v>
      </c>
      <c r="R70" s="1040"/>
      <c r="S70" s="1040"/>
      <c r="T70" s="1040"/>
      <c r="U70" s="1040"/>
      <c r="V70" s="1040">
        <v>102</v>
      </c>
      <c r="W70" s="1040"/>
      <c r="X70" s="1040"/>
      <c r="Y70" s="1040"/>
      <c r="Z70" s="1040"/>
      <c r="AA70" s="1040">
        <v>4</v>
      </c>
      <c r="AB70" s="1040"/>
      <c r="AC70" s="1040"/>
      <c r="AD70" s="1040"/>
      <c r="AE70" s="1040"/>
      <c r="AF70" s="1040">
        <v>4</v>
      </c>
      <c r="AG70" s="1040"/>
      <c r="AH70" s="1040"/>
      <c r="AI70" s="1040"/>
      <c r="AJ70" s="1040"/>
      <c r="AK70" s="1040">
        <v>3</v>
      </c>
      <c r="AL70" s="1040"/>
      <c r="AM70" s="1040"/>
      <c r="AN70" s="1040"/>
      <c r="AO70" s="1040"/>
      <c r="AP70" s="1040" t="s">
        <v>601</v>
      </c>
      <c r="AQ70" s="1040"/>
      <c r="AR70" s="1040"/>
      <c r="AS70" s="1040"/>
      <c r="AT70" s="1040"/>
      <c r="AU70" s="1040" t="s">
        <v>601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596</v>
      </c>
      <c r="C71" s="1044"/>
      <c r="D71" s="1044"/>
      <c r="E71" s="1044"/>
      <c r="F71" s="1044"/>
      <c r="G71" s="1044"/>
      <c r="H71" s="1044"/>
      <c r="I71" s="1044"/>
      <c r="J71" s="1044"/>
      <c r="K71" s="1044"/>
      <c r="L71" s="1044"/>
      <c r="M71" s="1044"/>
      <c r="N71" s="1044"/>
      <c r="O71" s="1044"/>
      <c r="P71" s="1045"/>
      <c r="Q71" s="1046">
        <v>15</v>
      </c>
      <c r="R71" s="1040"/>
      <c r="S71" s="1040"/>
      <c r="T71" s="1040"/>
      <c r="U71" s="1040"/>
      <c r="V71" s="1040">
        <v>14</v>
      </c>
      <c r="W71" s="1040"/>
      <c r="X71" s="1040"/>
      <c r="Y71" s="1040"/>
      <c r="Z71" s="1040"/>
      <c r="AA71" s="1040">
        <v>1</v>
      </c>
      <c r="AB71" s="1040"/>
      <c r="AC71" s="1040"/>
      <c r="AD71" s="1040"/>
      <c r="AE71" s="1040"/>
      <c r="AF71" s="1040">
        <v>1</v>
      </c>
      <c r="AG71" s="1040"/>
      <c r="AH71" s="1040"/>
      <c r="AI71" s="1040"/>
      <c r="AJ71" s="1040"/>
      <c r="AK71" s="1040" t="s">
        <v>601</v>
      </c>
      <c r="AL71" s="1040"/>
      <c r="AM71" s="1040"/>
      <c r="AN71" s="1040"/>
      <c r="AO71" s="1040"/>
      <c r="AP71" s="1040" t="s">
        <v>601</v>
      </c>
      <c r="AQ71" s="1040"/>
      <c r="AR71" s="1040"/>
      <c r="AS71" s="1040"/>
      <c r="AT71" s="1040"/>
      <c r="AU71" s="1040" t="s">
        <v>601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597</v>
      </c>
      <c r="C72" s="1044"/>
      <c r="D72" s="1044"/>
      <c r="E72" s="1044"/>
      <c r="F72" s="1044"/>
      <c r="G72" s="1044"/>
      <c r="H72" s="1044"/>
      <c r="I72" s="1044"/>
      <c r="J72" s="1044"/>
      <c r="K72" s="1044"/>
      <c r="L72" s="1044"/>
      <c r="M72" s="1044"/>
      <c r="N72" s="1044"/>
      <c r="O72" s="1044"/>
      <c r="P72" s="1045"/>
      <c r="Q72" s="1046">
        <v>87</v>
      </c>
      <c r="R72" s="1040"/>
      <c r="S72" s="1040"/>
      <c r="T72" s="1040"/>
      <c r="U72" s="1040"/>
      <c r="V72" s="1040">
        <v>82</v>
      </c>
      <c r="W72" s="1040"/>
      <c r="X72" s="1040"/>
      <c r="Y72" s="1040"/>
      <c r="Z72" s="1040"/>
      <c r="AA72" s="1040">
        <v>5</v>
      </c>
      <c r="AB72" s="1040"/>
      <c r="AC72" s="1040"/>
      <c r="AD72" s="1040"/>
      <c r="AE72" s="1040"/>
      <c r="AF72" s="1040">
        <v>5</v>
      </c>
      <c r="AG72" s="1040"/>
      <c r="AH72" s="1040"/>
      <c r="AI72" s="1040"/>
      <c r="AJ72" s="1040"/>
      <c r="AK72" s="1040" t="s">
        <v>601</v>
      </c>
      <c r="AL72" s="1040"/>
      <c r="AM72" s="1040"/>
      <c r="AN72" s="1040"/>
      <c r="AO72" s="1040"/>
      <c r="AP72" s="1040" t="s">
        <v>601</v>
      </c>
      <c r="AQ72" s="1040"/>
      <c r="AR72" s="1040"/>
      <c r="AS72" s="1040"/>
      <c r="AT72" s="1040"/>
      <c r="AU72" s="1040" t="s">
        <v>609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598</v>
      </c>
      <c r="C73" s="1044"/>
      <c r="D73" s="1044"/>
      <c r="E73" s="1044"/>
      <c r="F73" s="1044"/>
      <c r="G73" s="1044"/>
      <c r="H73" s="1044"/>
      <c r="I73" s="1044"/>
      <c r="J73" s="1044"/>
      <c r="K73" s="1044"/>
      <c r="L73" s="1044"/>
      <c r="M73" s="1044"/>
      <c r="N73" s="1044"/>
      <c r="O73" s="1044"/>
      <c r="P73" s="1045"/>
      <c r="Q73" s="1046">
        <v>33</v>
      </c>
      <c r="R73" s="1040"/>
      <c r="S73" s="1040"/>
      <c r="T73" s="1040"/>
      <c r="U73" s="1040"/>
      <c r="V73" s="1040">
        <v>28</v>
      </c>
      <c r="W73" s="1040"/>
      <c r="X73" s="1040"/>
      <c r="Y73" s="1040"/>
      <c r="Z73" s="1040"/>
      <c r="AA73" s="1040">
        <v>5</v>
      </c>
      <c r="AB73" s="1040"/>
      <c r="AC73" s="1040"/>
      <c r="AD73" s="1040"/>
      <c r="AE73" s="1040"/>
      <c r="AF73" s="1040">
        <v>5</v>
      </c>
      <c r="AG73" s="1040"/>
      <c r="AH73" s="1040"/>
      <c r="AI73" s="1040"/>
      <c r="AJ73" s="1040"/>
      <c r="AK73" s="1040" t="s">
        <v>601</v>
      </c>
      <c r="AL73" s="1040"/>
      <c r="AM73" s="1040"/>
      <c r="AN73" s="1040"/>
      <c r="AO73" s="1040"/>
      <c r="AP73" s="1040" t="s">
        <v>601</v>
      </c>
      <c r="AQ73" s="1040"/>
      <c r="AR73" s="1040"/>
      <c r="AS73" s="1040"/>
      <c r="AT73" s="1040"/>
      <c r="AU73" s="1040" t="s">
        <v>601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599</v>
      </c>
      <c r="C74" s="1044"/>
      <c r="D74" s="1044"/>
      <c r="E74" s="1044"/>
      <c r="F74" s="1044"/>
      <c r="G74" s="1044"/>
      <c r="H74" s="1044"/>
      <c r="I74" s="1044"/>
      <c r="J74" s="1044"/>
      <c r="K74" s="1044"/>
      <c r="L74" s="1044"/>
      <c r="M74" s="1044"/>
      <c r="N74" s="1044"/>
      <c r="O74" s="1044"/>
      <c r="P74" s="1045"/>
      <c r="Q74" s="1046">
        <v>10</v>
      </c>
      <c r="R74" s="1040"/>
      <c r="S74" s="1040"/>
      <c r="T74" s="1040"/>
      <c r="U74" s="1040"/>
      <c r="V74" s="1040">
        <v>9</v>
      </c>
      <c r="W74" s="1040"/>
      <c r="X74" s="1040"/>
      <c r="Y74" s="1040"/>
      <c r="Z74" s="1040"/>
      <c r="AA74" s="1040">
        <v>1</v>
      </c>
      <c r="AB74" s="1040"/>
      <c r="AC74" s="1040"/>
      <c r="AD74" s="1040"/>
      <c r="AE74" s="1040"/>
      <c r="AF74" s="1040">
        <v>1</v>
      </c>
      <c r="AG74" s="1040"/>
      <c r="AH74" s="1040"/>
      <c r="AI74" s="1040"/>
      <c r="AJ74" s="1040"/>
      <c r="AK74" s="1040" t="s">
        <v>601</v>
      </c>
      <c r="AL74" s="1040"/>
      <c r="AM74" s="1040"/>
      <c r="AN74" s="1040"/>
      <c r="AO74" s="1040"/>
      <c r="AP74" s="1040" t="s">
        <v>601</v>
      </c>
      <c r="AQ74" s="1040"/>
      <c r="AR74" s="1040"/>
      <c r="AS74" s="1040"/>
      <c r="AT74" s="1040"/>
      <c r="AU74" s="1040" t="s">
        <v>601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602</v>
      </c>
      <c r="C75" s="1044"/>
      <c r="D75" s="1044"/>
      <c r="E75" s="1044"/>
      <c r="F75" s="1044"/>
      <c r="G75" s="1044"/>
      <c r="H75" s="1044"/>
      <c r="I75" s="1044"/>
      <c r="J75" s="1044"/>
      <c r="K75" s="1044"/>
      <c r="L75" s="1044"/>
      <c r="M75" s="1044"/>
      <c r="N75" s="1044"/>
      <c r="O75" s="1044"/>
      <c r="P75" s="1045"/>
      <c r="Q75" s="1047">
        <v>32</v>
      </c>
      <c r="R75" s="1048"/>
      <c r="S75" s="1048"/>
      <c r="T75" s="1048"/>
      <c r="U75" s="1049"/>
      <c r="V75" s="1050">
        <v>28</v>
      </c>
      <c r="W75" s="1048"/>
      <c r="X75" s="1048"/>
      <c r="Y75" s="1048"/>
      <c r="Z75" s="1049"/>
      <c r="AA75" s="1050">
        <v>4</v>
      </c>
      <c r="AB75" s="1048"/>
      <c r="AC75" s="1048"/>
      <c r="AD75" s="1048"/>
      <c r="AE75" s="1049"/>
      <c r="AF75" s="1050">
        <v>4</v>
      </c>
      <c r="AG75" s="1048"/>
      <c r="AH75" s="1048"/>
      <c r="AI75" s="1048"/>
      <c r="AJ75" s="1049"/>
      <c r="AK75" s="1050" t="s">
        <v>601</v>
      </c>
      <c r="AL75" s="1048"/>
      <c r="AM75" s="1048"/>
      <c r="AN75" s="1048"/>
      <c r="AO75" s="1049"/>
      <c r="AP75" s="1050" t="s">
        <v>601</v>
      </c>
      <c r="AQ75" s="1048"/>
      <c r="AR75" s="1048"/>
      <c r="AS75" s="1048"/>
      <c r="AT75" s="1049"/>
      <c r="AU75" s="1050" t="s">
        <v>601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603</v>
      </c>
      <c r="C76" s="1044"/>
      <c r="D76" s="1044"/>
      <c r="E76" s="1044"/>
      <c r="F76" s="1044"/>
      <c r="G76" s="1044"/>
      <c r="H76" s="1044"/>
      <c r="I76" s="1044"/>
      <c r="J76" s="1044"/>
      <c r="K76" s="1044"/>
      <c r="L76" s="1044"/>
      <c r="M76" s="1044"/>
      <c r="N76" s="1044"/>
      <c r="O76" s="1044"/>
      <c r="P76" s="1045"/>
      <c r="Q76" s="1047">
        <v>25</v>
      </c>
      <c r="R76" s="1048"/>
      <c r="S76" s="1048"/>
      <c r="T76" s="1048"/>
      <c r="U76" s="1049"/>
      <c r="V76" s="1050">
        <v>23</v>
      </c>
      <c r="W76" s="1048"/>
      <c r="X76" s="1048"/>
      <c r="Y76" s="1048"/>
      <c r="Z76" s="1049"/>
      <c r="AA76" s="1050">
        <v>1</v>
      </c>
      <c r="AB76" s="1048"/>
      <c r="AC76" s="1048"/>
      <c r="AD76" s="1048"/>
      <c r="AE76" s="1049"/>
      <c r="AF76" s="1050">
        <v>1</v>
      </c>
      <c r="AG76" s="1048"/>
      <c r="AH76" s="1048"/>
      <c r="AI76" s="1048"/>
      <c r="AJ76" s="1049"/>
      <c r="AK76" s="1050" t="s">
        <v>601</v>
      </c>
      <c r="AL76" s="1048"/>
      <c r="AM76" s="1048"/>
      <c r="AN76" s="1048"/>
      <c r="AO76" s="1049"/>
      <c r="AP76" s="1050" t="s">
        <v>608</v>
      </c>
      <c r="AQ76" s="1048"/>
      <c r="AR76" s="1048"/>
      <c r="AS76" s="1048"/>
      <c r="AT76" s="1049"/>
      <c r="AU76" s="1050" t="s">
        <v>601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604</v>
      </c>
      <c r="C77" s="1044"/>
      <c r="D77" s="1044"/>
      <c r="E77" s="1044"/>
      <c r="F77" s="1044"/>
      <c r="G77" s="1044"/>
      <c r="H77" s="1044"/>
      <c r="I77" s="1044"/>
      <c r="J77" s="1044"/>
      <c r="K77" s="1044"/>
      <c r="L77" s="1044"/>
      <c r="M77" s="1044"/>
      <c r="N77" s="1044"/>
      <c r="O77" s="1044"/>
      <c r="P77" s="1045"/>
      <c r="Q77" s="1047">
        <v>68</v>
      </c>
      <c r="R77" s="1048"/>
      <c r="S77" s="1048"/>
      <c r="T77" s="1048"/>
      <c r="U77" s="1049"/>
      <c r="V77" s="1050">
        <v>64</v>
      </c>
      <c r="W77" s="1048"/>
      <c r="X77" s="1048"/>
      <c r="Y77" s="1048"/>
      <c r="Z77" s="1049"/>
      <c r="AA77" s="1050">
        <v>3</v>
      </c>
      <c r="AB77" s="1048"/>
      <c r="AC77" s="1048"/>
      <c r="AD77" s="1048"/>
      <c r="AE77" s="1049"/>
      <c r="AF77" s="1050">
        <v>3</v>
      </c>
      <c r="AG77" s="1048"/>
      <c r="AH77" s="1048"/>
      <c r="AI77" s="1048"/>
      <c r="AJ77" s="1049"/>
      <c r="AK77" s="1050" t="s">
        <v>601</v>
      </c>
      <c r="AL77" s="1048"/>
      <c r="AM77" s="1048"/>
      <c r="AN77" s="1048"/>
      <c r="AO77" s="1049"/>
      <c r="AP77" s="1050" t="s">
        <v>601</v>
      </c>
      <c r="AQ77" s="1048"/>
      <c r="AR77" s="1048"/>
      <c r="AS77" s="1048"/>
      <c r="AT77" s="1049"/>
      <c r="AU77" s="1050" t="s">
        <v>608</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605</v>
      </c>
      <c r="C78" s="1044"/>
      <c r="D78" s="1044"/>
      <c r="E78" s="1044"/>
      <c r="F78" s="1044"/>
      <c r="G78" s="1044"/>
      <c r="H78" s="1044"/>
      <c r="I78" s="1044"/>
      <c r="J78" s="1044"/>
      <c r="K78" s="1044"/>
      <c r="L78" s="1044"/>
      <c r="M78" s="1044"/>
      <c r="N78" s="1044"/>
      <c r="O78" s="1044"/>
      <c r="P78" s="1045"/>
      <c r="Q78" s="1046">
        <v>250</v>
      </c>
      <c r="R78" s="1040"/>
      <c r="S78" s="1040"/>
      <c r="T78" s="1040"/>
      <c r="U78" s="1040"/>
      <c r="V78" s="1040">
        <v>234</v>
      </c>
      <c r="W78" s="1040"/>
      <c r="X78" s="1040"/>
      <c r="Y78" s="1040"/>
      <c r="Z78" s="1040"/>
      <c r="AA78" s="1040">
        <v>16</v>
      </c>
      <c r="AB78" s="1040"/>
      <c r="AC78" s="1040"/>
      <c r="AD78" s="1040"/>
      <c r="AE78" s="1040"/>
      <c r="AF78" s="1040">
        <v>16</v>
      </c>
      <c r="AG78" s="1040"/>
      <c r="AH78" s="1040"/>
      <c r="AI78" s="1040"/>
      <c r="AJ78" s="1040"/>
      <c r="AK78" s="1040" t="s">
        <v>601</v>
      </c>
      <c r="AL78" s="1040"/>
      <c r="AM78" s="1040"/>
      <c r="AN78" s="1040"/>
      <c r="AO78" s="1040"/>
      <c r="AP78" s="1040" t="s">
        <v>601</v>
      </c>
      <c r="AQ78" s="1040"/>
      <c r="AR78" s="1040"/>
      <c r="AS78" s="1040"/>
      <c r="AT78" s="1040"/>
      <c r="AU78" s="1040" t="s">
        <v>608</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606</v>
      </c>
      <c r="C79" s="1044"/>
      <c r="D79" s="1044"/>
      <c r="E79" s="1044"/>
      <c r="F79" s="1044"/>
      <c r="G79" s="1044"/>
      <c r="H79" s="1044"/>
      <c r="I79" s="1044"/>
      <c r="J79" s="1044"/>
      <c r="K79" s="1044"/>
      <c r="L79" s="1044"/>
      <c r="M79" s="1044"/>
      <c r="N79" s="1044"/>
      <c r="O79" s="1044"/>
      <c r="P79" s="1045"/>
      <c r="Q79" s="1046">
        <v>253621</v>
      </c>
      <c r="R79" s="1040"/>
      <c r="S79" s="1040"/>
      <c r="T79" s="1040"/>
      <c r="U79" s="1040"/>
      <c r="V79" s="1040">
        <v>241656</v>
      </c>
      <c r="W79" s="1040"/>
      <c r="X79" s="1040"/>
      <c r="Y79" s="1040"/>
      <c r="Z79" s="1040"/>
      <c r="AA79" s="1040">
        <v>11965</v>
      </c>
      <c r="AB79" s="1040"/>
      <c r="AC79" s="1040"/>
      <c r="AD79" s="1040"/>
      <c r="AE79" s="1040"/>
      <c r="AF79" s="1040">
        <v>11965</v>
      </c>
      <c r="AG79" s="1040"/>
      <c r="AH79" s="1040"/>
      <c r="AI79" s="1040"/>
      <c r="AJ79" s="1040"/>
      <c r="AK79" s="1040" t="s">
        <v>601</v>
      </c>
      <c r="AL79" s="1040"/>
      <c r="AM79" s="1040"/>
      <c r="AN79" s="1040"/>
      <c r="AO79" s="1040"/>
      <c r="AP79" s="1040" t="s">
        <v>608</v>
      </c>
      <c r="AQ79" s="1040"/>
      <c r="AR79" s="1040"/>
      <c r="AS79" s="1040"/>
      <c r="AT79" s="1040"/>
      <c r="AU79" s="1040" t="s">
        <v>601</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607</v>
      </c>
      <c r="C80" s="1044"/>
      <c r="D80" s="1044"/>
      <c r="E80" s="1044"/>
      <c r="F80" s="1044"/>
      <c r="G80" s="1044"/>
      <c r="H80" s="1044"/>
      <c r="I80" s="1044"/>
      <c r="J80" s="1044"/>
      <c r="K80" s="1044"/>
      <c r="L80" s="1044"/>
      <c r="M80" s="1044"/>
      <c r="N80" s="1044"/>
      <c r="O80" s="1044"/>
      <c r="P80" s="1045"/>
      <c r="Q80" s="1046">
        <v>295</v>
      </c>
      <c r="R80" s="1040"/>
      <c r="S80" s="1040"/>
      <c r="T80" s="1040"/>
      <c r="U80" s="1040"/>
      <c r="V80" s="1040">
        <v>292</v>
      </c>
      <c r="W80" s="1040"/>
      <c r="X80" s="1040"/>
      <c r="Y80" s="1040"/>
      <c r="Z80" s="1040"/>
      <c r="AA80" s="1040">
        <v>3</v>
      </c>
      <c r="AB80" s="1040"/>
      <c r="AC80" s="1040"/>
      <c r="AD80" s="1040"/>
      <c r="AE80" s="1040"/>
      <c r="AF80" s="1040">
        <v>726</v>
      </c>
      <c r="AG80" s="1040"/>
      <c r="AH80" s="1040"/>
      <c r="AI80" s="1040"/>
      <c r="AJ80" s="1040"/>
      <c r="AK80" s="1040" t="s">
        <v>601</v>
      </c>
      <c r="AL80" s="1040"/>
      <c r="AM80" s="1040"/>
      <c r="AN80" s="1040"/>
      <c r="AO80" s="1040"/>
      <c r="AP80" s="1040" t="s">
        <v>601</v>
      </c>
      <c r="AQ80" s="1040"/>
      <c r="AR80" s="1040"/>
      <c r="AS80" s="1040"/>
      <c r="AT80" s="1040"/>
      <c r="AU80" s="1040" t="s">
        <v>601</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12733</v>
      </c>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150</v>
      </c>
      <c r="CS102" s="1020"/>
      <c r="CT102" s="1020"/>
      <c r="CU102" s="1020"/>
      <c r="CV102" s="1021"/>
      <c r="CW102" s="1019">
        <v>51</v>
      </c>
      <c r="CX102" s="1020"/>
      <c r="CY102" s="1020"/>
      <c r="CZ102" s="1020"/>
      <c r="DA102" s="1021"/>
      <c r="DB102" s="1019"/>
      <c r="DC102" s="1020"/>
      <c r="DD102" s="1020"/>
      <c r="DE102" s="1020"/>
      <c r="DF102" s="1021"/>
      <c r="DG102" s="1019">
        <v>1517</v>
      </c>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297</v>
      </c>
      <c r="AG109" s="963"/>
      <c r="AH109" s="963"/>
      <c r="AI109" s="963"/>
      <c r="AJ109" s="964"/>
      <c r="AK109" s="965" t="s">
        <v>296</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297</v>
      </c>
      <c r="BW109" s="963"/>
      <c r="BX109" s="963"/>
      <c r="BY109" s="963"/>
      <c r="BZ109" s="964"/>
      <c r="CA109" s="965" t="s">
        <v>296</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297</v>
      </c>
      <c r="DM109" s="963"/>
      <c r="DN109" s="963"/>
      <c r="DO109" s="963"/>
      <c r="DP109" s="964"/>
      <c r="DQ109" s="965" t="s">
        <v>296</v>
      </c>
      <c r="DR109" s="963"/>
      <c r="DS109" s="963"/>
      <c r="DT109" s="963"/>
      <c r="DU109" s="964"/>
      <c r="DV109" s="965" t="s">
        <v>429</v>
      </c>
      <c r="DW109" s="963"/>
      <c r="DX109" s="963"/>
      <c r="DY109" s="963"/>
      <c r="DZ109" s="994"/>
    </row>
    <row r="110" spans="1:131" s="226" customFormat="1" ht="26.25" customHeight="1" x14ac:dyDescent="0.15">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3528039</v>
      </c>
      <c r="AB110" s="956"/>
      <c r="AC110" s="956"/>
      <c r="AD110" s="956"/>
      <c r="AE110" s="957"/>
      <c r="AF110" s="958">
        <v>3695788</v>
      </c>
      <c r="AG110" s="956"/>
      <c r="AH110" s="956"/>
      <c r="AI110" s="956"/>
      <c r="AJ110" s="957"/>
      <c r="AK110" s="958">
        <v>3657957</v>
      </c>
      <c r="AL110" s="956"/>
      <c r="AM110" s="956"/>
      <c r="AN110" s="956"/>
      <c r="AO110" s="957"/>
      <c r="AP110" s="959">
        <v>19.600000000000001</v>
      </c>
      <c r="AQ110" s="960"/>
      <c r="AR110" s="960"/>
      <c r="AS110" s="960"/>
      <c r="AT110" s="961"/>
      <c r="AU110" s="995" t="s">
        <v>66</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36475802</v>
      </c>
      <c r="BR110" s="903"/>
      <c r="BS110" s="903"/>
      <c r="BT110" s="903"/>
      <c r="BU110" s="903"/>
      <c r="BV110" s="903">
        <v>34520447</v>
      </c>
      <c r="BW110" s="903"/>
      <c r="BX110" s="903"/>
      <c r="BY110" s="903"/>
      <c r="BZ110" s="903"/>
      <c r="CA110" s="903">
        <v>33385246</v>
      </c>
      <c r="CB110" s="903"/>
      <c r="CC110" s="903"/>
      <c r="CD110" s="903"/>
      <c r="CE110" s="903"/>
      <c r="CF110" s="927">
        <v>179</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225</v>
      </c>
      <c r="DH110" s="903"/>
      <c r="DI110" s="903"/>
      <c r="DJ110" s="903"/>
      <c r="DK110" s="903"/>
      <c r="DL110" s="903" t="s">
        <v>435</v>
      </c>
      <c r="DM110" s="903"/>
      <c r="DN110" s="903"/>
      <c r="DO110" s="903"/>
      <c r="DP110" s="903"/>
      <c r="DQ110" s="903" t="s">
        <v>436</v>
      </c>
      <c r="DR110" s="903"/>
      <c r="DS110" s="903"/>
      <c r="DT110" s="903"/>
      <c r="DU110" s="903"/>
      <c r="DV110" s="904" t="s">
        <v>435</v>
      </c>
      <c r="DW110" s="904"/>
      <c r="DX110" s="904"/>
      <c r="DY110" s="904"/>
      <c r="DZ110" s="905"/>
    </row>
    <row r="111" spans="1:131" s="226" customFormat="1" ht="26.25" customHeight="1" x14ac:dyDescent="0.15">
      <c r="A111" s="832" t="s">
        <v>437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436</v>
      </c>
      <c r="AB111" s="984"/>
      <c r="AC111" s="984"/>
      <c r="AD111" s="984"/>
      <c r="AE111" s="985"/>
      <c r="AF111" s="986" t="s">
        <v>436</v>
      </c>
      <c r="AG111" s="984"/>
      <c r="AH111" s="984"/>
      <c r="AI111" s="984"/>
      <c r="AJ111" s="985"/>
      <c r="AK111" s="986" t="s">
        <v>436</v>
      </c>
      <c r="AL111" s="984"/>
      <c r="AM111" s="984"/>
      <c r="AN111" s="984"/>
      <c r="AO111" s="985"/>
      <c r="AP111" s="987" t="s">
        <v>436</v>
      </c>
      <c r="AQ111" s="988"/>
      <c r="AR111" s="988"/>
      <c r="AS111" s="988"/>
      <c r="AT111" s="989"/>
      <c r="AU111" s="997"/>
      <c r="AV111" s="998"/>
      <c r="AW111" s="998"/>
      <c r="AX111" s="998"/>
      <c r="AY111" s="998"/>
      <c r="AZ111" s="873" t="s">
        <v>438</v>
      </c>
      <c r="BA111" s="808"/>
      <c r="BB111" s="808"/>
      <c r="BC111" s="808"/>
      <c r="BD111" s="808"/>
      <c r="BE111" s="808"/>
      <c r="BF111" s="808"/>
      <c r="BG111" s="808"/>
      <c r="BH111" s="808"/>
      <c r="BI111" s="808"/>
      <c r="BJ111" s="808"/>
      <c r="BK111" s="808"/>
      <c r="BL111" s="808"/>
      <c r="BM111" s="808"/>
      <c r="BN111" s="808"/>
      <c r="BO111" s="808"/>
      <c r="BP111" s="809"/>
      <c r="BQ111" s="874">
        <v>130770</v>
      </c>
      <c r="BR111" s="875"/>
      <c r="BS111" s="875"/>
      <c r="BT111" s="875"/>
      <c r="BU111" s="875"/>
      <c r="BV111" s="875">
        <v>117766</v>
      </c>
      <c r="BW111" s="875"/>
      <c r="BX111" s="875"/>
      <c r="BY111" s="875"/>
      <c r="BZ111" s="875"/>
      <c r="CA111" s="875">
        <v>78357</v>
      </c>
      <c r="CB111" s="875"/>
      <c r="CC111" s="875"/>
      <c r="CD111" s="875"/>
      <c r="CE111" s="875"/>
      <c r="CF111" s="936">
        <v>0.4</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49564</v>
      </c>
      <c r="DH111" s="875"/>
      <c r="DI111" s="875"/>
      <c r="DJ111" s="875"/>
      <c r="DK111" s="875"/>
      <c r="DL111" s="875">
        <v>44624</v>
      </c>
      <c r="DM111" s="875"/>
      <c r="DN111" s="875"/>
      <c r="DO111" s="875"/>
      <c r="DP111" s="875"/>
      <c r="DQ111" s="875">
        <v>39681</v>
      </c>
      <c r="DR111" s="875"/>
      <c r="DS111" s="875"/>
      <c r="DT111" s="875"/>
      <c r="DU111" s="875"/>
      <c r="DV111" s="852">
        <v>0.2</v>
      </c>
      <c r="DW111" s="852"/>
      <c r="DX111" s="852"/>
      <c r="DY111" s="852"/>
      <c r="DZ111" s="853"/>
    </row>
    <row r="112" spans="1:131" s="226" customFormat="1" ht="26.25" customHeight="1" x14ac:dyDescent="0.15">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442</v>
      </c>
      <c r="AB112" s="838"/>
      <c r="AC112" s="838"/>
      <c r="AD112" s="838"/>
      <c r="AE112" s="839"/>
      <c r="AF112" s="840" t="s">
        <v>225</v>
      </c>
      <c r="AG112" s="838"/>
      <c r="AH112" s="838"/>
      <c r="AI112" s="838"/>
      <c r="AJ112" s="839"/>
      <c r="AK112" s="840" t="s">
        <v>225</v>
      </c>
      <c r="AL112" s="838"/>
      <c r="AM112" s="838"/>
      <c r="AN112" s="838"/>
      <c r="AO112" s="839"/>
      <c r="AP112" s="885" t="s">
        <v>123</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11342102</v>
      </c>
      <c r="BR112" s="875"/>
      <c r="BS112" s="875"/>
      <c r="BT112" s="875"/>
      <c r="BU112" s="875"/>
      <c r="BV112" s="875">
        <v>10840160</v>
      </c>
      <c r="BW112" s="875"/>
      <c r="BX112" s="875"/>
      <c r="BY112" s="875"/>
      <c r="BZ112" s="875"/>
      <c r="CA112" s="875">
        <v>10236964</v>
      </c>
      <c r="CB112" s="875"/>
      <c r="CC112" s="875"/>
      <c r="CD112" s="875"/>
      <c r="CE112" s="875"/>
      <c r="CF112" s="936">
        <v>54.9</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445</v>
      </c>
      <c r="DH112" s="875"/>
      <c r="DI112" s="875"/>
      <c r="DJ112" s="875"/>
      <c r="DK112" s="875"/>
      <c r="DL112" s="875" t="s">
        <v>446</v>
      </c>
      <c r="DM112" s="875"/>
      <c r="DN112" s="875"/>
      <c r="DO112" s="875"/>
      <c r="DP112" s="875"/>
      <c r="DQ112" s="875" t="s">
        <v>445</v>
      </c>
      <c r="DR112" s="875"/>
      <c r="DS112" s="875"/>
      <c r="DT112" s="875"/>
      <c r="DU112" s="875"/>
      <c r="DV112" s="852" t="s">
        <v>379</v>
      </c>
      <c r="DW112" s="852"/>
      <c r="DX112" s="852"/>
      <c r="DY112" s="852"/>
      <c r="DZ112" s="853"/>
    </row>
    <row r="113" spans="1:130" s="226" customFormat="1" ht="26.25" customHeight="1" x14ac:dyDescent="0.15">
      <c r="A113" s="979"/>
      <c r="B113" s="980"/>
      <c r="C113" s="808" t="s">
        <v>447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1007445</v>
      </c>
      <c r="AB113" s="984"/>
      <c r="AC113" s="984"/>
      <c r="AD113" s="984"/>
      <c r="AE113" s="985"/>
      <c r="AF113" s="986">
        <v>941895</v>
      </c>
      <c r="AG113" s="984"/>
      <c r="AH113" s="984"/>
      <c r="AI113" s="984"/>
      <c r="AJ113" s="985"/>
      <c r="AK113" s="986">
        <v>687601</v>
      </c>
      <c r="AL113" s="984"/>
      <c r="AM113" s="984"/>
      <c r="AN113" s="984"/>
      <c r="AO113" s="985"/>
      <c r="AP113" s="987">
        <v>3.7</v>
      </c>
      <c r="AQ113" s="988"/>
      <c r="AR113" s="988"/>
      <c r="AS113" s="988"/>
      <c r="AT113" s="989"/>
      <c r="AU113" s="997"/>
      <c r="AV113" s="998"/>
      <c r="AW113" s="998"/>
      <c r="AX113" s="998"/>
      <c r="AY113" s="998"/>
      <c r="AZ113" s="873" t="s">
        <v>448</v>
      </c>
      <c r="BA113" s="808"/>
      <c r="BB113" s="808"/>
      <c r="BC113" s="808"/>
      <c r="BD113" s="808"/>
      <c r="BE113" s="808"/>
      <c r="BF113" s="808"/>
      <c r="BG113" s="808"/>
      <c r="BH113" s="808"/>
      <c r="BI113" s="808"/>
      <c r="BJ113" s="808"/>
      <c r="BK113" s="808"/>
      <c r="BL113" s="808"/>
      <c r="BM113" s="808"/>
      <c r="BN113" s="808"/>
      <c r="BO113" s="808"/>
      <c r="BP113" s="809"/>
      <c r="BQ113" s="874" t="s">
        <v>123</v>
      </c>
      <c r="BR113" s="875"/>
      <c r="BS113" s="875"/>
      <c r="BT113" s="875"/>
      <c r="BU113" s="875"/>
      <c r="BV113" s="875" t="s">
        <v>123</v>
      </c>
      <c r="BW113" s="875"/>
      <c r="BX113" s="875"/>
      <c r="BY113" s="875"/>
      <c r="BZ113" s="875"/>
      <c r="CA113" s="875" t="s">
        <v>225</v>
      </c>
      <c r="CB113" s="875"/>
      <c r="CC113" s="875"/>
      <c r="CD113" s="875"/>
      <c r="CE113" s="875"/>
      <c r="CF113" s="936" t="s">
        <v>445</v>
      </c>
      <c r="CG113" s="937"/>
      <c r="CH113" s="937"/>
      <c r="CI113" s="937"/>
      <c r="CJ113" s="937"/>
      <c r="CK113" s="992"/>
      <c r="CL113" s="879"/>
      <c r="CM113" s="882" t="s">
        <v>449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445</v>
      </c>
      <c r="DM113" s="838"/>
      <c r="DN113" s="838"/>
      <c r="DO113" s="838"/>
      <c r="DP113" s="839"/>
      <c r="DQ113" s="840" t="s">
        <v>445</v>
      </c>
      <c r="DR113" s="838"/>
      <c r="DS113" s="838"/>
      <c r="DT113" s="838"/>
      <c r="DU113" s="839"/>
      <c r="DV113" s="885" t="s">
        <v>225</v>
      </c>
      <c r="DW113" s="886"/>
      <c r="DX113" s="886"/>
      <c r="DY113" s="886"/>
      <c r="DZ113" s="887"/>
    </row>
    <row r="114" spans="1:130" s="226" customFormat="1" ht="26.25" customHeight="1" x14ac:dyDescent="0.15">
      <c r="A114" s="979"/>
      <c r="B114" s="980"/>
      <c r="C114" s="808" t="s">
        <v>450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451</v>
      </c>
      <c r="AB114" s="838"/>
      <c r="AC114" s="838"/>
      <c r="AD114" s="838"/>
      <c r="AE114" s="839"/>
      <c r="AF114" s="840" t="s">
        <v>123</v>
      </c>
      <c r="AG114" s="838"/>
      <c r="AH114" s="838"/>
      <c r="AI114" s="838"/>
      <c r="AJ114" s="839"/>
      <c r="AK114" s="840" t="s">
        <v>225</v>
      </c>
      <c r="AL114" s="838"/>
      <c r="AM114" s="838"/>
      <c r="AN114" s="838"/>
      <c r="AO114" s="839"/>
      <c r="AP114" s="885" t="s">
        <v>379</v>
      </c>
      <c r="AQ114" s="886"/>
      <c r="AR114" s="886"/>
      <c r="AS114" s="886"/>
      <c r="AT114" s="887"/>
      <c r="AU114" s="997"/>
      <c r="AV114" s="998"/>
      <c r="AW114" s="998"/>
      <c r="AX114" s="998"/>
      <c r="AY114" s="998"/>
      <c r="AZ114" s="873" t="s">
        <v>452</v>
      </c>
      <c r="BA114" s="808"/>
      <c r="BB114" s="808"/>
      <c r="BC114" s="808"/>
      <c r="BD114" s="808"/>
      <c r="BE114" s="808"/>
      <c r="BF114" s="808"/>
      <c r="BG114" s="808"/>
      <c r="BH114" s="808"/>
      <c r="BI114" s="808"/>
      <c r="BJ114" s="808"/>
      <c r="BK114" s="808"/>
      <c r="BL114" s="808"/>
      <c r="BM114" s="808"/>
      <c r="BN114" s="808"/>
      <c r="BO114" s="808"/>
      <c r="BP114" s="809"/>
      <c r="BQ114" s="874">
        <v>5006489</v>
      </c>
      <c r="BR114" s="875"/>
      <c r="BS114" s="875"/>
      <c r="BT114" s="875"/>
      <c r="BU114" s="875"/>
      <c r="BV114" s="875">
        <v>5075039</v>
      </c>
      <c r="BW114" s="875"/>
      <c r="BX114" s="875"/>
      <c r="BY114" s="875"/>
      <c r="BZ114" s="875"/>
      <c r="CA114" s="875">
        <v>5320679</v>
      </c>
      <c r="CB114" s="875"/>
      <c r="CC114" s="875"/>
      <c r="CD114" s="875"/>
      <c r="CE114" s="875"/>
      <c r="CF114" s="936">
        <v>28.5</v>
      </c>
      <c r="CG114" s="937"/>
      <c r="CH114" s="937"/>
      <c r="CI114" s="937"/>
      <c r="CJ114" s="937"/>
      <c r="CK114" s="992"/>
      <c r="CL114" s="879"/>
      <c r="CM114" s="882" t="s">
        <v>453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445</v>
      </c>
      <c r="DM114" s="838"/>
      <c r="DN114" s="838"/>
      <c r="DO114" s="838"/>
      <c r="DP114" s="839"/>
      <c r="DQ114" s="840" t="s">
        <v>379</v>
      </c>
      <c r="DR114" s="838"/>
      <c r="DS114" s="838"/>
      <c r="DT114" s="838"/>
      <c r="DU114" s="839"/>
      <c r="DV114" s="885" t="s">
        <v>225</v>
      </c>
      <c r="DW114" s="886"/>
      <c r="DX114" s="886"/>
      <c r="DY114" s="886"/>
      <c r="DZ114" s="887"/>
    </row>
    <row r="115" spans="1:130" s="226" customFormat="1" ht="26.25" customHeight="1" x14ac:dyDescent="0.15">
      <c r="A115" s="979"/>
      <c r="B115" s="980"/>
      <c r="C115" s="808" t="s">
        <v>454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14070</v>
      </c>
      <c r="AB115" s="984"/>
      <c r="AC115" s="984"/>
      <c r="AD115" s="984"/>
      <c r="AE115" s="985"/>
      <c r="AF115" s="986">
        <v>15137</v>
      </c>
      <c r="AG115" s="984"/>
      <c r="AH115" s="984"/>
      <c r="AI115" s="984"/>
      <c r="AJ115" s="985"/>
      <c r="AK115" s="986">
        <v>15114</v>
      </c>
      <c r="AL115" s="984"/>
      <c r="AM115" s="984"/>
      <c r="AN115" s="984"/>
      <c r="AO115" s="985"/>
      <c r="AP115" s="987">
        <v>0.1</v>
      </c>
      <c r="AQ115" s="988"/>
      <c r="AR115" s="988"/>
      <c r="AS115" s="988"/>
      <c r="AT115" s="989"/>
      <c r="AU115" s="997"/>
      <c r="AV115" s="998"/>
      <c r="AW115" s="998"/>
      <c r="AX115" s="998"/>
      <c r="AY115" s="998"/>
      <c r="AZ115" s="873" t="s">
        <v>455</v>
      </c>
      <c r="BA115" s="808"/>
      <c r="BB115" s="808"/>
      <c r="BC115" s="808"/>
      <c r="BD115" s="808"/>
      <c r="BE115" s="808"/>
      <c r="BF115" s="808"/>
      <c r="BG115" s="808"/>
      <c r="BH115" s="808"/>
      <c r="BI115" s="808"/>
      <c r="BJ115" s="808"/>
      <c r="BK115" s="808"/>
      <c r="BL115" s="808"/>
      <c r="BM115" s="808"/>
      <c r="BN115" s="808"/>
      <c r="BO115" s="808"/>
      <c r="BP115" s="809"/>
      <c r="BQ115" s="874" t="s">
        <v>225</v>
      </c>
      <c r="BR115" s="875"/>
      <c r="BS115" s="875"/>
      <c r="BT115" s="875"/>
      <c r="BU115" s="875"/>
      <c r="BV115" s="875" t="s">
        <v>445</v>
      </c>
      <c r="BW115" s="875"/>
      <c r="BX115" s="875"/>
      <c r="BY115" s="875"/>
      <c r="BZ115" s="875"/>
      <c r="CA115" s="875" t="s">
        <v>123</v>
      </c>
      <c r="CB115" s="875"/>
      <c r="CC115" s="875"/>
      <c r="CD115" s="875"/>
      <c r="CE115" s="875"/>
      <c r="CF115" s="936" t="s">
        <v>379</v>
      </c>
      <c r="CG115" s="937"/>
      <c r="CH115" s="937"/>
      <c r="CI115" s="937"/>
      <c r="CJ115" s="937"/>
      <c r="CK115" s="992"/>
      <c r="CL115" s="879"/>
      <c r="CM115" s="873" t="s">
        <v>456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26484</v>
      </c>
      <c r="DH115" s="838"/>
      <c r="DI115" s="838"/>
      <c r="DJ115" s="838"/>
      <c r="DK115" s="839"/>
      <c r="DL115" s="840">
        <v>26484</v>
      </c>
      <c r="DM115" s="838"/>
      <c r="DN115" s="838"/>
      <c r="DO115" s="838"/>
      <c r="DP115" s="839"/>
      <c r="DQ115" s="840" t="s">
        <v>457</v>
      </c>
      <c r="DR115" s="838"/>
      <c r="DS115" s="838"/>
      <c r="DT115" s="838"/>
      <c r="DU115" s="839"/>
      <c r="DV115" s="885" t="s">
        <v>446</v>
      </c>
      <c r="DW115" s="886"/>
      <c r="DX115" s="886"/>
      <c r="DY115" s="886"/>
      <c r="DZ115" s="887"/>
    </row>
    <row r="116" spans="1:130" s="226" customFormat="1" ht="26.25" customHeight="1" x14ac:dyDescent="0.15">
      <c r="A116" s="981"/>
      <c r="B116" s="982"/>
      <c r="C116" s="941" t="s">
        <v>458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445</v>
      </c>
      <c r="AB116" s="838"/>
      <c r="AC116" s="838"/>
      <c r="AD116" s="838"/>
      <c r="AE116" s="839"/>
      <c r="AF116" s="840" t="s">
        <v>459</v>
      </c>
      <c r="AG116" s="838"/>
      <c r="AH116" s="838"/>
      <c r="AI116" s="838"/>
      <c r="AJ116" s="839"/>
      <c r="AK116" s="840" t="s">
        <v>460</v>
      </c>
      <c r="AL116" s="838"/>
      <c r="AM116" s="838"/>
      <c r="AN116" s="838"/>
      <c r="AO116" s="839"/>
      <c r="AP116" s="885" t="s">
        <v>445</v>
      </c>
      <c r="AQ116" s="886"/>
      <c r="AR116" s="886"/>
      <c r="AS116" s="886"/>
      <c r="AT116" s="887"/>
      <c r="AU116" s="997"/>
      <c r="AV116" s="998"/>
      <c r="AW116" s="998"/>
      <c r="AX116" s="998"/>
      <c r="AY116" s="998"/>
      <c r="AZ116" s="924" t="s">
        <v>461</v>
      </c>
      <c r="BA116" s="925"/>
      <c r="BB116" s="925"/>
      <c r="BC116" s="925"/>
      <c r="BD116" s="925"/>
      <c r="BE116" s="925"/>
      <c r="BF116" s="925"/>
      <c r="BG116" s="925"/>
      <c r="BH116" s="925"/>
      <c r="BI116" s="925"/>
      <c r="BJ116" s="925"/>
      <c r="BK116" s="925"/>
      <c r="BL116" s="925"/>
      <c r="BM116" s="925"/>
      <c r="BN116" s="925"/>
      <c r="BO116" s="925"/>
      <c r="BP116" s="926"/>
      <c r="BQ116" s="874" t="s">
        <v>379</v>
      </c>
      <c r="BR116" s="875"/>
      <c r="BS116" s="875"/>
      <c r="BT116" s="875"/>
      <c r="BU116" s="875"/>
      <c r="BV116" s="875" t="s">
        <v>225</v>
      </c>
      <c r="BW116" s="875"/>
      <c r="BX116" s="875"/>
      <c r="BY116" s="875"/>
      <c r="BZ116" s="875"/>
      <c r="CA116" s="875" t="s">
        <v>379</v>
      </c>
      <c r="CB116" s="875"/>
      <c r="CC116" s="875"/>
      <c r="CD116" s="875"/>
      <c r="CE116" s="875"/>
      <c r="CF116" s="936" t="s">
        <v>123</v>
      </c>
      <c r="CG116" s="937"/>
      <c r="CH116" s="937"/>
      <c r="CI116" s="937"/>
      <c r="CJ116" s="937"/>
      <c r="CK116" s="992"/>
      <c r="CL116" s="879"/>
      <c r="CM116" s="882" t="s">
        <v>462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54722</v>
      </c>
      <c r="DH116" s="838"/>
      <c r="DI116" s="838"/>
      <c r="DJ116" s="838"/>
      <c r="DK116" s="839"/>
      <c r="DL116" s="840">
        <v>46658</v>
      </c>
      <c r="DM116" s="838"/>
      <c r="DN116" s="838"/>
      <c r="DO116" s="838"/>
      <c r="DP116" s="839"/>
      <c r="DQ116" s="840">
        <v>38676</v>
      </c>
      <c r="DR116" s="838"/>
      <c r="DS116" s="838"/>
      <c r="DT116" s="838"/>
      <c r="DU116" s="839"/>
      <c r="DV116" s="885">
        <v>0.2</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463</v>
      </c>
      <c r="Z117" s="964"/>
      <c r="AA117" s="969">
        <v>4549554</v>
      </c>
      <c r="AB117" s="970"/>
      <c r="AC117" s="970"/>
      <c r="AD117" s="970"/>
      <c r="AE117" s="971"/>
      <c r="AF117" s="972">
        <v>4652820</v>
      </c>
      <c r="AG117" s="970"/>
      <c r="AH117" s="970"/>
      <c r="AI117" s="970"/>
      <c r="AJ117" s="971"/>
      <c r="AK117" s="972">
        <v>4360672</v>
      </c>
      <c r="AL117" s="970"/>
      <c r="AM117" s="970"/>
      <c r="AN117" s="970"/>
      <c r="AO117" s="971"/>
      <c r="AP117" s="973"/>
      <c r="AQ117" s="974"/>
      <c r="AR117" s="974"/>
      <c r="AS117" s="974"/>
      <c r="AT117" s="975"/>
      <c r="AU117" s="997"/>
      <c r="AV117" s="998"/>
      <c r="AW117" s="998"/>
      <c r="AX117" s="998"/>
      <c r="AY117" s="998"/>
      <c r="AZ117" s="924" t="s">
        <v>464</v>
      </c>
      <c r="BA117" s="925"/>
      <c r="BB117" s="925"/>
      <c r="BC117" s="925"/>
      <c r="BD117" s="925"/>
      <c r="BE117" s="925"/>
      <c r="BF117" s="925"/>
      <c r="BG117" s="925"/>
      <c r="BH117" s="925"/>
      <c r="BI117" s="925"/>
      <c r="BJ117" s="925"/>
      <c r="BK117" s="925"/>
      <c r="BL117" s="925"/>
      <c r="BM117" s="925"/>
      <c r="BN117" s="925"/>
      <c r="BO117" s="925"/>
      <c r="BP117" s="926"/>
      <c r="BQ117" s="874" t="s">
        <v>460</v>
      </c>
      <c r="BR117" s="875"/>
      <c r="BS117" s="875"/>
      <c r="BT117" s="875"/>
      <c r="BU117" s="875"/>
      <c r="BV117" s="875" t="s">
        <v>379</v>
      </c>
      <c r="BW117" s="875"/>
      <c r="BX117" s="875"/>
      <c r="BY117" s="875"/>
      <c r="BZ117" s="875"/>
      <c r="CA117" s="875" t="s">
        <v>379</v>
      </c>
      <c r="CB117" s="875"/>
      <c r="CC117" s="875"/>
      <c r="CD117" s="875"/>
      <c r="CE117" s="875"/>
      <c r="CF117" s="936" t="s">
        <v>465</v>
      </c>
      <c r="CG117" s="937"/>
      <c r="CH117" s="937"/>
      <c r="CI117" s="937"/>
      <c r="CJ117" s="937"/>
      <c r="CK117" s="992"/>
      <c r="CL117" s="879"/>
      <c r="CM117" s="882" t="s">
        <v>466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460</v>
      </c>
      <c r="DH117" s="838"/>
      <c r="DI117" s="838"/>
      <c r="DJ117" s="838"/>
      <c r="DK117" s="839"/>
      <c r="DL117" s="840" t="s">
        <v>379</v>
      </c>
      <c r="DM117" s="838"/>
      <c r="DN117" s="838"/>
      <c r="DO117" s="838"/>
      <c r="DP117" s="839"/>
      <c r="DQ117" s="840" t="s">
        <v>460</v>
      </c>
      <c r="DR117" s="838"/>
      <c r="DS117" s="838"/>
      <c r="DT117" s="838"/>
      <c r="DU117" s="839"/>
      <c r="DV117" s="885" t="s">
        <v>460</v>
      </c>
      <c r="DW117" s="886"/>
      <c r="DX117" s="886"/>
      <c r="DY117" s="886"/>
      <c r="DZ117" s="887"/>
    </row>
    <row r="118" spans="1:130" s="226" customFormat="1" ht="26.25" customHeight="1" x14ac:dyDescent="0.15">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297</v>
      </c>
      <c r="AG118" s="963"/>
      <c r="AH118" s="963"/>
      <c r="AI118" s="963"/>
      <c r="AJ118" s="964"/>
      <c r="AK118" s="965" t="s">
        <v>296</v>
      </c>
      <c r="AL118" s="963"/>
      <c r="AM118" s="963"/>
      <c r="AN118" s="963"/>
      <c r="AO118" s="964"/>
      <c r="AP118" s="966" t="s">
        <v>429</v>
      </c>
      <c r="AQ118" s="967"/>
      <c r="AR118" s="967"/>
      <c r="AS118" s="967"/>
      <c r="AT118" s="968"/>
      <c r="AU118" s="997"/>
      <c r="AV118" s="998"/>
      <c r="AW118" s="998"/>
      <c r="AX118" s="998"/>
      <c r="AY118" s="998"/>
      <c r="AZ118" s="940" t="s">
        <v>467</v>
      </c>
      <c r="BA118" s="941"/>
      <c r="BB118" s="941"/>
      <c r="BC118" s="941"/>
      <c r="BD118" s="941"/>
      <c r="BE118" s="941"/>
      <c r="BF118" s="941"/>
      <c r="BG118" s="941"/>
      <c r="BH118" s="941"/>
      <c r="BI118" s="941"/>
      <c r="BJ118" s="941"/>
      <c r="BK118" s="941"/>
      <c r="BL118" s="941"/>
      <c r="BM118" s="941"/>
      <c r="BN118" s="941"/>
      <c r="BO118" s="941"/>
      <c r="BP118" s="942"/>
      <c r="BQ118" s="943" t="s">
        <v>460</v>
      </c>
      <c r="BR118" s="906"/>
      <c r="BS118" s="906"/>
      <c r="BT118" s="906"/>
      <c r="BU118" s="906"/>
      <c r="BV118" s="906" t="s">
        <v>123</v>
      </c>
      <c r="BW118" s="906"/>
      <c r="BX118" s="906"/>
      <c r="BY118" s="906"/>
      <c r="BZ118" s="906"/>
      <c r="CA118" s="906" t="s">
        <v>457</v>
      </c>
      <c r="CB118" s="906"/>
      <c r="CC118" s="906"/>
      <c r="CD118" s="906"/>
      <c r="CE118" s="906"/>
      <c r="CF118" s="936" t="s">
        <v>460</v>
      </c>
      <c r="CG118" s="937"/>
      <c r="CH118" s="937"/>
      <c r="CI118" s="937"/>
      <c r="CJ118" s="937"/>
      <c r="CK118" s="992"/>
      <c r="CL118" s="879"/>
      <c r="CM118" s="882" t="s">
        <v>468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457</v>
      </c>
      <c r="DH118" s="838"/>
      <c r="DI118" s="838"/>
      <c r="DJ118" s="838"/>
      <c r="DK118" s="839"/>
      <c r="DL118" s="840" t="s">
        <v>225</v>
      </c>
      <c r="DM118" s="838"/>
      <c r="DN118" s="838"/>
      <c r="DO118" s="838"/>
      <c r="DP118" s="839"/>
      <c r="DQ118" s="840" t="s">
        <v>446</v>
      </c>
      <c r="DR118" s="838"/>
      <c r="DS118" s="838"/>
      <c r="DT118" s="838"/>
      <c r="DU118" s="839"/>
      <c r="DV118" s="885" t="s">
        <v>442</v>
      </c>
      <c r="DW118" s="886"/>
      <c r="DX118" s="886"/>
      <c r="DY118" s="886"/>
      <c r="DZ118" s="887"/>
    </row>
    <row r="119" spans="1:130" s="226" customFormat="1" ht="26.25" customHeight="1" x14ac:dyDescent="0.15">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451</v>
      </c>
      <c r="AB119" s="956"/>
      <c r="AC119" s="956"/>
      <c r="AD119" s="956"/>
      <c r="AE119" s="957"/>
      <c r="AF119" s="958" t="s">
        <v>379</v>
      </c>
      <c r="AG119" s="956"/>
      <c r="AH119" s="956"/>
      <c r="AI119" s="956"/>
      <c r="AJ119" s="957"/>
      <c r="AK119" s="958" t="s">
        <v>225</v>
      </c>
      <c r="AL119" s="956"/>
      <c r="AM119" s="956"/>
      <c r="AN119" s="956"/>
      <c r="AO119" s="957"/>
      <c r="AP119" s="959" t="s">
        <v>460</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469</v>
      </c>
      <c r="BP119" s="939"/>
      <c r="BQ119" s="943">
        <v>52955163</v>
      </c>
      <c r="BR119" s="906"/>
      <c r="BS119" s="906"/>
      <c r="BT119" s="906"/>
      <c r="BU119" s="906"/>
      <c r="BV119" s="906">
        <v>50553412</v>
      </c>
      <c r="BW119" s="906"/>
      <c r="BX119" s="906"/>
      <c r="BY119" s="906"/>
      <c r="BZ119" s="906"/>
      <c r="CA119" s="906">
        <v>49021246</v>
      </c>
      <c r="CB119" s="906"/>
      <c r="CC119" s="906"/>
      <c r="CD119" s="906"/>
      <c r="CE119" s="906"/>
      <c r="CF119" s="804"/>
      <c r="CG119" s="805"/>
      <c r="CH119" s="805"/>
      <c r="CI119" s="805"/>
      <c r="CJ119" s="895"/>
      <c r="CK119" s="993"/>
      <c r="CL119" s="881"/>
      <c r="CM119" s="899" t="s">
        <v>470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379</v>
      </c>
      <c r="DH119" s="821"/>
      <c r="DI119" s="821"/>
      <c r="DJ119" s="821"/>
      <c r="DK119" s="822"/>
      <c r="DL119" s="823" t="s">
        <v>451</v>
      </c>
      <c r="DM119" s="821"/>
      <c r="DN119" s="821"/>
      <c r="DO119" s="821"/>
      <c r="DP119" s="822"/>
      <c r="DQ119" s="823" t="s">
        <v>379</v>
      </c>
      <c r="DR119" s="821"/>
      <c r="DS119" s="821"/>
      <c r="DT119" s="821"/>
      <c r="DU119" s="822"/>
      <c r="DV119" s="909" t="s">
        <v>379</v>
      </c>
      <c r="DW119" s="910"/>
      <c r="DX119" s="910"/>
      <c r="DY119" s="910"/>
      <c r="DZ119" s="911"/>
    </row>
    <row r="120" spans="1:130" s="226" customFormat="1" ht="26.25" customHeight="1" x14ac:dyDescent="0.15">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4936</v>
      </c>
      <c r="AB120" s="838"/>
      <c r="AC120" s="838"/>
      <c r="AD120" s="838"/>
      <c r="AE120" s="839"/>
      <c r="AF120" s="840">
        <v>4940</v>
      </c>
      <c r="AG120" s="838"/>
      <c r="AH120" s="838"/>
      <c r="AI120" s="838"/>
      <c r="AJ120" s="839"/>
      <c r="AK120" s="840">
        <v>4943</v>
      </c>
      <c r="AL120" s="838"/>
      <c r="AM120" s="838"/>
      <c r="AN120" s="838"/>
      <c r="AO120" s="839"/>
      <c r="AP120" s="885">
        <v>0</v>
      </c>
      <c r="AQ120" s="886"/>
      <c r="AR120" s="886"/>
      <c r="AS120" s="886"/>
      <c r="AT120" s="887"/>
      <c r="AU120" s="944" t="s">
        <v>471</v>
      </c>
      <c r="AV120" s="945"/>
      <c r="AW120" s="945"/>
      <c r="AX120" s="945"/>
      <c r="AY120" s="946"/>
      <c r="AZ120" s="921" t="s">
        <v>472</v>
      </c>
      <c r="BA120" s="866"/>
      <c r="BB120" s="866"/>
      <c r="BC120" s="866"/>
      <c r="BD120" s="866"/>
      <c r="BE120" s="866"/>
      <c r="BF120" s="866"/>
      <c r="BG120" s="866"/>
      <c r="BH120" s="866"/>
      <c r="BI120" s="866"/>
      <c r="BJ120" s="866"/>
      <c r="BK120" s="866"/>
      <c r="BL120" s="866"/>
      <c r="BM120" s="866"/>
      <c r="BN120" s="866"/>
      <c r="BO120" s="866"/>
      <c r="BP120" s="867"/>
      <c r="BQ120" s="922">
        <v>21737854</v>
      </c>
      <c r="BR120" s="903"/>
      <c r="BS120" s="903"/>
      <c r="BT120" s="903"/>
      <c r="BU120" s="903"/>
      <c r="BV120" s="903">
        <v>22055069</v>
      </c>
      <c r="BW120" s="903"/>
      <c r="BX120" s="903"/>
      <c r="BY120" s="903"/>
      <c r="BZ120" s="903"/>
      <c r="CA120" s="903">
        <v>22938892</v>
      </c>
      <c r="CB120" s="903"/>
      <c r="CC120" s="903"/>
      <c r="CD120" s="903"/>
      <c r="CE120" s="903"/>
      <c r="CF120" s="927">
        <v>123</v>
      </c>
      <c r="CG120" s="928"/>
      <c r="CH120" s="928"/>
      <c r="CI120" s="928"/>
      <c r="CJ120" s="928"/>
      <c r="CK120" s="929" t="s">
        <v>473</v>
      </c>
      <c r="CL120" s="913"/>
      <c r="CM120" s="913"/>
      <c r="CN120" s="913"/>
      <c r="CO120" s="914"/>
      <c r="CP120" s="933" t="s">
        <v>474</v>
      </c>
      <c r="CQ120" s="934"/>
      <c r="CR120" s="934"/>
      <c r="CS120" s="934"/>
      <c r="CT120" s="934"/>
      <c r="CU120" s="934"/>
      <c r="CV120" s="934"/>
      <c r="CW120" s="934"/>
      <c r="CX120" s="934"/>
      <c r="CY120" s="934"/>
      <c r="CZ120" s="934"/>
      <c r="DA120" s="934"/>
      <c r="DB120" s="934"/>
      <c r="DC120" s="934"/>
      <c r="DD120" s="934"/>
      <c r="DE120" s="934"/>
      <c r="DF120" s="935"/>
      <c r="DG120" s="922">
        <v>7397624</v>
      </c>
      <c r="DH120" s="903"/>
      <c r="DI120" s="903"/>
      <c r="DJ120" s="903"/>
      <c r="DK120" s="903"/>
      <c r="DL120" s="903">
        <v>7182556</v>
      </c>
      <c r="DM120" s="903"/>
      <c r="DN120" s="903"/>
      <c r="DO120" s="903"/>
      <c r="DP120" s="903"/>
      <c r="DQ120" s="903">
        <v>6895207</v>
      </c>
      <c r="DR120" s="903"/>
      <c r="DS120" s="903"/>
      <c r="DT120" s="903"/>
      <c r="DU120" s="903"/>
      <c r="DV120" s="904">
        <v>37</v>
      </c>
      <c r="DW120" s="904"/>
      <c r="DX120" s="904"/>
      <c r="DY120" s="904"/>
      <c r="DZ120" s="905"/>
    </row>
    <row r="121" spans="1:130" s="226" customFormat="1" ht="26.25" customHeight="1" x14ac:dyDescent="0.15">
      <c r="A121" s="878"/>
      <c r="B121" s="879"/>
      <c r="C121" s="924" t="s">
        <v>475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379</v>
      </c>
      <c r="AB121" s="838"/>
      <c r="AC121" s="838"/>
      <c r="AD121" s="838"/>
      <c r="AE121" s="839"/>
      <c r="AF121" s="840" t="s">
        <v>451</v>
      </c>
      <c r="AG121" s="838"/>
      <c r="AH121" s="838"/>
      <c r="AI121" s="838"/>
      <c r="AJ121" s="839"/>
      <c r="AK121" s="840" t="s">
        <v>446</v>
      </c>
      <c r="AL121" s="838"/>
      <c r="AM121" s="838"/>
      <c r="AN121" s="838"/>
      <c r="AO121" s="839"/>
      <c r="AP121" s="885" t="s">
        <v>379</v>
      </c>
      <c r="AQ121" s="886"/>
      <c r="AR121" s="886"/>
      <c r="AS121" s="886"/>
      <c r="AT121" s="887"/>
      <c r="AU121" s="947"/>
      <c r="AV121" s="948"/>
      <c r="AW121" s="948"/>
      <c r="AX121" s="948"/>
      <c r="AY121" s="949"/>
      <c r="AZ121" s="873" t="s">
        <v>476</v>
      </c>
      <c r="BA121" s="808"/>
      <c r="BB121" s="808"/>
      <c r="BC121" s="808"/>
      <c r="BD121" s="808"/>
      <c r="BE121" s="808"/>
      <c r="BF121" s="808"/>
      <c r="BG121" s="808"/>
      <c r="BH121" s="808"/>
      <c r="BI121" s="808"/>
      <c r="BJ121" s="808"/>
      <c r="BK121" s="808"/>
      <c r="BL121" s="808"/>
      <c r="BM121" s="808"/>
      <c r="BN121" s="808"/>
      <c r="BO121" s="808"/>
      <c r="BP121" s="809"/>
      <c r="BQ121" s="874">
        <v>9636119</v>
      </c>
      <c r="BR121" s="875"/>
      <c r="BS121" s="875"/>
      <c r="BT121" s="875"/>
      <c r="BU121" s="875"/>
      <c r="BV121" s="875">
        <v>8896577</v>
      </c>
      <c r="BW121" s="875"/>
      <c r="BX121" s="875"/>
      <c r="BY121" s="875"/>
      <c r="BZ121" s="875"/>
      <c r="CA121" s="875">
        <v>8423213</v>
      </c>
      <c r="CB121" s="875"/>
      <c r="CC121" s="875"/>
      <c r="CD121" s="875"/>
      <c r="CE121" s="875"/>
      <c r="CF121" s="936">
        <v>45.2</v>
      </c>
      <c r="CG121" s="937"/>
      <c r="CH121" s="937"/>
      <c r="CI121" s="937"/>
      <c r="CJ121" s="937"/>
      <c r="CK121" s="930"/>
      <c r="CL121" s="916"/>
      <c r="CM121" s="916"/>
      <c r="CN121" s="916"/>
      <c r="CO121" s="917"/>
      <c r="CP121" s="896" t="s">
        <v>477</v>
      </c>
      <c r="CQ121" s="897"/>
      <c r="CR121" s="897"/>
      <c r="CS121" s="897"/>
      <c r="CT121" s="897"/>
      <c r="CU121" s="897"/>
      <c r="CV121" s="897"/>
      <c r="CW121" s="897"/>
      <c r="CX121" s="897"/>
      <c r="CY121" s="897"/>
      <c r="CZ121" s="897"/>
      <c r="DA121" s="897"/>
      <c r="DB121" s="897"/>
      <c r="DC121" s="897"/>
      <c r="DD121" s="897"/>
      <c r="DE121" s="897"/>
      <c r="DF121" s="898"/>
      <c r="DG121" s="874">
        <v>3851108</v>
      </c>
      <c r="DH121" s="875"/>
      <c r="DI121" s="875"/>
      <c r="DJ121" s="875"/>
      <c r="DK121" s="875"/>
      <c r="DL121" s="875">
        <v>3571181</v>
      </c>
      <c r="DM121" s="875"/>
      <c r="DN121" s="875"/>
      <c r="DO121" s="875"/>
      <c r="DP121" s="875"/>
      <c r="DQ121" s="875">
        <v>3262432</v>
      </c>
      <c r="DR121" s="875"/>
      <c r="DS121" s="875"/>
      <c r="DT121" s="875"/>
      <c r="DU121" s="875"/>
      <c r="DV121" s="852">
        <v>17.5</v>
      </c>
      <c r="DW121" s="852"/>
      <c r="DX121" s="852"/>
      <c r="DY121" s="852"/>
      <c r="DZ121" s="853"/>
    </row>
    <row r="122" spans="1:130" s="226" customFormat="1" ht="26.25" customHeight="1" x14ac:dyDescent="0.15">
      <c r="A122" s="878"/>
      <c r="B122" s="879"/>
      <c r="C122" s="882" t="s">
        <v>453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451</v>
      </c>
      <c r="AB122" s="838"/>
      <c r="AC122" s="838"/>
      <c r="AD122" s="838"/>
      <c r="AE122" s="839"/>
      <c r="AF122" s="840" t="s">
        <v>379</v>
      </c>
      <c r="AG122" s="838"/>
      <c r="AH122" s="838"/>
      <c r="AI122" s="838"/>
      <c r="AJ122" s="839"/>
      <c r="AK122" s="840" t="s">
        <v>451</v>
      </c>
      <c r="AL122" s="838"/>
      <c r="AM122" s="838"/>
      <c r="AN122" s="838"/>
      <c r="AO122" s="839"/>
      <c r="AP122" s="885" t="s">
        <v>442</v>
      </c>
      <c r="AQ122" s="886"/>
      <c r="AR122" s="886"/>
      <c r="AS122" s="886"/>
      <c r="AT122" s="887"/>
      <c r="AU122" s="947"/>
      <c r="AV122" s="948"/>
      <c r="AW122" s="948"/>
      <c r="AX122" s="948"/>
      <c r="AY122" s="949"/>
      <c r="AZ122" s="940" t="s">
        <v>478</v>
      </c>
      <c r="BA122" s="941"/>
      <c r="BB122" s="941"/>
      <c r="BC122" s="941"/>
      <c r="BD122" s="941"/>
      <c r="BE122" s="941"/>
      <c r="BF122" s="941"/>
      <c r="BG122" s="941"/>
      <c r="BH122" s="941"/>
      <c r="BI122" s="941"/>
      <c r="BJ122" s="941"/>
      <c r="BK122" s="941"/>
      <c r="BL122" s="941"/>
      <c r="BM122" s="941"/>
      <c r="BN122" s="941"/>
      <c r="BO122" s="941"/>
      <c r="BP122" s="942"/>
      <c r="BQ122" s="943">
        <v>46386119</v>
      </c>
      <c r="BR122" s="906"/>
      <c r="BS122" s="906"/>
      <c r="BT122" s="906"/>
      <c r="BU122" s="906"/>
      <c r="BV122" s="906">
        <v>45262488</v>
      </c>
      <c r="BW122" s="906"/>
      <c r="BX122" s="906"/>
      <c r="BY122" s="906"/>
      <c r="BZ122" s="906"/>
      <c r="CA122" s="906">
        <v>44324597</v>
      </c>
      <c r="CB122" s="906"/>
      <c r="CC122" s="906"/>
      <c r="CD122" s="906"/>
      <c r="CE122" s="906"/>
      <c r="CF122" s="907">
        <v>237.6</v>
      </c>
      <c r="CG122" s="908"/>
      <c r="CH122" s="908"/>
      <c r="CI122" s="908"/>
      <c r="CJ122" s="908"/>
      <c r="CK122" s="930"/>
      <c r="CL122" s="916"/>
      <c r="CM122" s="916"/>
      <c r="CN122" s="916"/>
      <c r="CO122" s="917"/>
      <c r="CP122" s="896" t="s">
        <v>479</v>
      </c>
      <c r="CQ122" s="897"/>
      <c r="CR122" s="897"/>
      <c r="CS122" s="897"/>
      <c r="CT122" s="897"/>
      <c r="CU122" s="897"/>
      <c r="CV122" s="897"/>
      <c r="CW122" s="897"/>
      <c r="CX122" s="897"/>
      <c r="CY122" s="897"/>
      <c r="CZ122" s="897"/>
      <c r="DA122" s="897"/>
      <c r="DB122" s="897"/>
      <c r="DC122" s="897"/>
      <c r="DD122" s="897"/>
      <c r="DE122" s="897"/>
      <c r="DF122" s="898"/>
      <c r="DG122" s="874">
        <v>93064</v>
      </c>
      <c r="DH122" s="875"/>
      <c r="DI122" s="875"/>
      <c r="DJ122" s="875"/>
      <c r="DK122" s="875"/>
      <c r="DL122" s="875">
        <v>85987</v>
      </c>
      <c r="DM122" s="875"/>
      <c r="DN122" s="875"/>
      <c r="DO122" s="875"/>
      <c r="DP122" s="875"/>
      <c r="DQ122" s="875">
        <v>78764</v>
      </c>
      <c r="DR122" s="875"/>
      <c r="DS122" s="875"/>
      <c r="DT122" s="875"/>
      <c r="DU122" s="875"/>
      <c r="DV122" s="852">
        <v>0.4</v>
      </c>
      <c r="DW122" s="852"/>
      <c r="DX122" s="852"/>
      <c r="DY122" s="852"/>
      <c r="DZ122" s="853"/>
    </row>
    <row r="123" spans="1:130" s="226" customFormat="1" ht="26.25" customHeight="1" x14ac:dyDescent="0.15">
      <c r="A123" s="878"/>
      <c r="B123" s="879"/>
      <c r="C123" s="882" t="s">
        <v>462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8147</v>
      </c>
      <c r="AB123" s="838"/>
      <c r="AC123" s="838"/>
      <c r="AD123" s="838"/>
      <c r="AE123" s="839"/>
      <c r="AF123" s="840">
        <v>8065</v>
      </c>
      <c r="AG123" s="838"/>
      <c r="AH123" s="838"/>
      <c r="AI123" s="838"/>
      <c r="AJ123" s="839"/>
      <c r="AK123" s="840">
        <v>7982</v>
      </c>
      <c r="AL123" s="838"/>
      <c r="AM123" s="838"/>
      <c r="AN123" s="838"/>
      <c r="AO123" s="839"/>
      <c r="AP123" s="885">
        <v>0</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480</v>
      </c>
      <c r="BP123" s="939"/>
      <c r="BQ123" s="893">
        <v>77760092</v>
      </c>
      <c r="BR123" s="894"/>
      <c r="BS123" s="894"/>
      <c r="BT123" s="894"/>
      <c r="BU123" s="894"/>
      <c r="BV123" s="894">
        <v>76214134</v>
      </c>
      <c r="BW123" s="894"/>
      <c r="BX123" s="894"/>
      <c r="BY123" s="894"/>
      <c r="BZ123" s="894"/>
      <c r="CA123" s="894">
        <v>75686702</v>
      </c>
      <c r="CB123" s="894"/>
      <c r="CC123" s="894"/>
      <c r="CD123" s="894"/>
      <c r="CE123" s="894"/>
      <c r="CF123" s="804"/>
      <c r="CG123" s="805"/>
      <c r="CH123" s="805"/>
      <c r="CI123" s="805"/>
      <c r="CJ123" s="895"/>
      <c r="CK123" s="930"/>
      <c r="CL123" s="916"/>
      <c r="CM123" s="916"/>
      <c r="CN123" s="916"/>
      <c r="CO123" s="917"/>
      <c r="CP123" s="896" t="s">
        <v>481</v>
      </c>
      <c r="CQ123" s="897"/>
      <c r="CR123" s="897"/>
      <c r="CS123" s="897"/>
      <c r="CT123" s="897"/>
      <c r="CU123" s="897"/>
      <c r="CV123" s="897"/>
      <c r="CW123" s="897"/>
      <c r="CX123" s="897"/>
      <c r="CY123" s="897"/>
      <c r="CZ123" s="897"/>
      <c r="DA123" s="897"/>
      <c r="DB123" s="897"/>
      <c r="DC123" s="897"/>
      <c r="DD123" s="897"/>
      <c r="DE123" s="897"/>
      <c r="DF123" s="898"/>
      <c r="DG123" s="837">
        <v>306</v>
      </c>
      <c r="DH123" s="838"/>
      <c r="DI123" s="838"/>
      <c r="DJ123" s="838"/>
      <c r="DK123" s="839"/>
      <c r="DL123" s="840">
        <v>436</v>
      </c>
      <c r="DM123" s="838"/>
      <c r="DN123" s="838"/>
      <c r="DO123" s="838"/>
      <c r="DP123" s="839"/>
      <c r="DQ123" s="840">
        <v>561</v>
      </c>
      <c r="DR123" s="838"/>
      <c r="DS123" s="838"/>
      <c r="DT123" s="838"/>
      <c r="DU123" s="839"/>
      <c r="DV123" s="885">
        <v>0</v>
      </c>
      <c r="DW123" s="886"/>
      <c r="DX123" s="886"/>
      <c r="DY123" s="886"/>
      <c r="DZ123" s="887"/>
    </row>
    <row r="124" spans="1:130" s="226" customFormat="1" ht="26.25" customHeight="1" thickBot="1" x14ac:dyDescent="0.2">
      <c r="A124" s="878"/>
      <c r="B124" s="879"/>
      <c r="C124" s="882" t="s">
        <v>466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457</v>
      </c>
      <c r="AB124" s="838"/>
      <c r="AC124" s="838"/>
      <c r="AD124" s="838"/>
      <c r="AE124" s="839"/>
      <c r="AF124" s="840" t="s">
        <v>379</v>
      </c>
      <c r="AG124" s="838"/>
      <c r="AH124" s="838"/>
      <c r="AI124" s="838"/>
      <c r="AJ124" s="839"/>
      <c r="AK124" s="840" t="s">
        <v>379</v>
      </c>
      <c r="AL124" s="838"/>
      <c r="AM124" s="838"/>
      <c r="AN124" s="838"/>
      <c r="AO124" s="839"/>
      <c r="AP124" s="885" t="s">
        <v>460</v>
      </c>
      <c r="AQ124" s="886"/>
      <c r="AR124" s="886"/>
      <c r="AS124" s="886"/>
      <c r="AT124" s="887"/>
      <c r="AU124" s="888" t="s">
        <v>482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445</v>
      </c>
      <c r="BR124" s="892"/>
      <c r="BS124" s="892"/>
      <c r="BT124" s="892"/>
      <c r="BU124" s="892"/>
      <c r="BV124" s="892" t="s">
        <v>379</v>
      </c>
      <c r="BW124" s="892"/>
      <c r="BX124" s="892"/>
      <c r="BY124" s="892"/>
      <c r="BZ124" s="892"/>
      <c r="CA124" s="892" t="s">
        <v>379</v>
      </c>
      <c r="CB124" s="892"/>
      <c r="CC124" s="892"/>
      <c r="CD124" s="892"/>
      <c r="CE124" s="892"/>
      <c r="CF124" s="782"/>
      <c r="CG124" s="783"/>
      <c r="CH124" s="783"/>
      <c r="CI124" s="783"/>
      <c r="CJ124" s="923"/>
      <c r="CK124" s="931"/>
      <c r="CL124" s="931"/>
      <c r="CM124" s="931"/>
      <c r="CN124" s="931"/>
      <c r="CO124" s="932"/>
      <c r="CP124" s="896" t="s">
        <v>483</v>
      </c>
      <c r="CQ124" s="897"/>
      <c r="CR124" s="897"/>
      <c r="CS124" s="897"/>
      <c r="CT124" s="897"/>
      <c r="CU124" s="897"/>
      <c r="CV124" s="897"/>
      <c r="CW124" s="897"/>
      <c r="CX124" s="897"/>
      <c r="CY124" s="897"/>
      <c r="CZ124" s="897"/>
      <c r="DA124" s="897"/>
      <c r="DB124" s="897"/>
      <c r="DC124" s="897"/>
      <c r="DD124" s="897"/>
      <c r="DE124" s="897"/>
      <c r="DF124" s="898"/>
      <c r="DG124" s="820" t="s">
        <v>445</v>
      </c>
      <c r="DH124" s="821"/>
      <c r="DI124" s="821"/>
      <c r="DJ124" s="821"/>
      <c r="DK124" s="822"/>
      <c r="DL124" s="823" t="s">
        <v>379</v>
      </c>
      <c r="DM124" s="821"/>
      <c r="DN124" s="821"/>
      <c r="DO124" s="821"/>
      <c r="DP124" s="822"/>
      <c r="DQ124" s="823" t="s">
        <v>465</v>
      </c>
      <c r="DR124" s="821"/>
      <c r="DS124" s="821"/>
      <c r="DT124" s="821"/>
      <c r="DU124" s="822"/>
      <c r="DV124" s="909" t="s">
        <v>123</v>
      </c>
      <c r="DW124" s="910"/>
      <c r="DX124" s="910"/>
      <c r="DY124" s="910"/>
      <c r="DZ124" s="911"/>
    </row>
    <row r="125" spans="1:130" s="226" customFormat="1" ht="26.25" customHeight="1" x14ac:dyDescent="0.15">
      <c r="A125" s="878"/>
      <c r="B125" s="879"/>
      <c r="C125" s="882" t="s">
        <v>468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379</v>
      </c>
      <c r="AG125" s="838"/>
      <c r="AH125" s="838"/>
      <c r="AI125" s="838"/>
      <c r="AJ125" s="839"/>
      <c r="AK125" s="840" t="s">
        <v>445</v>
      </c>
      <c r="AL125" s="838"/>
      <c r="AM125" s="838"/>
      <c r="AN125" s="838"/>
      <c r="AO125" s="839"/>
      <c r="AP125" s="885" t="s">
        <v>460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484</v>
      </c>
      <c r="CL125" s="913"/>
      <c r="CM125" s="913"/>
      <c r="CN125" s="913"/>
      <c r="CO125" s="914"/>
      <c r="CP125" s="921" t="s">
        <v>485</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457</v>
      </c>
      <c r="DM125" s="903"/>
      <c r="DN125" s="903"/>
      <c r="DO125" s="903"/>
      <c r="DP125" s="903"/>
      <c r="DQ125" s="903" t="s">
        <v>445</v>
      </c>
      <c r="DR125" s="903"/>
      <c r="DS125" s="903"/>
      <c r="DT125" s="903"/>
      <c r="DU125" s="903"/>
      <c r="DV125" s="904" t="s">
        <v>379</v>
      </c>
      <c r="DW125" s="904"/>
      <c r="DX125" s="904"/>
      <c r="DY125" s="904"/>
      <c r="DZ125" s="905"/>
    </row>
    <row r="126" spans="1:130" s="226" customFormat="1" ht="26.25" customHeight="1" thickBot="1" x14ac:dyDescent="0.2">
      <c r="A126" s="878"/>
      <c r="B126" s="879"/>
      <c r="C126" s="882" t="s">
        <v>470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457</v>
      </c>
      <c r="AB126" s="838"/>
      <c r="AC126" s="838"/>
      <c r="AD126" s="838"/>
      <c r="AE126" s="839"/>
      <c r="AF126" s="840" t="s">
        <v>451</v>
      </c>
      <c r="AG126" s="838"/>
      <c r="AH126" s="838"/>
      <c r="AI126" s="838"/>
      <c r="AJ126" s="839"/>
      <c r="AK126" s="840" t="s">
        <v>442</v>
      </c>
      <c r="AL126" s="838"/>
      <c r="AM126" s="838"/>
      <c r="AN126" s="838"/>
      <c r="AO126" s="839"/>
      <c r="AP126" s="885" t="s">
        <v>460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486</v>
      </c>
      <c r="CQ126" s="808"/>
      <c r="CR126" s="808"/>
      <c r="CS126" s="808"/>
      <c r="CT126" s="808"/>
      <c r="CU126" s="808"/>
      <c r="CV126" s="808"/>
      <c r="CW126" s="808"/>
      <c r="CX126" s="808"/>
      <c r="CY126" s="808"/>
      <c r="CZ126" s="808"/>
      <c r="DA126" s="808"/>
      <c r="DB126" s="808"/>
      <c r="DC126" s="808"/>
      <c r="DD126" s="808"/>
      <c r="DE126" s="808"/>
      <c r="DF126" s="809"/>
      <c r="DG126" s="874" t="s">
        <v>460</v>
      </c>
      <c r="DH126" s="875"/>
      <c r="DI126" s="875"/>
      <c r="DJ126" s="875"/>
      <c r="DK126" s="875"/>
      <c r="DL126" s="875" t="s">
        <v>460</v>
      </c>
      <c r="DM126" s="875"/>
      <c r="DN126" s="875"/>
      <c r="DO126" s="875"/>
      <c r="DP126" s="875"/>
      <c r="DQ126" s="875" t="s">
        <v>225</v>
      </c>
      <c r="DR126" s="875"/>
      <c r="DS126" s="875"/>
      <c r="DT126" s="875"/>
      <c r="DU126" s="875"/>
      <c r="DV126" s="852" t="s">
        <v>123</v>
      </c>
      <c r="DW126" s="852"/>
      <c r="DX126" s="852"/>
      <c r="DY126" s="852"/>
      <c r="DZ126" s="853"/>
    </row>
    <row r="127" spans="1:130" s="226" customFormat="1" ht="26.25" customHeight="1" x14ac:dyDescent="0.15">
      <c r="A127" s="880"/>
      <c r="B127" s="881"/>
      <c r="C127" s="899" t="s">
        <v>487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987</v>
      </c>
      <c r="AB127" s="838"/>
      <c r="AC127" s="838"/>
      <c r="AD127" s="838"/>
      <c r="AE127" s="839"/>
      <c r="AF127" s="840">
        <v>2132</v>
      </c>
      <c r="AG127" s="838"/>
      <c r="AH127" s="838"/>
      <c r="AI127" s="838"/>
      <c r="AJ127" s="839"/>
      <c r="AK127" s="840">
        <v>2189</v>
      </c>
      <c r="AL127" s="838"/>
      <c r="AM127" s="838"/>
      <c r="AN127" s="838"/>
      <c r="AO127" s="839"/>
      <c r="AP127" s="885">
        <v>0</v>
      </c>
      <c r="AQ127" s="886"/>
      <c r="AR127" s="886"/>
      <c r="AS127" s="886"/>
      <c r="AT127" s="887"/>
      <c r="AU127" s="262"/>
      <c r="AV127" s="262"/>
      <c r="AW127" s="262"/>
      <c r="AX127" s="902" t="s">
        <v>488</v>
      </c>
      <c r="AY127" s="870"/>
      <c r="AZ127" s="870"/>
      <c r="BA127" s="870"/>
      <c r="BB127" s="870"/>
      <c r="BC127" s="870"/>
      <c r="BD127" s="870"/>
      <c r="BE127" s="871"/>
      <c r="BF127" s="869" t="s">
        <v>489</v>
      </c>
      <c r="BG127" s="870"/>
      <c r="BH127" s="870"/>
      <c r="BI127" s="870"/>
      <c r="BJ127" s="870"/>
      <c r="BK127" s="870"/>
      <c r="BL127" s="871"/>
      <c r="BM127" s="869" t="s">
        <v>490</v>
      </c>
      <c r="BN127" s="870"/>
      <c r="BO127" s="870"/>
      <c r="BP127" s="870"/>
      <c r="BQ127" s="870"/>
      <c r="BR127" s="870"/>
      <c r="BS127" s="871"/>
      <c r="BT127" s="869" t="s">
        <v>491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492</v>
      </c>
      <c r="CQ127" s="808"/>
      <c r="CR127" s="808"/>
      <c r="CS127" s="808"/>
      <c r="CT127" s="808"/>
      <c r="CU127" s="808"/>
      <c r="CV127" s="808"/>
      <c r="CW127" s="808"/>
      <c r="CX127" s="808"/>
      <c r="CY127" s="808"/>
      <c r="CZ127" s="808"/>
      <c r="DA127" s="808"/>
      <c r="DB127" s="808"/>
      <c r="DC127" s="808"/>
      <c r="DD127" s="808"/>
      <c r="DE127" s="808"/>
      <c r="DF127" s="809"/>
      <c r="DG127" s="874" t="s">
        <v>451</v>
      </c>
      <c r="DH127" s="875"/>
      <c r="DI127" s="875"/>
      <c r="DJ127" s="875"/>
      <c r="DK127" s="875"/>
      <c r="DL127" s="875" t="s">
        <v>379</v>
      </c>
      <c r="DM127" s="875"/>
      <c r="DN127" s="875"/>
      <c r="DO127" s="875"/>
      <c r="DP127" s="875"/>
      <c r="DQ127" s="875" t="s">
        <v>123</v>
      </c>
      <c r="DR127" s="875"/>
      <c r="DS127" s="875"/>
      <c r="DT127" s="875"/>
      <c r="DU127" s="875"/>
      <c r="DV127" s="852" t="s">
        <v>445</v>
      </c>
      <c r="DW127" s="852"/>
      <c r="DX127" s="852"/>
      <c r="DY127" s="852"/>
      <c r="DZ127" s="853"/>
    </row>
    <row r="128" spans="1:130" s="226" customFormat="1" ht="26.25" customHeight="1" thickBot="1" x14ac:dyDescent="0.2">
      <c r="A128" s="854" t="s">
        <v>493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494</v>
      </c>
      <c r="X128" s="856"/>
      <c r="Y128" s="856"/>
      <c r="Z128" s="857"/>
      <c r="AA128" s="858">
        <v>1034786</v>
      </c>
      <c r="AB128" s="859"/>
      <c r="AC128" s="859"/>
      <c r="AD128" s="859"/>
      <c r="AE128" s="860"/>
      <c r="AF128" s="861">
        <v>1067723</v>
      </c>
      <c r="AG128" s="859"/>
      <c r="AH128" s="859"/>
      <c r="AI128" s="859"/>
      <c r="AJ128" s="860"/>
      <c r="AK128" s="861">
        <v>1161399</v>
      </c>
      <c r="AL128" s="859"/>
      <c r="AM128" s="859"/>
      <c r="AN128" s="859"/>
      <c r="AO128" s="860"/>
      <c r="AP128" s="862"/>
      <c r="AQ128" s="863"/>
      <c r="AR128" s="863"/>
      <c r="AS128" s="863"/>
      <c r="AT128" s="864"/>
      <c r="AU128" s="262"/>
      <c r="AV128" s="262"/>
      <c r="AW128" s="262"/>
      <c r="AX128" s="865" t="s">
        <v>495</v>
      </c>
      <c r="AY128" s="866"/>
      <c r="AZ128" s="866"/>
      <c r="BA128" s="866"/>
      <c r="BB128" s="866"/>
      <c r="BC128" s="866"/>
      <c r="BD128" s="866"/>
      <c r="BE128" s="867"/>
      <c r="BF128" s="844" t="s">
        <v>442</v>
      </c>
      <c r="BG128" s="845"/>
      <c r="BH128" s="845"/>
      <c r="BI128" s="845"/>
      <c r="BJ128" s="845"/>
      <c r="BK128" s="845"/>
      <c r="BL128" s="868"/>
      <c r="BM128" s="844">
        <v>12.28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496</v>
      </c>
      <c r="CQ128" s="786"/>
      <c r="CR128" s="786"/>
      <c r="CS128" s="786"/>
      <c r="CT128" s="786"/>
      <c r="CU128" s="786"/>
      <c r="CV128" s="786"/>
      <c r="CW128" s="786"/>
      <c r="CX128" s="786"/>
      <c r="CY128" s="786"/>
      <c r="CZ128" s="786"/>
      <c r="DA128" s="786"/>
      <c r="DB128" s="786"/>
      <c r="DC128" s="786"/>
      <c r="DD128" s="786"/>
      <c r="DE128" s="786"/>
      <c r="DF128" s="787"/>
      <c r="DG128" s="848" t="s">
        <v>379</v>
      </c>
      <c r="DH128" s="849"/>
      <c r="DI128" s="849"/>
      <c r="DJ128" s="849"/>
      <c r="DK128" s="849"/>
      <c r="DL128" s="849" t="s">
        <v>457</v>
      </c>
      <c r="DM128" s="849"/>
      <c r="DN128" s="849"/>
      <c r="DO128" s="849"/>
      <c r="DP128" s="849"/>
      <c r="DQ128" s="849" t="s">
        <v>225</v>
      </c>
      <c r="DR128" s="849"/>
      <c r="DS128" s="849"/>
      <c r="DT128" s="849"/>
      <c r="DU128" s="849"/>
      <c r="DV128" s="850" t="s">
        <v>457</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497</v>
      </c>
      <c r="X129" s="835"/>
      <c r="Y129" s="835"/>
      <c r="Z129" s="836"/>
      <c r="AA129" s="837">
        <v>22573097</v>
      </c>
      <c r="AB129" s="838"/>
      <c r="AC129" s="838"/>
      <c r="AD129" s="838"/>
      <c r="AE129" s="839"/>
      <c r="AF129" s="840">
        <v>22423936</v>
      </c>
      <c r="AG129" s="838"/>
      <c r="AH129" s="838"/>
      <c r="AI129" s="838"/>
      <c r="AJ129" s="839"/>
      <c r="AK129" s="840">
        <v>22382196</v>
      </c>
      <c r="AL129" s="838"/>
      <c r="AM129" s="838"/>
      <c r="AN129" s="838"/>
      <c r="AO129" s="839"/>
      <c r="AP129" s="841"/>
      <c r="AQ129" s="842"/>
      <c r="AR129" s="842"/>
      <c r="AS129" s="842"/>
      <c r="AT129" s="843"/>
      <c r="AU129" s="264"/>
      <c r="AV129" s="264"/>
      <c r="AW129" s="264"/>
      <c r="AX129" s="807" t="s">
        <v>498</v>
      </c>
      <c r="AY129" s="808"/>
      <c r="AZ129" s="808"/>
      <c r="BA129" s="808"/>
      <c r="BB129" s="808"/>
      <c r="BC129" s="808"/>
      <c r="BD129" s="808"/>
      <c r="BE129" s="809"/>
      <c r="BF129" s="827" t="s">
        <v>225</v>
      </c>
      <c r="BG129" s="828"/>
      <c r="BH129" s="828"/>
      <c r="BI129" s="828"/>
      <c r="BJ129" s="828"/>
      <c r="BK129" s="828"/>
      <c r="BL129" s="829"/>
      <c r="BM129" s="827">
        <v>17.28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500</v>
      </c>
      <c r="X130" s="835"/>
      <c r="Y130" s="835"/>
      <c r="Z130" s="836"/>
      <c r="AA130" s="837">
        <v>3774054</v>
      </c>
      <c r="AB130" s="838"/>
      <c r="AC130" s="838"/>
      <c r="AD130" s="838"/>
      <c r="AE130" s="839"/>
      <c r="AF130" s="840">
        <v>3901684</v>
      </c>
      <c r="AG130" s="838"/>
      <c r="AH130" s="838"/>
      <c r="AI130" s="838"/>
      <c r="AJ130" s="839"/>
      <c r="AK130" s="840">
        <v>3728402</v>
      </c>
      <c r="AL130" s="838"/>
      <c r="AM130" s="838"/>
      <c r="AN130" s="838"/>
      <c r="AO130" s="839"/>
      <c r="AP130" s="841"/>
      <c r="AQ130" s="842"/>
      <c r="AR130" s="842"/>
      <c r="AS130" s="842"/>
      <c r="AT130" s="843"/>
      <c r="AU130" s="264"/>
      <c r="AV130" s="264"/>
      <c r="AW130" s="264"/>
      <c r="AX130" s="807" t="s">
        <v>501</v>
      </c>
      <c r="AY130" s="808"/>
      <c r="AZ130" s="808"/>
      <c r="BA130" s="808"/>
      <c r="BB130" s="808"/>
      <c r="BC130" s="808"/>
      <c r="BD130" s="808"/>
      <c r="BE130" s="809"/>
      <c r="BF130" s="810">
        <v>-1.9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502</v>
      </c>
      <c r="X131" s="818"/>
      <c r="Y131" s="818"/>
      <c r="Z131" s="819"/>
      <c r="AA131" s="820">
        <v>18799043</v>
      </c>
      <c r="AB131" s="821"/>
      <c r="AC131" s="821"/>
      <c r="AD131" s="821"/>
      <c r="AE131" s="822"/>
      <c r="AF131" s="823">
        <v>18522252</v>
      </c>
      <c r="AG131" s="821"/>
      <c r="AH131" s="821"/>
      <c r="AI131" s="821"/>
      <c r="AJ131" s="822"/>
      <c r="AK131" s="823">
        <v>18653794</v>
      </c>
      <c r="AL131" s="821"/>
      <c r="AM131" s="821"/>
      <c r="AN131" s="821"/>
      <c r="AO131" s="822"/>
      <c r="AP131" s="824"/>
      <c r="AQ131" s="825"/>
      <c r="AR131" s="825"/>
      <c r="AS131" s="825"/>
      <c r="AT131" s="826"/>
      <c r="AU131" s="264"/>
      <c r="AV131" s="264"/>
      <c r="AW131" s="264"/>
      <c r="AX131" s="785" t="s">
        <v>503</v>
      </c>
      <c r="AY131" s="786"/>
      <c r="AZ131" s="786"/>
      <c r="BA131" s="786"/>
      <c r="BB131" s="786"/>
      <c r="BC131" s="786"/>
      <c r="BD131" s="786"/>
      <c r="BE131" s="787"/>
      <c r="BF131" s="788" t="s">
        <v>225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505</v>
      </c>
      <c r="W132" s="798"/>
      <c r="X132" s="798"/>
      <c r="Y132" s="798"/>
      <c r="Z132" s="799"/>
      <c r="AA132" s="800">
        <v>-1.3792510609999999</v>
      </c>
      <c r="AB132" s="801"/>
      <c r="AC132" s="801"/>
      <c r="AD132" s="801"/>
      <c r="AE132" s="802"/>
      <c r="AF132" s="803">
        <v>-1.709225207</v>
      </c>
      <c r="AG132" s="801"/>
      <c r="AH132" s="801"/>
      <c r="AI132" s="801"/>
      <c r="AJ132" s="802"/>
      <c r="AK132" s="803">
        <v>-2.8365757660000002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506</v>
      </c>
      <c r="W133" s="777"/>
      <c r="X133" s="777"/>
      <c r="Y133" s="777"/>
      <c r="Z133" s="778"/>
      <c r="AA133" s="779">
        <v>-1.3</v>
      </c>
      <c r="AB133" s="780"/>
      <c r="AC133" s="780"/>
      <c r="AD133" s="780"/>
      <c r="AE133" s="781"/>
      <c r="AF133" s="779">
        <v>-1.6</v>
      </c>
      <c r="AG133" s="780"/>
      <c r="AH133" s="780"/>
      <c r="AI133" s="780"/>
      <c r="AJ133" s="781"/>
      <c r="AK133" s="779">
        <v>-1.9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0/dHhAdBmFtPZtn46lyK0/I8oZC/N74rl71zJEM6lp67oMwU0VKYhytc+BCEUCkcPyUHRYT9isMbel13N2zDQ==" saltValue="Eshlq3omI/KWRgTxMuD2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TWNEuccqGXRU4y+1Z+Xu5z/DuC8En8qVzM+ekZF+3FAcCM0KWaGXqOBXISV1Aw3q39RSL0G/XQVJQCIrZbicg==" saltValue="o7eUKRBPruyhLbLjQi8X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7"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puRJYw1OoVx7JsluixBprNKI2NwAXQYiun8WujGOWNAbbmGg2FWz+OWTYUCB3/6rQ0/mWoZGuzhKj+qHPvziw==" saltValue="UynpUNRXjfJa247/2K9m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515</v>
      </c>
      <c r="AL9" s="1208"/>
      <c r="AM9" s="1208"/>
      <c r="AN9" s="1209"/>
      <c r="AO9" s="292">
        <v>6279578</v>
      </c>
      <c r="AP9" s="292">
        <v>56162</v>
      </c>
      <c r="AQ9" s="293">
        <v>56348</v>
      </c>
      <c r="AR9" s="294">
        <v>-0.3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516</v>
      </c>
      <c r="AL10" s="1208"/>
      <c r="AM10" s="1208"/>
      <c r="AN10" s="1209"/>
      <c r="AO10" s="295">
        <v>634296</v>
      </c>
      <c r="AP10" s="295">
        <v>5673</v>
      </c>
      <c r="AQ10" s="296">
        <v>3645</v>
      </c>
      <c r="AR10" s="297">
        <v>55.6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517</v>
      </c>
      <c r="AL11" s="1208"/>
      <c r="AM11" s="1208"/>
      <c r="AN11" s="1209"/>
      <c r="AO11" s="295">
        <v>28540</v>
      </c>
      <c r="AP11" s="295">
        <v>255</v>
      </c>
      <c r="AQ11" s="296">
        <v>3500</v>
      </c>
      <c r="AR11" s="297">
        <v>-92.7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518</v>
      </c>
      <c r="AL12" s="1208"/>
      <c r="AM12" s="1208"/>
      <c r="AN12" s="1209"/>
      <c r="AO12" s="295" t="s">
        <v>519</v>
      </c>
      <c r="AP12" s="295" t="s">
        <v>519</v>
      </c>
      <c r="AQ12" s="296">
        <v>434</v>
      </c>
      <c r="AR12" s="297" t="s">
        <v>519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520</v>
      </c>
      <c r="AL13" s="1208"/>
      <c r="AM13" s="1208"/>
      <c r="AN13" s="1209"/>
      <c r="AO13" s="295" t="s">
        <v>519</v>
      </c>
      <c r="AP13" s="295" t="s">
        <v>519</v>
      </c>
      <c r="AQ13" s="296">
        <v>13</v>
      </c>
      <c r="AR13" s="297" t="s">
        <v>519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521</v>
      </c>
      <c r="AL14" s="1208"/>
      <c r="AM14" s="1208"/>
      <c r="AN14" s="1209"/>
      <c r="AO14" s="295">
        <v>283455</v>
      </c>
      <c r="AP14" s="295">
        <v>2535</v>
      </c>
      <c r="AQ14" s="296">
        <v>2442</v>
      </c>
      <c r="AR14" s="297">
        <v>3.8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522</v>
      </c>
      <c r="AL15" s="1208"/>
      <c r="AM15" s="1208"/>
      <c r="AN15" s="1209"/>
      <c r="AO15" s="295">
        <v>37870</v>
      </c>
      <c r="AP15" s="295">
        <v>339</v>
      </c>
      <c r="AQ15" s="296">
        <v>1100</v>
      </c>
      <c r="AR15" s="297">
        <v>-69.2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523</v>
      </c>
      <c r="AL16" s="1211"/>
      <c r="AM16" s="1211"/>
      <c r="AN16" s="1212"/>
      <c r="AO16" s="295">
        <v>-573093</v>
      </c>
      <c r="AP16" s="295">
        <v>-5126</v>
      </c>
      <c r="AQ16" s="296">
        <v>-4518</v>
      </c>
      <c r="AR16" s="297">
        <v>13.5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179</v>
      </c>
      <c r="AL17" s="1211"/>
      <c r="AM17" s="1211"/>
      <c r="AN17" s="1212"/>
      <c r="AO17" s="295">
        <v>6690646</v>
      </c>
      <c r="AP17" s="295">
        <v>59839</v>
      </c>
      <c r="AQ17" s="296">
        <v>62964</v>
      </c>
      <c r="AR17" s="297">
        <v>-5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528</v>
      </c>
      <c r="AL21" s="1205"/>
      <c r="AM21" s="1205"/>
      <c r="AN21" s="1206"/>
      <c r="AO21" s="307">
        <v>6.24</v>
      </c>
      <c r="AP21" s="308">
        <v>5.98</v>
      </c>
      <c r="AQ21" s="309">
        <v>0.26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529</v>
      </c>
      <c r="AL22" s="1205"/>
      <c r="AM22" s="1205"/>
      <c r="AN22" s="1206"/>
      <c r="AO22" s="312">
        <v>97.9</v>
      </c>
      <c r="AP22" s="313">
        <v>99.8</v>
      </c>
      <c r="AQ22" s="314">
        <v>-1.9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534</v>
      </c>
      <c r="AL32" s="1196"/>
      <c r="AM32" s="1196"/>
      <c r="AN32" s="1197"/>
      <c r="AO32" s="322">
        <v>3657957</v>
      </c>
      <c r="AP32" s="322">
        <v>32716</v>
      </c>
      <c r="AQ32" s="323">
        <v>32962</v>
      </c>
      <c r="AR32" s="324">
        <v>-0.7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535</v>
      </c>
      <c r="AL33" s="1196"/>
      <c r="AM33" s="1196"/>
      <c r="AN33" s="1197"/>
      <c r="AO33" s="322" t="s">
        <v>519</v>
      </c>
      <c r="AP33" s="322" t="s">
        <v>519</v>
      </c>
      <c r="AQ33" s="323" t="s">
        <v>519</v>
      </c>
      <c r="AR33" s="324" t="s">
        <v>519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536</v>
      </c>
      <c r="AL34" s="1196"/>
      <c r="AM34" s="1196"/>
      <c r="AN34" s="1197"/>
      <c r="AO34" s="322" t="s">
        <v>519</v>
      </c>
      <c r="AP34" s="322" t="s">
        <v>519</v>
      </c>
      <c r="AQ34" s="323">
        <v>46</v>
      </c>
      <c r="AR34" s="324" t="s">
        <v>519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537</v>
      </c>
      <c r="AL35" s="1196"/>
      <c r="AM35" s="1196"/>
      <c r="AN35" s="1197"/>
      <c r="AO35" s="322">
        <v>687601</v>
      </c>
      <c r="AP35" s="322">
        <v>6150</v>
      </c>
      <c r="AQ35" s="323">
        <v>6858</v>
      </c>
      <c r="AR35" s="324">
        <v>-10.3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538</v>
      </c>
      <c r="AL36" s="1196"/>
      <c r="AM36" s="1196"/>
      <c r="AN36" s="1197"/>
      <c r="AO36" s="322" t="s">
        <v>519</v>
      </c>
      <c r="AP36" s="322" t="s">
        <v>519</v>
      </c>
      <c r="AQ36" s="323">
        <v>1328</v>
      </c>
      <c r="AR36" s="324" t="s">
        <v>519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539</v>
      </c>
      <c r="AL37" s="1196"/>
      <c r="AM37" s="1196"/>
      <c r="AN37" s="1197"/>
      <c r="AO37" s="322">
        <v>15114</v>
      </c>
      <c r="AP37" s="322">
        <v>135</v>
      </c>
      <c r="AQ37" s="323">
        <v>918</v>
      </c>
      <c r="AR37" s="324">
        <v>-85.3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540</v>
      </c>
      <c r="AL38" s="1199"/>
      <c r="AM38" s="1199"/>
      <c r="AN38" s="1200"/>
      <c r="AO38" s="325" t="s">
        <v>519</v>
      </c>
      <c r="AP38" s="325" t="s">
        <v>519</v>
      </c>
      <c r="AQ38" s="326">
        <v>1</v>
      </c>
      <c r="AR38" s="314" t="s">
        <v>519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541</v>
      </c>
      <c r="AL39" s="1199"/>
      <c r="AM39" s="1199"/>
      <c r="AN39" s="1200"/>
      <c r="AO39" s="322">
        <v>-1161399</v>
      </c>
      <c r="AP39" s="322">
        <v>-10387</v>
      </c>
      <c r="AQ39" s="323">
        <v>-7068</v>
      </c>
      <c r="AR39" s="324">
        <v>47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542</v>
      </c>
      <c r="AL40" s="1196"/>
      <c r="AM40" s="1196"/>
      <c r="AN40" s="1197"/>
      <c r="AO40" s="322">
        <v>-3728402</v>
      </c>
      <c r="AP40" s="322">
        <v>-33346</v>
      </c>
      <c r="AQ40" s="323">
        <v>-26735</v>
      </c>
      <c r="AR40" s="324">
        <v>24.7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291</v>
      </c>
      <c r="AL41" s="1202"/>
      <c r="AM41" s="1202"/>
      <c r="AN41" s="1203"/>
      <c r="AO41" s="322">
        <v>-529129</v>
      </c>
      <c r="AP41" s="322">
        <v>-4732</v>
      </c>
      <c r="AQ41" s="323">
        <v>8310</v>
      </c>
      <c r="AR41" s="324">
        <v>-156.9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510</v>
      </c>
      <c r="AN49" s="1190" t="s">
        <v>546</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5638082</v>
      </c>
      <c r="AN51" s="344">
        <v>49040</v>
      </c>
      <c r="AO51" s="345">
        <v>2</v>
      </c>
      <c r="AP51" s="346">
        <v>40632</v>
      </c>
      <c r="AQ51" s="347">
        <v>-0.5</v>
      </c>
      <c r="AR51" s="348">
        <v>2.5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4022732</v>
      </c>
      <c r="AN52" s="352">
        <v>34990</v>
      </c>
      <c r="AO52" s="353">
        <v>27.2</v>
      </c>
      <c r="AP52" s="354">
        <v>21402</v>
      </c>
      <c r="AQ52" s="355">
        <v>-5</v>
      </c>
      <c r="AR52" s="356">
        <v>32.200000000000003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6460502</v>
      </c>
      <c r="AN53" s="344">
        <v>56564</v>
      </c>
      <c r="AO53" s="345">
        <v>15.3</v>
      </c>
      <c r="AP53" s="346">
        <v>45375</v>
      </c>
      <c r="AQ53" s="347">
        <v>11.7</v>
      </c>
      <c r="AR53" s="348">
        <v>3.6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5233243</v>
      </c>
      <c r="AN54" s="352">
        <v>45819</v>
      </c>
      <c r="AO54" s="353">
        <v>30.9</v>
      </c>
      <c r="AP54" s="354">
        <v>26025</v>
      </c>
      <c r="AQ54" s="355">
        <v>21.6</v>
      </c>
      <c r="AR54" s="356">
        <v>9.3000000000000007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6229847</v>
      </c>
      <c r="AN55" s="344">
        <v>54928</v>
      </c>
      <c r="AO55" s="345">
        <v>-2.9</v>
      </c>
      <c r="AP55" s="346">
        <v>44267</v>
      </c>
      <c r="AQ55" s="347">
        <v>-2.4</v>
      </c>
      <c r="AR55" s="348">
        <v>-0.5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3538067</v>
      </c>
      <c r="AN56" s="352">
        <v>31195</v>
      </c>
      <c r="AO56" s="353">
        <v>-31.9</v>
      </c>
      <c r="AP56" s="354">
        <v>26161</v>
      </c>
      <c r="AQ56" s="355">
        <v>0.5</v>
      </c>
      <c r="AR56" s="356">
        <v>-32.4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3508751</v>
      </c>
      <c r="AN57" s="344">
        <v>31110</v>
      </c>
      <c r="AO57" s="345">
        <v>-43.4</v>
      </c>
      <c r="AP57" s="346">
        <v>40879</v>
      </c>
      <c r="AQ57" s="347">
        <v>-7.7</v>
      </c>
      <c r="AR57" s="348">
        <v>-35.700000000000003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2480583</v>
      </c>
      <c r="AN58" s="352">
        <v>21994</v>
      </c>
      <c r="AO58" s="353">
        <v>-29.5</v>
      </c>
      <c r="AP58" s="354">
        <v>24087</v>
      </c>
      <c r="AQ58" s="355">
        <v>-7.9</v>
      </c>
      <c r="AR58" s="356">
        <v>-21.6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3405072</v>
      </c>
      <c r="AN59" s="344">
        <v>30454</v>
      </c>
      <c r="AO59" s="345">
        <v>-2.1</v>
      </c>
      <c r="AP59" s="346">
        <v>42651</v>
      </c>
      <c r="AQ59" s="347">
        <v>4.3</v>
      </c>
      <c r="AR59" s="348">
        <v>-6.4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2399973</v>
      </c>
      <c r="AN60" s="352">
        <v>21465</v>
      </c>
      <c r="AO60" s="353">
        <v>-2.4</v>
      </c>
      <c r="AP60" s="354">
        <v>22675</v>
      </c>
      <c r="AQ60" s="355">
        <v>-5.9</v>
      </c>
      <c r="AR60" s="356">
        <v>3.5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5048451</v>
      </c>
      <c r="AN61" s="359">
        <v>44419</v>
      </c>
      <c r="AO61" s="360">
        <v>-6.2</v>
      </c>
      <c r="AP61" s="361">
        <v>42761</v>
      </c>
      <c r="AQ61" s="362">
        <v>1.1000000000000001</v>
      </c>
      <c r="AR61" s="348">
        <v>-7.3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3534920</v>
      </c>
      <c r="AN62" s="352">
        <v>31093</v>
      </c>
      <c r="AO62" s="353">
        <v>-1.1000000000000001</v>
      </c>
      <c r="AP62" s="354">
        <v>24070</v>
      </c>
      <c r="AQ62" s="355">
        <v>0.7</v>
      </c>
      <c r="AR62" s="356">
        <v>-1.8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56fOhHng9hp8djRbsABP5IykVaKajIYuIAoL9tpln8V27N40ZtBGxfCvJlCuO090hTRiMt0Zbi1/5+nQ5NKAnw==" saltValue="xK/VmhPgdoxPva/NKVFg5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Normal="100" zoomScaleSheetLayoutView="55" workbookViewId="0">
      <selection activeCell="AE102" sqref="AE102"/>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h3nBvN9JIx2usGJLHqfSAkhu98f6jaNAbdbmEBSgM5XDPL9De0HR5KBuRqsD3jBKdsAsdBcEvyQ5DoPJFvyA==" saltValue="LiuhAfI/ZGQ7tiTHbOZo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F100" sqref="AF100"/>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aCPe9NCl5FyZruBErgyQ5+3M3Y/Bl3oFquQTEYWGnCY/nPbEngr8LB8nVMuAEElDGfK13BP41nieSpgYAM4/A==" saltValue="MKdfuMsRYLgTQcMc6qk4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13" t="s">
        <v>3</v>
      </c>
      <c r="D47" s="1213"/>
      <c r="E47" s="1214"/>
      <c r="F47" s="11">
        <v>19.68</v>
      </c>
      <c r="G47" s="12">
        <v>20.65</v>
      </c>
      <c r="H47" s="12">
        <v>19.72</v>
      </c>
      <c r="I47" s="12">
        <v>22.13</v>
      </c>
      <c r="J47" s="13">
        <v>23.13</v>
      </c>
    </row>
    <row r="48" spans="2:10" ht="57.75" customHeight="1" x14ac:dyDescent="0.15">
      <c r="B48" s="14"/>
      <c r="C48" s="1215" t="s">
        <v>4</v>
      </c>
      <c r="D48" s="1215"/>
      <c r="E48" s="1216"/>
      <c r="F48" s="15">
        <v>8.93</v>
      </c>
      <c r="G48" s="16">
        <v>7.95</v>
      </c>
      <c r="H48" s="16">
        <v>10.55</v>
      </c>
      <c r="I48" s="16">
        <v>10.89</v>
      </c>
      <c r="J48" s="17">
        <v>12.12</v>
      </c>
    </row>
    <row r="49" spans="2:10" ht="57.75" customHeight="1" thickBot="1" x14ac:dyDescent="0.2">
      <c r="B49" s="18"/>
      <c r="C49" s="1217" t="s">
        <v>5</v>
      </c>
      <c r="D49" s="1217"/>
      <c r="E49" s="1218"/>
      <c r="F49" s="19" t="s">
        <v>567</v>
      </c>
      <c r="G49" s="20" t="s">
        <v>568</v>
      </c>
      <c r="H49" s="20" t="s">
        <v>569</v>
      </c>
      <c r="I49" s="20" t="s">
        <v>570</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MMdZQsqNIsiRvkeBYUPWbXCx7qYampPtWWGDf8ToxMx0n7G+BEGMSAw4VKemqtV7K02hQk+lrE53cMq0AwuA==" saltValue="ZShbTzcrMtb3Iozx6T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纐纈 健治</cp:lastModifiedBy>
  <cp:lastPrinted>2019-03-11T10:15:31Z</cp:lastPrinted>
  <dcterms:created xsi:type="dcterms:W3CDTF">2019-02-14T03:03:55Z</dcterms:created>
  <dcterms:modified xsi:type="dcterms:W3CDTF">2019-10-30T00:59:59Z</dcterms:modified>
  <cp:category/>
</cp:coreProperties>
</file>