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6.2.10\zaisei\財政状況資料\平成31年度作成（平成29年度決算）\R011017平成29年度財政状況資料集の作成について（2回目）\回答\"/>
    </mc:Choice>
  </mc:AlternateContent>
  <xr:revisionPtr revIDLastSave="0" documentId="13_ncr:1_{9643C081-AD7C-4EB0-95A3-9BC33FBF3785}" xr6:coauthVersionLast="36" xr6:coauthVersionMax="36" xr10:uidLastSave="{00000000-0000-0000-0000-000000000000}"/>
  <bookViews>
    <workbookView xWindow="0" yWindow="0" windowWidth="15360" windowHeight="763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 r="BW42" i="10" s="1"/>
  <c r="CO34" i="10"/>
</calcChain>
</file>

<file path=xl/sharedStrings.xml><?xml version="1.0" encoding="utf-8"?>
<sst xmlns="http://schemas.openxmlformats.org/spreadsheetml/2006/main" count="1127" uniqueCount="604">
  <si>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</si>
  <si>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</si>
  <si>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</si>
  <si>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</si>
  <si>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</si>
  <si>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</si>
  <si>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</si>
  <si>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</si>
  <si>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</si>
  <si>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</si>
  <si>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</si>
  <si>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</si>
  <si>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</si>
  <si>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</si>
  <si>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</si>
  <si>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</si>
  <si>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</si>
  <si>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</si>
  <si>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</si>
  <si>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</si>
  <si>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</si>
  <si>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</si>
  <si>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</si>
  <si>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</si>
  <si>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</si>
  <si>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</si>
  <si>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</si>
  <si>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</si>
  <si>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</si>
  <si>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</si>
  <si>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</si>
  <si>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</si>
  <si>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</si>
  <si>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</si>
  <si>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</si>
  <si>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</si>
  <si>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</si>
  <si>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</si>
  <si>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</si>
  <si>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</si>
  <si>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</si>
  <si>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</si>
  <si>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</si>
  <si>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</si>
  <si>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</si>
  <si>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</si>
  <si>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</si>
  <si>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</si>
  <si>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</si>
  <si>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</si>
  <si>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</si>
  <si>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</si>
  <si>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</si>
  <si>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</si>
  <si>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</si>
  <si>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</si>
  <si>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</si>
  <si>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</si>
  <si>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</si>
  <si>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</si>
  <si>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</si>
  <si>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</si>
  <si>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</si>
  <si>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</si>
  <si>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</si>
  <si>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</si>
  <si>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</si>
  <si>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</si>
  <si>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</si>
  <si>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</si>
  <si>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</si>
  <si>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</si>
  <si>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</si>
  <si>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</si>
  <si>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</si>
  <si>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</si>
  <si>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</si>
  <si>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</si>
  <si>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</si>
  <si>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</si>
  <si>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</si>
  <si>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</si>
  <si>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</si>
  <si>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</si>
  <si>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</si>
  <si>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</si>
  <si>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</si>
  <si>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</si>
  <si>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</si>
  <si>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</si>
  <si>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</si>
  <si>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</si>
  <si>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</si>
  <si>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</si>
  <si>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</si>
  <si>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</si>
  <si>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</si>
  <si>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</si>
  <si>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</si>
  <si>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</si>
  <si>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</si>
  <si>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</si>
  <si>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</si>
  <si>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</si>
  <si>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</si>
  <si>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</si>
  <si>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</si>
  <si>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</si>
  <si>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</si>
  <si>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</si>
  <si>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</si>
  <si>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</si>
  <si>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</si>
  <si>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</si>
  <si>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</si>
  <si>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</si>
  <si>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</si>
  <si>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</si>
  <si>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</si>
  <si>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</si>
  <si>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</si>
  <si>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</si>
  <si>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</si>
  <si>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</si>
  <si>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</si>
  <si>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</si>
  <si>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</si>
  <si>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</si>
  <si>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</si>
  <si>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</si>
  <si>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</si>
  <si>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</si>
  <si>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</si>
  <si>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</si>
  <si>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</si>
  <si>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</si>
  <si>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</si>
  <si>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</si>
  <si>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</si>
  <si>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</si>
  <si>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</si>
  <si>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</si>
  <si>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</si>
  <si>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</si>
  <si>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</si>
  <si>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</si>
  <si>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</si>
  <si>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</si>
  <si>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</si>
  <si>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</si>
  <si>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</si>
  <si>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</si>
  <si>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</si>
  <si>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</si>
  <si>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</si>
  <si>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</si>
  <si>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</si>
  <si>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</si>
  <si>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</si>
  <si>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</si>
  <si>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</si>
  <si>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</si>
  <si>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</si>
  <si>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</si>
  <si>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</si>
  <si>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</si>
  <si>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</si>
  <si>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</si>
  <si>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</si>
  <si>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</si>
  <si>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</si>
  <si>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</si>
  <si>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</si>
  <si>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</si>
  <si>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</si>
  <si>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</si>
  <si>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</si>
  <si>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</si>
  <si>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</si>
  <si>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</si>
  <si>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</si>
  <si>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</si>
  <si>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</si>
  <si>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</si>
  <si>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</si>
  <si>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</si>
  <si>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</si>
  <si>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</si>
  <si>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</si>
  <si>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</si>
  <si>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</si>
  <si>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</si>
  <si>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</si>
  <si>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</si>
  <si>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</si>
  <si>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</si>
  <si>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</si>
  <si>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</si>
  <si>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</si>
  <si>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</si>
  <si>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</si>
  <si>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</si>
  <si>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</si>
  <si>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</si>
  <si>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</si>
  <si>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</si>
  <si>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</si>
  <si>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</si>
  <si>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</si>
  <si>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</si>
  <si>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岐阜県笠松町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</si>
  <si>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</si>
  <si>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</si>
  <si>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</si>
  <si>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</si>
  <si>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</si>
  <si>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</si>
  <si>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</si>
  <si>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</si>
  <si>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</si>
  <si>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</si>
  <si>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</si>
  <si>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</si>
  <si>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</si>
  <si>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</si>
  <si>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</si>
  <si>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</si>
  <si>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</si>
  <si>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</si>
  <si>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</si>
  <si>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</si>
  <si>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</si>
  <si>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</si>
  <si>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</si>
  <si>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</si>
  <si>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</si>
  <si>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</si>
  <si>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</si>
  <si>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</si>
  <si>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</si>
  <si>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</si>
  <si>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</si>
  <si>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</si>
  <si>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</si>
  <si>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</si>
  <si>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</si>
  <si>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</si>
  <si>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</si>
  <si>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</si>
  <si>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</si>
  <si>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</si>
  <si>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</si>
  <si>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</si>
  <si>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</si>
  <si>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</si>
  <si>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</si>
  <si>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</si>
  <si>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</si>
  <si>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</si>
  <si>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</si>
  <si>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</si>
  <si>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</si>
  <si>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</si>
  <si>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</si>
  <si>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</si>
  <si>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</si>
  <si>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</si>
  <si>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</si>
  <si>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</si>
  <si>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</si>
  <si>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</si>
  <si>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</si>
  <si>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</si>
  <si>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</si>
  <si>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</si>
  <si>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</si>
  <si>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</si>
  <si>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</si>
  <si>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</si>
  <si>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</si>
  <si>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</si>
  <si>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</si>
  <si>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</si>
  <si>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</si>
  <si>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</si>
  <si>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</si>
  <si>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</si>
  <si>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</si>
  <si>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</si>
  <si>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</si>
  <si>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</si>
  <si>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</si>
  <si>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</si>
  <si>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</si>
  <si>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</si>
  <si>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</si>
  <si>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</si>
  <si>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</si>
  <si>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</si>
  <si>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</si>
  <si>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</si>
  <si>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</si>
  <si>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</si>
  <si>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</si>
  <si>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</si>
  <si>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</si>
  <si>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</si>
  <si>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</si>
  <si>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</si>
  <si>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</si>
  <si>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</si>
  <si>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</si>
  <si>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</si>
  <si>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</si>
  <si>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</si>
  <si>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</si>
  <si>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</si>
  <si>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</si>
  <si>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</si>
  <si>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</si>
  <si>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</si>
  <si>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</si>
  <si>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</si>
  <si>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</si>
  <si>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</si>
  <si>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</si>
  <si>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</si>
  <si>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</si>
  <si>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</si>
  <si>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</si>
  <si>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</si>
  <si>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</si>
  <si>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</si>
  <si>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</si>
  <si>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</si>
  <si>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</si>
  <si>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</si>
  <si>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</si>
  <si>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</si>
  <si>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</si>
  <si>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</si>
  <si>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</si>
  <si>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</si>
  <si>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</si>
  <si>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</si>
  <si>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</si>
  <si>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</si>
  <si>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</si>
  <si>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</si>
  <si>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</si>
  <si>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</si>
  <si>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</si>
  <si>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</si>
  <si>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</si>
  <si>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</si>
  <si>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</si>
  <si>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</si>
  <si>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</si>
  <si>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岐阜県笠松町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</si>
  <si>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</si>
  <si>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</si>
  <si>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</si>
  <si>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</si>
  <si>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</si>
  <si>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</si>
  <si>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</si>
  <si>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</si>
  <si>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</si>
  <si>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</si>
  <si>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</si>
  <si>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</si>
  <si>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</si>
  <si>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</si>
  <si>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</si>
  <si>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</si>
  <si>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</si>
  <si>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</si>
  <si>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</si>
  <si>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</si>
  <si>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</si>
  <si>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</si>
  <si>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</si>
  <si>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</si>
  <si>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</si>
  <si>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</si>
  <si>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</si>
  <si>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</si>
  <si>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</si>
  <si>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</si>
  <si>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</si>
  <si>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</si>
  <si>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</si>
  <si>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</si>
  <si>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</si>
  <si>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</si>
  <si>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</si>
  <si>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</si>
  <si>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</si>
  <si>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</si>
  <si>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</si>
  <si>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</si>
  <si>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</si>
  <si>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</si>
  <si>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</si>
  <si>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</si>
  <si>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</si>
  <si>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</si>
  <si>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</si>
  <si>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</si>
  <si>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</si>
  <si>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</si>
  <si>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</si>
  <si>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</si>
  <si>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</si>
  <si>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</si>
  <si>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</si>
  <si>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</si>
  <si>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</si>
  <si>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</si>
  <si>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</si>
  <si>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</si>
  <si>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</si>
  <si>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</si>
  <si>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</si>
  <si>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</si>
  <si>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</si>
  <si>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</si>
  <si>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</si>
  <si>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</si>
  <si>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</si>
  <si>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</si>
  <si>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</si>
  <si>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</si>
  <si>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</si>
  <si>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</si>
  <si>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</si>
  <si>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</si>
  <si>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</si>
  <si>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</si>
  <si>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</si>
  <si>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</si>
  <si>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</si>
  <si>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</si>
  <si>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</si>
  <si>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</si>
  <si>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</si>
  <si>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</si>
  <si>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</si>
  <si>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</si>
  <si>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</si>
  <si>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</si>
  <si>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</si>
  <si>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</si>
  <si>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</si>
  <si>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</si>
  <si>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</si>
  <si>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</si>
  <si>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</si>
  <si>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</si>
  <si>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</si>
  <si>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</si>
  <si>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</si>
  <si>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</si>
  <si>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</si>
  <si>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</si>
  <si>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</si>
  <si>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</si>
  <si>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</si>
  <si>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</si>
  <si>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</si>
  <si>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</si>
  <si>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</si>
  <si>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</si>
  <si>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</si>
  <si>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</si>
  <si>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</si>
  <si>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</si>
  <si>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</si>
  <si>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</si>
  <si>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</si>
  <si>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</si>
  <si>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</si>
  <si>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</si>
  <si>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</si>
  <si>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</si>
  <si>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</si>
  <si>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</si>
  <si>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</si>
  <si>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</si>
  <si>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</si>
  <si>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</si>
  <si>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</si>
  <si>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</si>
  <si>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</si>
  <si>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</si>
  <si>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</si>
  <si>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</si>
  <si>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</si>
  <si>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</si>
  <si>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</si>
  <si>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</si>
  <si>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</si>
  <si>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</si>
  <si>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</si>
  <si>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</si>
  <si>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</si>
  <si>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</si>
  <si>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</si>
  <si>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</si>
  <si>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</si>
  <si>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</si>
  <si>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</si>
  <si>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</si>
  <si>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</si>
  <si>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</si>
  <si>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</si>
  <si>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</si>
  <si>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</si>
  <si>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</si>
  <si>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</si>
  <si>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</si>
  <si>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</si>
  <si>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</si>
  <si>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</si>
  <si>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</si>
  <si>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</si>
  <si>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</si>
  <si>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</si>
  <si>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</si>
  <si>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</si>
  <si>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</si>
  <si>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</si>
  <si>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</si>
  <si>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</si>
  <si>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</si>
  <si>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</si>
  <si>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</si>
  <si>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</si>
  <si>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</si>
  <si>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</si>
  <si>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</si>
  <si>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</si>
  <si>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</si>
  <si>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</si>
  <si>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</si>
  <si>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</si>
  <si>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</si>
  <si>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</si>
  <si>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</si>
  <si>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</si>
  <si>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</si>
  <si>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</si>
  <si>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</si>
  <si>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</si>
  <si>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</si>
  <si>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</si>
  <si>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</si>
  <si>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</si>
  <si>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0.55</t>
  </si>
  <si>
    <t>▲ 3.11</t>
  </si>
  <si>
    <t>▲ 4.96</t>
  </si>
  <si>
    <t>水道事業会計</t>
  </si>
  <si>
    <t>一般会計</t>
  </si>
  <si>
    <t>国民健康保険特別会計</t>
  </si>
  <si>
    <t>介護保険特別会計</t>
  </si>
  <si>
    <t>下水道事業特別会計</t>
  </si>
  <si>
    <t>後期高齢者医療特別会計</t>
  </si>
  <si>
    <t>その他会計（赤字）</t>
  </si>
  <si>
    <t>その他会計（黒字）</t>
  </si>
  <si>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</si>
  <si>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</si>
  <si>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</si>
  <si>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</si>
  <si>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</si>
  <si>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</si>
  <si>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</si>
  <si>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</si>
  <si>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岐阜県地方競馬組合</t>
    <rPh sb="0" eb="3">
      <t>ギフケン</t>
    </rPh>
    <rPh sb="3" eb="5">
      <t>チホウ</t>
    </rPh>
    <rPh sb="5" eb="7">
      <t>ケイバ</t>
    </rPh>
    <rPh sb="7" eb="9">
      <t>クミアイ</t>
    </rPh>
    <phoneticPr fontId="2"/>
  </si>
  <si>
    <t>基金から720百万円の繰入</t>
    <rPh sb="0" eb="2">
      <t>キキン</t>
    </rPh>
    <rPh sb="7" eb="10">
      <t>ヒャクマンエン</t>
    </rPh>
    <rPh sb="11" eb="13">
      <t>クリイレ</t>
    </rPh>
    <phoneticPr fontId="11"/>
  </si>
  <si>
    <t>－</t>
    <phoneticPr fontId="2"/>
  </si>
  <si>
    <t>－</t>
    <phoneticPr fontId="2"/>
  </si>
  <si>
    <t>－</t>
    <phoneticPr fontId="2"/>
  </si>
  <si>
    <t>○</t>
    <phoneticPr fontId="11"/>
  </si>
  <si>
    <t>笠松町土地開発公社</t>
    <rPh sb="0" eb="3">
      <t>カサマツチョウ</t>
    </rPh>
    <rPh sb="3" eb="5">
      <t>トチ</t>
    </rPh>
    <rPh sb="5" eb="7">
      <t>カイハツ</t>
    </rPh>
    <rPh sb="7" eb="9">
      <t>コウシャ</t>
    </rPh>
    <phoneticPr fontId="11"/>
  </si>
  <si>
    <t>－</t>
    <phoneticPr fontId="11"/>
  </si>
  <si>
    <t>－</t>
    <phoneticPr fontId="11"/>
  </si>
  <si>
    <t>基金から４４１百万円の繰入</t>
    <rPh sb="0" eb="2">
      <t>キキン</t>
    </rPh>
    <rPh sb="7" eb="9">
      <t>ヒャクマン</t>
    </rPh>
    <rPh sb="9" eb="10">
      <t>エン</t>
    </rPh>
    <rPh sb="11" eb="13">
      <t>クリイレ</t>
    </rPh>
    <phoneticPr fontId="11"/>
  </si>
  <si>
    <t>かさまつ応援基金</t>
    <phoneticPr fontId="11"/>
  </si>
  <si>
    <t>笠松町次期ごみ処理施設整備基金</t>
    <phoneticPr fontId="11"/>
  </si>
  <si>
    <t>笠松町ふるさと振興基金</t>
    <phoneticPr fontId="11"/>
  </si>
  <si>
    <t>笠松町福祉振興基金</t>
    <phoneticPr fontId="11"/>
  </si>
  <si>
    <t>笠松町火葬場施設等整備基金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</si>
  <si>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</si>
  <si>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</si>
  <si>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</si>
  <si>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類似団体平均値に比べ将来負担比率が高い原因としては、分母にあたる充当可能基金が類似団体に比べ少ないことが原因であると考える。
　今後は公共建築物の整備等で今まで以上に将来負担比率が増加していくと予想されるが、中長期的な観点で分析し、バランスに優れた健全な財政運営に努めるとともに公共施設等総合管理計画を基に施設の改修に努める。</t>
    <rPh sb="59" eb="60">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</si>
  <si>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</si>
  <si>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</si>
  <si>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</si>
  <si>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</si>
  <si>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</si>
  <si>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</si>
  <si>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事業の借入の元金返済開始に伴い元利償還金の額が増えており、これにより実質公債比率は増加傾向になっているが、今後は公共建築物の整備等で今まで以上に将来負担比率が増加していくと予想されるため、これまで以上に起債の新規発行と返済のバランスを考慮し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</si>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</sst>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88B9D47-3FDD-4BAA-BEEB-9B0D148EAF4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7F64-43D1-B2FD-8D34F7A93B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72198</c:v>
                </c:pt>
                <c:pt idx="1">
                  <c:v>48378</c:v>
                </c:pt>
                <c:pt idx="2">
                  <c:v>31892</c:v>
                </c:pt>
                <c:pt idx="3">
                  <c:v>35078</c:v>
                </c:pt>
                <c:pt idx="4">
                  <c:v>45440</c:v>
                </c:pt>
              </c:numCache>
            </c:numRef>
          </c:val>
          <c:smooth val="0"/>
          <c:extLst>
            <c:ext xmlns:c16="http://schemas.microsoft.com/office/drawing/2014/chart" uri="{C3380CC4-5D6E-409C-BE32-E72D297353CC}">
              <c16:uniqueId val="{00000001-7F64-43D1-B2FD-8D34F7A93BDF}"/>
            </c:ext>
          </c:extLst>
        </c:ser>
        <c:dLbls>
          <c:showLegendKey val="0"/>
          <c:showVal val="0"/>
          <c:showCatName val="0"/>
          <c:showSerName val="0"/>
          <c:showPercent val="0"/>
          <c:showBubbleSize val="0"/>
        </c:dLbls>
        <c:marker val="1"/>
        <c:smooth val="0"/>
        <c:axId val="324157728"/>
        <c:axId val="324154984"/>
      </c:lineChart>
      <c:catAx>
        <c:axId val="324157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154984"/>
        <c:crosses val="autoZero"/>
        <c:auto val="1"/>
        <c:lblAlgn val="ctr"/>
        <c:lblOffset val="100"/>
        <c:tickLblSkip val="1"/>
        <c:tickMarkSkip val="1"/>
        <c:noMultiLvlLbl val="0"/>
      </c:catAx>
      <c:valAx>
        <c:axId val="3241549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157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7.15</c:v>
                </c:pt>
                <c:pt idx="1">
                  <c:v>8.84</c:v>
                </c:pt>
                <c:pt idx="2">
                  <c:v>12.55</c:v>
                </c:pt>
                <c:pt idx="3">
                  <c:v>7.87</c:v>
                </c:pt>
                <c:pt idx="4">
                  <c:v>8.35</c:v>
                </c:pt>
              </c:numCache>
            </c:numRef>
          </c:val>
          <c:extLst>
            <c:ext xmlns:c16="http://schemas.microsoft.com/office/drawing/2014/chart" uri="{C3380CC4-5D6E-409C-BE32-E72D297353CC}">
              <c16:uniqueId val="{00000000-C9CC-464E-8184-2EE1E36B6F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19.21</c:v>
                </c:pt>
                <c:pt idx="1">
                  <c:v>14.41</c:v>
                </c:pt>
                <c:pt idx="2">
                  <c:v>13.9</c:v>
                </c:pt>
                <c:pt idx="3">
                  <c:v>14.22</c:v>
                </c:pt>
                <c:pt idx="4">
                  <c:v>14.44</c:v>
                </c:pt>
              </c:numCache>
            </c:numRef>
          </c:val>
          <c:extLst>
            <c:ext xmlns:c16="http://schemas.microsoft.com/office/drawing/2014/chart" uri="{C3380CC4-5D6E-409C-BE32-E72D297353CC}">
              <c16:uniqueId val="{00000001-C9CC-464E-8184-2EE1E36B6FBD}"/>
            </c:ext>
          </c:extLst>
        </c:ser>
        <c:dLbls>
          <c:showLegendKey val="0"/>
          <c:showVal val="0"/>
          <c:showCatName val="0"/>
          <c:showSerName val="0"/>
          <c:showPercent val="0"/>
          <c:showBubbleSize val="0"/>
        </c:dLbls>
        <c:gapWidth val="250"/>
        <c:overlap val="100"/>
        <c:axId val="291977952"/>
        <c:axId val="291978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-0.55000000000000004</c:v>
                </c:pt>
                <c:pt idx="1">
                  <c:v>-3.11</c:v>
                </c:pt>
                <c:pt idx="2">
                  <c:v>3.91</c:v>
                </c:pt>
                <c:pt idx="3">
                  <c:v>-4.96</c:v>
                </c:pt>
                <c:pt idx="4">
                  <c:v>0.82</c:v>
                </c:pt>
              </c:numCache>
            </c:numRef>
          </c:val>
          <c:smooth val="0"/>
          <c:extLst>
            <c:ext xmlns:c16="http://schemas.microsoft.com/office/drawing/2014/chart" uri="{C3380CC4-5D6E-409C-BE32-E72D297353CC}">
              <c16:uniqueId val="{00000002-C9CC-464E-8184-2EE1E36B6FBD}"/>
            </c:ext>
          </c:extLst>
        </c:ser>
        <c:dLbls>
          <c:showLegendKey val="0"/>
          <c:showVal val="0"/>
          <c:showCatName val="0"/>
          <c:showSerName val="0"/>
          <c:showPercent val="0"/>
          <c:showBubbleSize val="0"/>
        </c:dLbls>
        <c:marker val="1"/>
        <c:smooth val="0"/>
        <c:axId val="291977952"/>
        <c:axId val="291978344"/>
      </c:lineChart>
      <c:catAx>
        <c:axId val="29197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1978344"/>
        <c:crosses val="autoZero"/>
        <c:auto val="1"/>
        <c:lblAlgn val="ctr"/>
        <c:lblOffset val="100"/>
        <c:tickLblSkip val="1"/>
        <c:tickMarkSkip val="1"/>
        <c:noMultiLvlLbl val="0"/>
      </c:catAx>
      <c:valAx>
        <c:axId val="29197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197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77-4DB4-8E75-879EA2CB7C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77-4DB4-8E75-879EA2CB7C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77-4DB4-8E75-879EA2CB7C7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877-4DB4-8E75-879EA2CB7C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0.11</c:v>
                </c:pt>
                <c:pt idx="4">
                  <c:v>#N/A</c:v>
                </c:pt>
                <c:pt idx="5">
                  <c:v>0.03</c:v>
                </c:pt>
                <c:pt idx="6">
                  <c:v>#N/A</c:v>
                </c:pt>
                <c:pt idx="7">
                  <c:v>0.01</c:v>
                </c:pt>
                <c:pt idx="8">
                  <c:v>#N/A</c:v>
                </c:pt>
                <c:pt idx="9">
                  <c:v>0.01</c:v>
                </c:pt>
              </c:numCache>
            </c:numRef>
          </c:val>
          <c:extLst>
            <c:ext xmlns:c16="http://schemas.microsoft.com/office/drawing/2014/chart" uri="{C3380CC4-5D6E-409C-BE32-E72D297353CC}">
              <c16:uniqueId val="{00000004-0877-4DB4-8E75-879EA2CB7C7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0.39</c:v>
                </c:pt>
                <c:pt idx="2">
                  <c:v>#N/A</c:v>
                </c:pt>
                <c:pt idx="3">
                  <c:v>0.44</c:v>
                </c:pt>
                <c:pt idx="4">
                  <c:v>#N/A</c:v>
                </c:pt>
                <c:pt idx="5">
                  <c:v>0.5</c:v>
                </c:pt>
                <c:pt idx="6">
                  <c:v>#N/A</c:v>
                </c:pt>
                <c:pt idx="7">
                  <c:v>0.57999999999999996</c:v>
                </c:pt>
                <c:pt idx="8">
                  <c:v>#N/A</c:v>
                </c:pt>
                <c:pt idx="9">
                  <c:v>0.33</c:v>
                </c:pt>
              </c:numCache>
            </c:numRef>
          </c:val>
          <c:extLst>
            <c:ext xmlns:c16="http://schemas.microsoft.com/office/drawing/2014/chart" uri="{C3380CC4-5D6E-409C-BE32-E72D297353CC}">
              <c16:uniqueId val="{00000005-0877-4DB4-8E75-879EA2CB7C7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0.83</c:v>
                </c:pt>
                <c:pt idx="2">
                  <c:v>#N/A</c:v>
                </c:pt>
                <c:pt idx="3">
                  <c:v>0.74</c:v>
                </c:pt>
                <c:pt idx="4">
                  <c:v>#N/A</c:v>
                </c:pt>
                <c:pt idx="5">
                  <c:v>1.32</c:v>
                </c:pt>
                <c:pt idx="6">
                  <c:v>#N/A</c:v>
                </c:pt>
                <c:pt idx="7">
                  <c:v>1.61</c:v>
                </c:pt>
                <c:pt idx="8">
                  <c:v>#N/A</c:v>
                </c:pt>
                <c:pt idx="9">
                  <c:v>1.32</c:v>
                </c:pt>
              </c:numCache>
            </c:numRef>
          </c:val>
          <c:extLst>
            <c:ext xmlns:c16="http://schemas.microsoft.com/office/drawing/2014/chart" uri="{C3380CC4-5D6E-409C-BE32-E72D297353CC}">
              <c16:uniqueId val="{00000006-0877-4DB4-8E75-879EA2CB7C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4.79</c:v>
                </c:pt>
                <c:pt idx="2">
                  <c:v>#N/A</c:v>
                </c:pt>
                <c:pt idx="3">
                  <c:v>4.57</c:v>
                </c:pt>
                <c:pt idx="4">
                  <c:v>#N/A</c:v>
                </c:pt>
                <c:pt idx="5">
                  <c:v>2.89</c:v>
                </c:pt>
                <c:pt idx="6">
                  <c:v>#N/A</c:v>
                </c:pt>
                <c:pt idx="7">
                  <c:v>2.4300000000000002</c:v>
                </c:pt>
                <c:pt idx="8">
                  <c:v>#N/A</c:v>
                </c:pt>
                <c:pt idx="9">
                  <c:v>5.75</c:v>
                </c:pt>
              </c:numCache>
            </c:numRef>
          </c:val>
          <c:extLst>
            <c:ext xmlns:c16="http://schemas.microsoft.com/office/drawing/2014/chart" uri="{C3380CC4-5D6E-409C-BE32-E72D297353CC}">
              <c16:uniqueId val="{00000007-0877-4DB4-8E75-879EA2CB7C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7.14</c:v>
                </c:pt>
                <c:pt idx="2">
                  <c:v>#N/A</c:v>
                </c:pt>
                <c:pt idx="3">
                  <c:v>8.83</c:v>
                </c:pt>
                <c:pt idx="4">
                  <c:v>#N/A</c:v>
                </c:pt>
                <c:pt idx="5">
                  <c:v>12.55</c:v>
                </c:pt>
                <c:pt idx="6">
                  <c:v>#N/A</c:v>
                </c:pt>
                <c:pt idx="7">
                  <c:v>7.86</c:v>
                </c:pt>
                <c:pt idx="8">
                  <c:v>#N/A</c:v>
                </c:pt>
                <c:pt idx="9">
                  <c:v>8.35</c:v>
                </c:pt>
              </c:numCache>
            </c:numRef>
          </c:val>
          <c:extLst>
            <c:ext xmlns:c16="http://schemas.microsoft.com/office/drawing/2014/chart" uri="{C3380CC4-5D6E-409C-BE32-E72D297353CC}">
              <c16:uniqueId val="{00000008-0877-4DB4-8E75-879EA2CB7C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6.72</c:v>
                </c:pt>
                <c:pt idx="2">
                  <c:v>#N/A</c:v>
                </c:pt>
                <c:pt idx="3">
                  <c:v>7.53</c:v>
                </c:pt>
                <c:pt idx="4">
                  <c:v>#N/A</c:v>
                </c:pt>
                <c:pt idx="5">
                  <c:v>8.23</c:v>
                </c:pt>
                <c:pt idx="6">
                  <c:v>#N/A</c:v>
                </c:pt>
                <c:pt idx="7">
                  <c:v>9.6199999999999992</c:v>
                </c:pt>
                <c:pt idx="8">
                  <c:v>#N/A</c:v>
                </c:pt>
                <c:pt idx="9">
                  <c:v>9.23</c:v>
                </c:pt>
              </c:numCache>
            </c:numRef>
          </c:val>
          <c:extLst>
            <c:ext xmlns:c16="http://schemas.microsoft.com/office/drawing/2014/chart" uri="{C3380CC4-5D6E-409C-BE32-E72D297353CC}">
              <c16:uniqueId val="{00000009-0877-4DB4-8E75-879EA2CB7C78}"/>
            </c:ext>
          </c:extLst>
        </c:ser>
        <c:dLbls>
          <c:showLegendKey val="0"/>
          <c:showVal val="0"/>
          <c:showCatName val="0"/>
          <c:showSerName val="0"/>
          <c:showPercent val="0"/>
          <c:showBubbleSize val="0"/>
        </c:dLbls>
        <c:gapWidth val="150"/>
        <c:overlap val="100"/>
        <c:axId val="272598024"/>
        <c:axId val="272596456"/>
      </c:barChart>
      <c:catAx>
        <c:axId val="27259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596456"/>
        <c:crosses val="autoZero"/>
        <c:auto val="1"/>
        <c:lblAlgn val="ctr"/>
        <c:lblOffset val="100"/>
        <c:tickLblSkip val="1"/>
        <c:tickMarkSkip val="1"/>
        <c:noMultiLvlLbl val="0"/>
      </c:catAx>
      <c:valAx>
        <c:axId val="272596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598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558</c:v>
                </c:pt>
                <c:pt idx="5">
                  <c:v>589</c:v>
                </c:pt>
                <c:pt idx="8">
                  <c:v>625</c:v>
                </c:pt>
                <c:pt idx="11">
                  <c:v>568</c:v>
                </c:pt>
                <c:pt idx="14">
                  <c:v>591</c:v>
                </c:pt>
              </c:numCache>
            </c:numRef>
          </c:val>
          <c:extLst>
            <c:ext xmlns:c16="http://schemas.microsoft.com/office/drawing/2014/chart" uri="{C3380CC4-5D6E-409C-BE32-E72D297353CC}">
              <c16:uniqueId val="{00000000-BE4B-428E-B0C0-F1E3323AE0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4B-428E-B0C0-F1E3323AE0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4B-428E-B0C0-F1E3323AE0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11</c:v>
                </c:pt>
                <c:pt idx="6">
                  <c:v>15</c:v>
                </c:pt>
                <c:pt idx="9">
                  <c:v>25</c:v>
                </c:pt>
                <c:pt idx="12">
                  <c:v>24</c:v>
                </c:pt>
              </c:numCache>
            </c:numRef>
          </c:val>
          <c:extLst>
            <c:ext xmlns:c16="http://schemas.microsoft.com/office/drawing/2014/chart" uri="{C3380CC4-5D6E-409C-BE32-E72D297353CC}">
              <c16:uniqueId val="{00000003-BE4B-428E-B0C0-F1E3323AE0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359</c:v>
                </c:pt>
                <c:pt idx="3">
                  <c:v>367</c:v>
                </c:pt>
                <c:pt idx="6">
                  <c:v>364</c:v>
                </c:pt>
                <c:pt idx="9">
                  <c:v>298</c:v>
                </c:pt>
                <c:pt idx="12">
                  <c:v>301</c:v>
                </c:pt>
              </c:numCache>
            </c:numRef>
          </c:val>
          <c:extLst>
            <c:ext xmlns:c16="http://schemas.microsoft.com/office/drawing/2014/chart" uri="{C3380CC4-5D6E-409C-BE32-E72D297353CC}">
              <c16:uniqueId val="{00000004-BE4B-428E-B0C0-F1E3323AE0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4B-428E-B0C0-F1E3323AE0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4B-428E-B0C0-F1E3323AE0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425</c:v>
                </c:pt>
                <c:pt idx="3">
                  <c:v>456</c:v>
                </c:pt>
                <c:pt idx="6">
                  <c:v>458</c:v>
                </c:pt>
                <c:pt idx="9">
                  <c:v>501</c:v>
                </c:pt>
                <c:pt idx="12">
                  <c:v>525</c:v>
                </c:pt>
              </c:numCache>
            </c:numRef>
          </c:val>
          <c:extLst>
            <c:ext xmlns:c16="http://schemas.microsoft.com/office/drawing/2014/chart" uri="{C3380CC4-5D6E-409C-BE32-E72D297353CC}">
              <c16:uniqueId val="{00000007-BE4B-428E-B0C0-F1E3323AE070}"/>
            </c:ext>
          </c:extLst>
        </c:ser>
        <c:dLbls>
          <c:showLegendKey val="0"/>
          <c:showVal val="0"/>
          <c:showCatName val="0"/>
          <c:showSerName val="0"/>
          <c:showPercent val="0"/>
          <c:showBubbleSize val="0"/>
        </c:dLbls>
        <c:gapWidth val="100"/>
        <c:overlap val="100"/>
        <c:axId val="298230032"/>
        <c:axId val="298230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233</c:v>
                </c:pt>
                <c:pt idx="2">
                  <c:v>#N/A</c:v>
                </c:pt>
                <c:pt idx="3">
                  <c:v>#N/A</c:v>
                </c:pt>
                <c:pt idx="4">
                  <c:v>245</c:v>
                </c:pt>
                <c:pt idx="5">
                  <c:v>#N/A</c:v>
                </c:pt>
                <c:pt idx="6">
                  <c:v>#N/A</c:v>
                </c:pt>
                <c:pt idx="7">
                  <c:v>212</c:v>
                </c:pt>
                <c:pt idx="8">
                  <c:v>#N/A</c:v>
                </c:pt>
                <c:pt idx="9">
                  <c:v>#N/A</c:v>
                </c:pt>
                <c:pt idx="10">
                  <c:v>256</c:v>
                </c:pt>
                <c:pt idx="11">
                  <c:v>#N/A</c:v>
                </c:pt>
                <c:pt idx="12">
                  <c:v>#N/A</c:v>
                </c:pt>
                <c:pt idx="13">
                  <c:v>259</c:v>
                </c:pt>
                <c:pt idx="14">
                  <c:v>#N/A</c:v>
                </c:pt>
              </c:numCache>
            </c:numRef>
          </c:val>
          <c:smooth val="0"/>
          <c:extLst>
            <c:ext xmlns:c16="http://schemas.microsoft.com/office/drawing/2014/chart" uri="{C3380CC4-5D6E-409C-BE32-E72D297353CC}">
              <c16:uniqueId val="{00000008-BE4B-428E-B0C0-F1E3323AE070}"/>
            </c:ext>
          </c:extLst>
        </c:ser>
        <c:dLbls>
          <c:showLegendKey val="0"/>
          <c:showVal val="0"/>
          <c:showCatName val="0"/>
          <c:showSerName val="0"/>
          <c:showPercent val="0"/>
          <c:showBubbleSize val="0"/>
        </c:dLbls>
        <c:marker val="1"/>
        <c:smooth val="0"/>
        <c:axId val="298230032"/>
        <c:axId val="298230424"/>
      </c:lineChart>
      <c:catAx>
        <c:axId val="29823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8230424"/>
        <c:crosses val="autoZero"/>
        <c:auto val="1"/>
        <c:lblAlgn val="ctr"/>
        <c:lblOffset val="100"/>
        <c:tickLblSkip val="1"/>
        <c:tickMarkSkip val="1"/>
        <c:noMultiLvlLbl val="0"/>
      </c:catAx>
      <c:valAx>
        <c:axId val="29823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23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7538</c:v>
                </c:pt>
                <c:pt idx="5">
                  <c:v>7623</c:v>
                </c:pt>
                <c:pt idx="8">
                  <c:v>7568</c:v>
                </c:pt>
                <c:pt idx="11">
                  <c:v>7608</c:v>
                </c:pt>
                <c:pt idx="14">
                  <c:v>7524</c:v>
                </c:pt>
              </c:numCache>
            </c:numRef>
          </c:val>
          <c:extLst>
            <c:ext xmlns:c16="http://schemas.microsoft.com/office/drawing/2014/chart" uri="{C3380CC4-5D6E-409C-BE32-E72D297353CC}">
              <c16:uniqueId val="{00000000-4130-4243-9B53-13AF8BDD5B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100</c:v>
                </c:pt>
                <c:pt idx="5">
                  <c:v>100</c:v>
                </c:pt>
                <c:pt idx="8">
                  <c:v>100</c:v>
                </c:pt>
                <c:pt idx="11">
                  <c:v>100</c:v>
                </c:pt>
                <c:pt idx="14">
                  <c:v>0</c:v>
                </c:pt>
              </c:numCache>
            </c:numRef>
          </c:val>
          <c:extLst>
            <c:ext xmlns:c16="http://schemas.microsoft.com/office/drawing/2014/chart" uri="{C3380CC4-5D6E-409C-BE32-E72D297353CC}">
              <c16:uniqueId val="{00000001-4130-4243-9B53-13AF8BDD5B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1862</c:v>
                </c:pt>
                <c:pt idx="5">
                  <c:v>1539</c:v>
                </c:pt>
                <c:pt idx="8">
                  <c:v>1411</c:v>
                </c:pt>
                <c:pt idx="11">
                  <c:v>1417</c:v>
                </c:pt>
                <c:pt idx="14">
                  <c:v>1260</c:v>
                </c:pt>
              </c:numCache>
            </c:numRef>
          </c:val>
          <c:extLst>
            <c:ext xmlns:c16="http://schemas.microsoft.com/office/drawing/2014/chart" uri="{C3380CC4-5D6E-409C-BE32-E72D297353CC}">
              <c16:uniqueId val="{00000002-4130-4243-9B53-13AF8BDD5B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30-4243-9B53-13AF8BDD5B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30-4243-9B53-13AF8BDD5B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30-4243-9B53-13AF8BDD5B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1295</c:v>
                </c:pt>
                <c:pt idx="3">
                  <c:v>1243</c:v>
                </c:pt>
                <c:pt idx="6">
                  <c:v>1213</c:v>
                </c:pt>
                <c:pt idx="9">
                  <c:v>1213</c:v>
                </c:pt>
                <c:pt idx="12">
                  <c:v>1202</c:v>
                </c:pt>
              </c:numCache>
            </c:numRef>
          </c:val>
          <c:extLst>
            <c:ext xmlns:c16="http://schemas.microsoft.com/office/drawing/2014/chart" uri="{C3380CC4-5D6E-409C-BE32-E72D297353CC}">
              <c16:uniqueId val="{00000006-4130-4243-9B53-13AF8BDD5B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100</c:v>
                </c:pt>
                <c:pt idx="3">
                  <c:v>101</c:v>
                </c:pt>
                <c:pt idx="6">
                  <c:v>166</c:v>
                </c:pt>
                <c:pt idx="9">
                  <c:v>150</c:v>
                </c:pt>
                <c:pt idx="12">
                  <c:v>138</c:v>
                </c:pt>
              </c:numCache>
            </c:numRef>
          </c:val>
          <c:extLst>
            <c:ext xmlns:c16="http://schemas.microsoft.com/office/drawing/2014/chart" uri="{C3380CC4-5D6E-409C-BE32-E72D297353CC}">
              <c16:uniqueId val="{00000007-4130-4243-9B53-13AF8BDD5B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5405</c:v>
                </c:pt>
                <c:pt idx="3">
                  <c:v>5148</c:v>
                </c:pt>
                <c:pt idx="6">
                  <c:v>4871</c:v>
                </c:pt>
                <c:pt idx="9">
                  <c:v>4814</c:v>
                </c:pt>
                <c:pt idx="12">
                  <c:v>4577</c:v>
                </c:pt>
              </c:numCache>
            </c:numRef>
          </c:val>
          <c:extLst>
            <c:ext xmlns:c16="http://schemas.microsoft.com/office/drawing/2014/chart" uri="{C3380CC4-5D6E-409C-BE32-E72D297353CC}">
              <c16:uniqueId val="{00000008-4130-4243-9B53-13AF8BDD5B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108</c:v>
                </c:pt>
                <c:pt idx="3">
                  <c:v>108</c:v>
                </c:pt>
                <c:pt idx="6">
                  <c:v>108</c:v>
                </c:pt>
                <c:pt idx="9">
                  <c:v>108</c:v>
                </c:pt>
                <c:pt idx="12">
                  <c:v>0</c:v>
                </c:pt>
              </c:numCache>
            </c:numRef>
          </c:val>
          <c:extLst>
            <c:ext xmlns:c16="http://schemas.microsoft.com/office/drawing/2014/chart" uri="{C3380CC4-5D6E-409C-BE32-E72D297353CC}">
              <c16:uniqueId val="{00000009-4130-4243-9B53-13AF8BDD5B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5759</c:v>
                </c:pt>
                <c:pt idx="3">
                  <c:v>6260</c:v>
                </c:pt>
                <c:pt idx="6">
                  <c:v>6360</c:v>
                </c:pt>
                <c:pt idx="9">
                  <c:v>6657</c:v>
                </c:pt>
                <c:pt idx="12">
                  <c:v>7079</c:v>
                </c:pt>
              </c:numCache>
            </c:numRef>
          </c:val>
          <c:extLst>
            <c:ext xmlns:c16="http://schemas.microsoft.com/office/drawing/2014/chart" uri="{C3380CC4-5D6E-409C-BE32-E72D297353CC}">
              <c16:uniqueId val="{0000000A-4130-4243-9B53-13AF8BDD5B28}"/>
            </c:ext>
          </c:extLst>
        </c:ser>
        <c:dLbls>
          <c:showLegendKey val="0"/>
          <c:showVal val="0"/>
          <c:showCatName val="0"/>
          <c:showSerName val="0"/>
          <c:showPercent val="0"/>
          <c:showBubbleSize val="0"/>
        </c:dLbls>
        <c:gapWidth val="100"/>
        <c:overlap val="100"/>
        <c:axId val="271324224"/>
        <c:axId val="32865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3166</c:v>
                </c:pt>
                <c:pt idx="2">
                  <c:v>#N/A</c:v>
                </c:pt>
                <c:pt idx="3">
                  <c:v>#N/A</c:v>
                </c:pt>
                <c:pt idx="4">
                  <c:v>3597</c:v>
                </c:pt>
                <c:pt idx="5">
                  <c:v>#N/A</c:v>
                </c:pt>
                <c:pt idx="6">
                  <c:v>#N/A</c:v>
                </c:pt>
                <c:pt idx="7">
                  <c:v>3638</c:v>
                </c:pt>
                <c:pt idx="8">
                  <c:v>#N/A</c:v>
                </c:pt>
                <c:pt idx="9">
                  <c:v>#N/A</c:v>
                </c:pt>
                <c:pt idx="10">
                  <c:v>3817</c:v>
                </c:pt>
                <c:pt idx="11">
                  <c:v>#N/A</c:v>
                </c:pt>
                <c:pt idx="12">
                  <c:v>#N/A</c:v>
                </c:pt>
                <c:pt idx="13">
                  <c:v>4212</c:v>
                </c:pt>
                <c:pt idx="14">
                  <c:v>#N/A</c:v>
                </c:pt>
              </c:numCache>
            </c:numRef>
          </c:val>
          <c:smooth val="0"/>
          <c:extLst>
            <c:ext xmlns:c16="http://schemas.microsoft.com/office/drawing/2014/chart" uri="{C3380CC4-5D6E-409C-BE32-E72D297353CC}">
              <c16:uniqueId val="{0000000B-4130-4243-9B53-13AF8BDD5B28}"/>
            </c:ext>
          </c:extLst>
        </c:ser>
        <c:dLbls>
          <c:showLegendKey val="0"/>
          <c:showVal val="0"/>
          <c:showCatName val="0"/>
          <c:showSerName val="0"/>
          <c:showPercent val="0"/>
          <c:showBubbleSize val="0"/>
        </c:dLbls>
        <c:marker val="1"/>
        <c:smooth val="0"/>
        <c:axId val="271324224"/>
        <c:axId val="328654064"/>
      </c:lineChart>
      <c:catAx>
        <c:axId val="2713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654064"/>
        <c:crosses val="autoZero"/>
        <c:auto val="1"/>
        <c:lblAlgn val="ctr"/>
        <c:lblOffset val="100"/>
        <c:tickLblSkip val="1"/>
        <c:tickMarkSkip val="1"/>
        <c:noMultiLvlLbl val="0"/>
      </c:catAx>
      <c:valAx>
        <c:axId val="32865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32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651</c:v>
                </c:pt>
                <c:pt idx="1">
                  <c:v>651</c:v>
                </c:pt>
                <c:pt idx="2">
                  <c:v>665</c:v>
                </c:pt>
              </c:numCache>
            </c:numRef>
          </c:val>
          <c:extLst>
            <c:ext xmlns:c16="http://schemas.microsoft.com/office/drawing/2014/chart" uri="{C3380CC4-5D6E-409C-BE32-E72D297353CC}">
              <c16:uniqueId val="{00000000-507A-4CFF-AB4A-DCC449081E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507A-4CFF-AB4A-DCC449081E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744</c:v>
                </c:pt>
                <c:pt idx="1">
                  <c:v>750</c:v>
                </c:pt>
                <c:pt idx="2">
                  <c:v>584</c:v>
                </c:pt>
              </c:numCache>
            </c:numRef>
          </c:val>
          <c:extLst>
            <c:ext xmlns:c16="http://schemas.microsoft.com/office/drawing/2014/chart" uri="{C3380CC4-5D6E-409C-BE32-E72D297353CC}">
              <c16:uniqueId val="{00000002-507A-4CFF-AB4A-DCC449081E59}"/>
            </c:ext>
          </c:extLst>
        </c:ser>
        <c:dLbls>
          <c:showLegendKey val="0"/>
          <c:showVal val="0"/>
          <c:showCatName val="0"/>
          <c:showSerName val="0"/>
          <c:showPercent val="0"/>
          <c:showBubbleSize val="0"/>
        </c:dLbls>
        <c:gapWidth val="120"/>
        <c:overlap val="100"/>
        <c:axId val="267990760"/>
        <c:axId val="271011648"/>
      </c:barChart>
      <c:catAx>
        <c:axId val="267990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1011648"/>
        <c:crosses val="autoZero"/>
        <c:auto val="1"/>
        <c:lblAlgn val="ctr"/>
        <c:lblOffset val="100"/>
        <c:tickLblSkip val="1"/>
        <c:tickMarkSkip val="1"/>
        <c:noMultiLvlLbl val="0"/>
      </c:catAx>
      <c:valAx>
        <c:axId val="271011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7990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{40984684-C7A9-47BF-B351-CF8040B9788F}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7EF-437A-BA65-27D9969CA0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{64F3A0FA-546C-4128-BA9E-3E29C8B05637}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EF-437A-BA65-27D9969CA0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{6EA4918F-2BC2-4B95-AACB-D6FC66C1057F}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EF-437A-BA65-27D9969CA0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{CFE8A40B-E378-4A08-B198-0BC2596CF720}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EF-437A-BA65-27D9969CA0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{677320CB-3A41-4348-913F-8EAA5173271E}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EF-437A-BA65-27D9969CA0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{BE499C82-D41C-4DFB-94C5-502BAC0D87E9}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7EF-437A-BA65-27D9969CA0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{E1691DDB-C87D-4EDB-9207-6C090A18F3D9}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7EF-437A-BA65-27D9969CA0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{0CE5D882-2CFE-4E5E-B51A-6BC15B8E9B46}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7EF-437A-BA65-27D9969CA0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{A14177F1-81B4-4E50-BB5D-AB3DB2737DFA}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7EF-437A-BA65-27D9969CA0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84.5</c:v>
                </c:pt>
                <c:pt idx="32">
                  <c:v>77.900000000000006</c:v>
                </c:pt>
              </c:numCache>
            </c:numRef>
          </c:xVal>
          <c:yVal>
            <c:numRef>
              <c:f>公会計指標分析・財政指標組合せ分析表!$BP$51:$DC$51</c:f>
              <c:numCache>
                <c:formatCode>#,##0.0;"▲ "#,##0.0</c:formatCode>
                <c:ptCount val="40"/>
                <c:pt idx="16">
                  <c:v>89.7</c:v>
                </c:pt>
                <c:pt idx="24">
                  <c:v>95.2</c:v>
                </c:pt>
                <c:pt idx="32">
                  <c:v>105</c:v>
                </c:pt>
              </c:numCache>
            </c:numRef>
          </c:yVal>
          <c:smooth val="0"/>
          <c:extLst>
            <c:ext xmlns:c16="http://schemas.microsoft.com/office/drawing/2014/chart" uri="{C3380CC4-5D6E-409C-BE32-E72D297353CC}">
              <c16:uniqueId val="{00000009-C7EF-437A-BA65-27D9969CA0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{BB4B8794-FD80-4967-A869-9603E07EABFB}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7EF-437A-BA65-27D9969CA0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{BC9C9EBC-F3D6-4BC1-A308-76C18E745C72}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EF-437A-BA65-27D9969CA0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{C81AF76A-FD6C-4397-B104-9ED3B696CC39}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EF-437A-BA65-27D9969CA0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{1AEC82DF-E4FE-4ED5-9F40-6E1A21A1F4E2}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EF-437A-BA65-27D9969CA0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{3AC630ED-515F-4585-A4F1-43B9027F3FC6}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EF-437A-BA65-27D9969CA0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{529864CE-AA4F-418F-B85D-5015145A1A67}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7EF-437A-BA65-27D9969CA0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{58D69AD3-E1D1-458F-AE0B-A6ECDB8E7E4C}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7EF-437A-BA65-27D9969CA0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{61792161-B50D-436E-B060-2269FF4A1705}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7EF-437A-BA65-27D9969CA0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{AF69B280-4400-4606-8C19-82B9C6978190}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7EF-437A-BA65-27D9969CA0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C7EF-437A-BA65-27D9969CA07D}"/>
            </c:ext>
          </c:extLst>
        </c:ser>
        <c:dLbls>
          <c:showLegendKey val="0"/>
          <c:showVal val="1"/>
          <c:showCatName val="0"/>
          <c:showSerName val="0"/>
          <c:showPercent val="0"/>
          <c:showBubbleSize val="0"/>
        </c:dLbls>
        <c:axId val="46179840"/>
        <c:axId val="46181760"/>
      </c:scatterChart>
      <c:valAx>
        <c:axId val="46179840"/>
        <c:scaling>
          <c:orientation val="minMax"/>
          <c:max val="8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{AC005E0F-C28F-4AA4-AC16-764DF712AF68}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890-47A1-B005-C33CB88B2A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{8DD2B560-602B-49CA-999D-6223828CC156}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90-47A1-B005-C33CB88B2A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{FA45B9EA-35A7-426F-B760-471FF73567FD}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90-47A1-B005-C33CB88B2A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{AEF6E256-8EA8-428C-A57B-F9379CBCCC6E}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90-47A1-B005-C33CB88B2A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{A81F2E64-9790-48B3-9FFD-D5D0D05D4A81}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90-47A1-B005-C33CB88B2ADF}"/>
                </c:ext>
              </c:extLst>
            </c:dLbl>
            <c:dLbl>
              <c:idx val="8"/>
              <c:layout>
                <c:manualLayout>
                  <c:x val="-3.1077049389352962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{AB27210B-615B-4D70-85E8-5B31EB523617}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890-47A1-B005-C33CB88B2AD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{2B70BB67-616F-4475-811F-D9D899359762}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890-47A1-B005-C33CB88B2ADF}"/>
                </c:ext>
              </c:extLst>
            </c:dLbl>
            <c:dLbl>
              <c:idx val="24"/>
              <c:layout>
                <c:manualLayout>
                  <c:x val="-3.231893384886830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{D7C57DB2-51AB-41C0-9E73-94593535FEA4}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890-47A1-B005-C33CB88B2AD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{E2732969-E163-4751-8546-BBEA00EBC8EA}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890-47A1-B005-C33CB88B2A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c:v>
                </c:pt>
                <c:pt idx="16">
                  <c:v>5.7</c:v>
                </c:pt>
                <c:pt idx="24">
                  <c:v>5.9</c:v>
                </c:pt>
                <c:pt idx="32">
                  <c:v>6</c:v>
                </c:pt>
              </c:numCache>
            </c:numRef>
          </c:xVal>
          <c:yVal>
            <c:numRef>
              <c:f>公会計指標分析・財政指標組合せ分析表!$BP$73:$DC$73</c:f>
              <c:numCache>
                <c:formatCode>#,##0.0;"▲ "#,##0.0</c:formatCode>
                <c:ptCount val="40"/>
                <c:pt idx="0">
                  <c:v>79.5</c:v>
                </c:pt>
                <c:pt idx="8">
                  <c:v>91</c:v>
                </c:pt>
                <c:pt idx="16">
                  <c:v>89.7</c:v>
                </c:pt>
                <c:pt idx="24">
                  <c:v>95.2</c:v>
                </c:pt>
                <c:pt idx="32">
                  <c:v>105</c:v>
                </c:pt>
              </c:numCache>
            </c:numRef>
          </c:yVal>
          <c:smooth val="0"/>
          <c:extLst>
            <c:ext xmlns:c16="http://schemas.microsoft.com/office/drawing/2014/chart" uri="{C3380CC4-5D6E-409C-BE32-E72D297353CC}">
              <c16:uniqueId val="{00000009-8890-47A1-B005-C33CB88B2A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{62ADCF70-8C64-4D42-B799-9D7B5F5337A4}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890-47A1-B005-C33CB88B2A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{1BEA43E1-7180-48C2-A993-F655ED959BC5}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90-47A1-B005-C33CB88B2A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{8C5A33A5-CAD7-4FAF-AFD0-53CDF57C5ED3}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90-47A1-B005-C33CB88B2A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{FCC50FC1-B73D-4073-AB75-4AA39E54E19D}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90-47A1-B005-C33CB88B2A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{F7D63A90-DC6A-4F04-8AEA-1261238C4D61}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90-47A1-B005-C33CB88B2AD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{3C4B4FCB-EAEB-41B0-97B6-553580DDA5C1}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890-47A1-B005-C33CB88B2ADF}"/>
                </c:ext>
              </c:extLst>
            </c:dLbl>
            <c:dLbl>
              <c:idx val="16"/>
              <c:layout>
                <c:manualLayout>
                  <c:x val="-3.842920928330530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{28B871EE-478A-45BC-9990-4B39659F6193}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890-47A1-B005-C33CB88B2ADF}"/>
                </c:ext>
              </c:extLst>
            </c:dLbl>
            <c:dLbl>
              <c:idx val="24"/>
              <c:layout>
                <c:manualLayout>
                  <c:x val="-4.5160355153971272E-2"/>
                  <c:y val="-7.87183704167457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{D9020067-37D0-4A71-A81B-0CB622355205}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890-47A1-B005-C33CB88B2ADF}"/>
                </c:ext>
              </c:extLst>
            </c:dLbl>
            <c:dLbl>
              <c:idx val="32"/>
              <c:layout>
                <c:manualLayout>
                  <c:x val="-1.1504482213584025E-2"/>
                  <c:y val="-4.611492375884209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{6A6E0D0D-68DA-4C8E-9888-DF72AFBDB928}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890-47A1-B005-C33CB88B2A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8890-47A1-B005-C33CB88B2ADF}"/>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基盤整備実施により元利償還金が２千万程度増額となった。今後も増加傾向にあると想定される。また、近年は下水道事業の事業費を抑制してきたが、前年度より下水道の元利償還金に対する繰入が増加することとなった。</a:t>
          </a:r>
        </a:p>
        <a:p>
          <a:r>
            <a:rPr kumimoji="1" lang="ja-JP" altLang="en-US" sz="1400">
              <a:latin typeface="ＭＳ ゴシック" pitchFamily="49" charset="-128"/>
              <a:ea typeface="ＭＳ ゴシック" pitchFamily="49" charset="-128"/>
            </a:rPr>
            <a:t>　今後はこれまで以上に新規発行と返済のバランスを考慮し健全な財政運営に努める。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近年実施している基盤整備により、一般会計等に係る地方債の現在高が増加傾向にある。今後は排水路改良事業やサイクリングロード整備事業等を実施するが減少していくものと見込まれる。</a:t>
          </a:r>
        </a:p>
        <a:p>
          <a:r>
            <a:rPr kumimoji="1" lang="ja-JP" altLang="en-US" sz="1400">
              <a:latin typeface="ＭＳ ゴシック" pitchFamily="49" charset="-128"/>
              <a:ea typeface="ＭＳ ゴシック" pitchFamily="49" charset="-128"/>
            </a:rPr>
            <a:t>　また、下水道事業特別会計は財源の確保のため資本費平準化債を借入を始めたが、今後その返済が始まるため、中長期的な観点で分析し、バランスに優れた健全な財政運営に努める。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岐阜県笠松町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人町民税、法人町民税の増収により財政調整基金に１億５千万円積み立てた一方、下水道事業への繰出金に充てるため「社会資本整備基金」を１億円取り崩したこと、乳幼児医療費助成事業のため「社会福祉基金」を６千万円取り崩したこと、給食センター建設事業や情報教育ネットワーク事業等のため「かさまつ応援基金」を３８百万円取り崩したこと等により、基金全体としては１億５２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財政調整基金、その他特定目的金の利用目的を明確にし、計画的に積立、取崩しを行っていく。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・次期ごみ処理施設整備基金：岐阜羽島衛生施設組合で計画中の次期ごみ処理施設建設に要する経費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・光文庫整備基金：小学校、中学校及び歴史未来館の図書の充実並びに特色ある教育活動の実現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への繰出金に充てるため「社会資本整備基金」を１億円取り崩したこと、乳幼児医療費助成事業のため「社会福祉基金」を６千万円取り崩したこと、給食センター建設事業や情報教育ネットワーク事業等のため「かさまつ応援基金」を３８百万円取り崩したこと等による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・かさまつ応援基金：ふるさと納税として寄附のあったかさまつ応援寄附金を全額積立予定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平成２９年度の決算余剰分が多額となり、その半分を積立したが、その積立額が歳入予算の不足分を補うために取り崩した額より多かったため、１４百万円の増となった。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過去の実績等を踏まえ、決算剰余金の半分を積み立てる予定である。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積立金の利息分を積み立てることとしているため、大幅な増はない。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今後も、積立金の利息分を積み立てる予定である。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456D062-3A3D-41F2-B347-B1C8BB9DA4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F413F02-320D-4FB6-AAEB-1805E3155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13BE893-9903-44E3-9ACD-D0C52D5175D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40B670D-8909-46EA-B0B8-04D684399A2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E6242C3-D382-49B9-9759-7F3B1F0FB93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2DBE2D6-9A6F-4DDE-93F4-DB4573F5279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FE94038-303E-43A7-8747-CEBB84E6958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5EB6099-3EB2-4081-872F-7D46043BAAC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1BED1F8-705B-4BFC-8349-33BF655760F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633E0F4-209F-4637-A9EC-F8DB1F6123B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F116C18-0C5B-4A60-B903-E204926CF40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8586D0E-90EA-4DF6-B45D-95390A290CC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308C6EE-2F55-48CD-B9A2-848F36849FC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8D7293A-2177-4A2B-90F4-F1418ADB174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A551B51-3656-40BD-AEE2-1E17CE96E09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9F81F38-0FC0-4541-A23B-964A548FE66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7DEA17E-3D3A-4298-903A-36D8AD4F28C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98BB549-512F-4C1A-9DBD-F915FD51A2F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8208CEB-7DD6-4C5C-B5D2-688A8C518F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DFABDDC-D0D4-4BAF-98A7-96ECE739EF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E18E698-A582-4807-9E0B-83536C303D4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598B3BB-E94B-47C3-A363-3759A3332D2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E231A64-75F8-459F-AB16-08B87D517B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8598683-4C3F-472F-88FE-6A0B83C618D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58F5281-1459-4662-BDA8-95EEEB57770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123D1F0-CB27-4BB0-BE44-8E12927612B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34EF68D-7C4D-4F99-B52C-E49D174E2C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28EF4DE-A97C-49F5-A646-2EBD19FB8F8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8C1D21B-DD3A-4847-B5FE-852B2B4C10B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5A3C644-6028-4775-AB9F-20237E7AA38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4D02E47C-1954-4D27-AAC7-5CB6A62FF6A7}"/>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B1543CB-B39A-4615-AE05-E7C65CC0A2C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ED77E22-BB2A-4B04-B036-DE1C597A06C3}"/>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EB89909E-FF45-4A64-A2A8-9313369B940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F4BB1975-BDF2-4DC7-9BEC-FED4EFD340E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B4279CEA-C09C-4DF0-9E55-1747466F73D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401570B-9820-478A-9449-3708A3F505C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93582893-AC53-4E11-ADA7-D9ADF8FEF14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AFA7DA2-4D09-491B-80D1-4AA6BB5B2C9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45BE868A-8EFC-434B-987C-7AD6D46C9FA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1D2BAFE0-04A0-4AC3-8124-3249E3222BC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8E1E63E-A4B8-41CC-AD5A-F5338947142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5E25087-ACB1-4B06-8D67-5B698C3E6DA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78A7EAC-0040-4CEE-9F9F-57FE2CA9618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4DF8CAC4-17CA-4A34-A8E8-B6DF3157B60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E688E21-9CA6-4138-A83C-6B8237B5754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％ほど数値が高い理由としては、公共建築物の多くが昭和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年代に整備しており、その多くが大規模改修等の改修工事を行っていないのが原因と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考える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。今後は、公共施設等総合管理計画を基に整備に努める。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EFFAB3A-CE21-4A6E-AE1E-998418D0B30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DAD0E8F-D44D-4472-A612-7C6479A0A67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685CD5D4-C1D3-49FF-A7AD-95A9E061CB4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08B66CA7-229A-4A66-971F-0968E4972ED3}"/>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23D67F40-96AA-4AF2-AAC8-FD2EBABE832F}"/>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44A9B92D-CCA7-434F-98AE-AE25CA7B0CB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4F40038D-A3C9-4EFB-A54A-C5F4DDAA2271}"/>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A29BEB76-FE43-41C2-8C97-DB0C57110FDF}"/>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75E33ECA-3C13-40CE-A0D0-3BB1CB8A4B31}"/>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D0855C8A-BADA-48AC-BDD1-AA187C0462A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51E3240A-20B8-43CB-AB4E-9A63B2BE3C6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C5DBE956-EE92-4C4F-AE73-D51CB159C9A3}"/>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B3565A51-17C5-4C1D-8BED-C7838CD8124D}"/>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1090F324-C2FF-409D-AC24-14B77CD43BFE}"/>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163079DE-397B-40F0-97C3-DCCEC9ED3EBA}"/>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66251CEB-4FDD-4FA5-8D75-9852F3C618CF}"/>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9C527FC8-4019-4A16-89F1-E5178E16A686}"/>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E33DA973-97D4-43A4-A45C-B46203D9050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CF2A3E9E-BFC2-456B-A4BC-678779274F15}"/>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4A77E191-AC8C-47E4-8A9A-B67A1B9BE26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68580</xdr:rowOff>
    </xdr:to>
    <xdr:cxnSp macro="">
      <xdr:nvCxnSpPr>
        <xdr:cNvPr id="68" name="直線コネクタ 67">
          <a:extLst>
            <a:ext uri="{FF2B5EF4-FFF2-40B4-BE49-F238E27FC236}">
              <a16:creationId xmlns:a16="http://schemas.microsoft.com/office/drawing/2014/main" id="{DC495F20-619D-4DAD-AAA4-C893AB5BEF3F}"/>
            </a:ext>
          </a:extLst>
        </xdr:cNvPr>
        <xdr:cNvCxnSpPr/>
      </xdr:nvCxnSpPr>
      <xdr:spPr>
        <a:xfrm flipV="1">
          <a:off x="4760595" y="546036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9" name="有形固定資産減価償却率最小値テキスト">
          <a:extLst>
            <a:ext uri="{FF2B5EF4-FFF2-40B4-BE49-F238E27FC236}">
              <a16:creationId xmlns:a16="http://schemas.microsoft.com/office/drawing/2014/main" id="{5429C32F-2840-426B-961D-E807570928BB}"/>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0" name="直線コネクタ 69">
          <a:extLst>
            <a:ext uri="{FF2B5EF4-FFF2-40B4-BE49-F238E27FC236}">
              <a16:creationId xmlns:a16="http://schemas.microsoft.com/office/drawing/2014/main" id="{E6D41834-242A-41C6-83DE-36F71694A684}"/>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1" name="有形固定資産減価償却率最大値テキスト">
          <a:extLst>
            <a:ext uri="{FF2B5EF4-FFF2-40B4-BE49-F238E27FC236}">
              <a16:creationId xmlns:a16="http://schemas.microsoft.com/office/drawing/2014/main" id="{9F8EC513-8F97-448B-9C66-88A9EE45B2E2}"/>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2" name="直線コネクタ 71">
          <a:extLst>
            <a:ext uri="{FF2B5EF4-FFF2-40B4-BE49-F238E27FC236}">
              <a16:creationId xmlns:a16="http://schemas.microsoft.com/office/drawing/2014/main" id="{4BC70E49-3266-4E1D-B001-8B9A46242249}"/>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3" name="有形固定資産減価償却率平均値テキスト">
          <a:extLst>
            <a:ext uri="{FF2B5EF4-FFF2-40B4-BE49-F238E27FC236}">
              <a16:creationId xmlns:a16="http://schemas.microsoft.com/office/drawing/2014/main" id="{5C3FADFA-FD7B-4383-B42E-8A68F5B0DD12}"/>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4" name="フローチャート: 判断 73">
          <a:extLst>
            <a:ext uri="{FF2B5EF4-FFF2-40B4-BE49-F238E27FC236}">
              <a16:creationId xmlns:a16="http://schemas.microsoft.com/office/drawing/2014/main" id="{D9558F3B-FFD2-4F41-8220-92CF28DA3877}"/>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476</xdr:rowOff>
    </xdr:from>
    <xdr:to>
      <xdr:col>19</xdr:col>
      <xdr:colOff>187325</xdr:colOff>
      <xdr:row>31</xdr:row>
      <xdr:rowOff>102076</xdr:rowOff>
    </xdr:to>
    <xdr:sp macro="" textlink="">
      <xdr:nvSpPr>
        <xdr:cNvPr id="75" name="フローチャート: 判断 74">
          <a:extLst>
            <a:ext uri="{FF2B5EF4-FFF2-40B4-BE49-F238E27FC236}">
              <a16:creationId xmlns:a16="http://schemas.microsoft.com/office/drawing/2014/main" id="{23EBA3F1-29E4-44A0-BE0A-AFCAA102962D}"/>
            </a:ext>
          </a:extLst>
        </xdr:cNvPr>
        <xdr:cNvSpPr/>
      </xdr:nvSpPr>
      <xdr:spPr>
        <a:xfrm>
          <a:off x="4000500" y="608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73342</xdr:rowOff>
    </xdr:from>
    <xdr:to>
      <xdr:col>15</xdr:col>
      <xdr:colOff>187325</xdr:colOff>
      <xdr:row>32</xdr:row>
      <xdr:rowOff>3492</xdr:rowOff>
    </xdr:to>
    <xdr:sp macro="" textlink="">
      <xdr:nvSpPr>
        <xdr:cNvPr id="76" name="フローチャート: 判断 75">
          <a:extLst>
            <a:ext uri="{FF2B5EF4-FFF2-40B4-BE49-F238E27FC236}">
              <a16:creationId xmlns:a16="http://schemas.microsoft.com/office/drawing/2014/main" id="{CD6118C6-D58D-4B49-8B11-FFB95B2F5FD4}"/>
            </a:ext>
          </a:extLst>
        </xdr:cNvPr>
        <xdr:cNvSpPr/>
      </xdr:nvSpPr>
      <xdr:spPr>
        <a:xfrm>
          <a:off x="3238500" y="61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8FBA1AD-D158-4B7A-9CA3-159515E0AE6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26B728E-DD0C-4FD5-A429-A26675471B6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0E6EB8C-F154-46B5-A5F3-527EFF4ED9B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12F3A6C-EF03-40AE-9493-4AA621759B9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54A7E09-95A9-40C2-8CC9-3F828E2A8F1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97949</xdr:rowOff>
    </xdr:from>
    <xdr:to>
      <xdr:col>23</xdr:col>
      <xdr:colOff>136525</xdr:colOff>
      <xdr:row>28</xdr:row>
      <xdr:rowOff>28099</xdr:rowOff>
    </xdr:to>
    <xdr:sp macro="" textlink="">
      <xdr:nvSpPr>
        <xdr:cNvPr id="82" name="楕円 81">
          <a:extLst>
            <a:ext uri="{FF2B5EF4-FFF2-40B4-BE49-F238E27FC236}">
              <a16:creationId xmlns:a16="http://schemas.microsoft.com/office/drawing/2014/main" id="{3D3723B6-C54D-4A9F-A80E-AE61471FB894}"/>
            </a:ext>
          </a:extLst>
        </xdr:cNvPr>
        <xdr:cNvSpPr/>
      </xdr:nvSpPr>
      <xdr:spPr>
        <a:xfrm>
          <a:off x="4711700" y="54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12876</xdr:rowOff>
    </xdr:from>
    <xdr:ext cx="405111" cy="259045"/>
    <xdr:sp macro="" textlink="">
      <xdr:nvSpPr>
        <xdr:cNvPr id="83" name="有形固定資産減価償却率該当値テキスト">
          <a:extLst>
            <a:ext uri="{FF2B5EF4-FFF2-40B4-BE49-F238E27FC236}">
              <a16:creationId xmlns:a16="http://schemas.microsoft.com/office/drawing/2014/main" id="{DE84B34E-19E2-44FE-91F4-D88A66EEABE2}"/>
            </a:ext>
          </a:extLst>
        </xdr:cNvPr>
        <xdr:cNvSpPr txBox="1"/>
      </xdr:nvSpPr>
      <xdr:spPr>
        <a:xfrm>
          <a:off x="4813300" y="5413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91281</xdr:rowOff>
    </xdr:from>
    <xdr:to>
      <xdr:col>19</xdr:col>
      <xdr:colOff>187325</xdr:colOff>
      <xdr:row>27</xdr:row>
      <xdr:rowOff>21431</xdr:rowOff>
    </xdr:to>
    <xdr:sp macro="" textlink="">
      <xdr:nvSpPr>
        <xdr:cNvPr id="84" name="楕円 83">
          <a:extLst>
            <a:ext uri="{FF2B5EF4-FFF2-40B4-BE49-F238E27FC236}">
              <a16:creationId xmlns:a16="http://schemas.microsoft.com/office/drawing/2014/main" id="{DEAEE55B-4B7C-424C-B549-CBD7F069719F}"/>
            </a:ext>
          </a:extLst>
        </xdr:cNvPr>
        <xdr:cNvSpPr/>
      </xdr:nvSpPr>
      <xdr:spPr>
        <a:xfrm>
          <a:off x="4000500" y="53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142081</xdr:rowOff>
    </xdr:from>
    <xdr:to>
      <xdr:col>23</xdr:col>
      <xdr:colOff>85725</xdr:colOff>
      <xdr:row>27</xdr:row>
      <xdr:rowOff>148749</xdr:rowOff>
    </xdr:to>
    <xdr:cxnSp macro="">
      <xdr:nvCxnSpPr>
        <xdr:cNvPr id="85" name="直線コネクタ 84">
          <a:extLst>
            <a:ext uri="{FF2B5EF4-FFF2-40B4-BE49-F238E27FC236}">
              <a16:creationId xmlns:a16="http://schemas.microsoft.com/office/drawing/2014/main" id="{C0311B00-7E5E-4859-AC03-7B4DF24D5F4D}"/>
            </a:ext>
          </a:extLst>
        </xdr:cNvPr>
        <xdr:cNvCxnSpPr/>
      </xdr:nvCxnSpPr>
      <xdr:spPr>
        <a:xfrm>
          <a:off x="4051300" y="5371306"/>
          <a:ext cx="7112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74771</xdr:rowOff>
    </xdr:from>
    <xdr:to>
      <xdr:col>15</xdr:col>
      <xdr:colOff>187325</xdr:colOff>
      <xdr:row>31</xdr:row>
      <xdr:rowOff>4921</xdr:rowOff>
    </xdr:to>
    <xdr:sp macro="" textlink="">
      <xdr:nvSpPr>
        <xdr:cNvPr id="86" name="楕円 85">
          <a:extLst>
            <a:ext uri="{FF2B5EF4-FFF2-40B4-BE49-F238E27FC236}">
              <a16:creationId xmlns:a16="http://schemas.microsoft.com/office/drawing/2014/main" id="{72B1CDA3-A778-425D-BC6C-570D6F81A647}"/>
            </a:ext>
          </a:extLst>
        </xdr:cNvPr>
        <xdr:cNvSpPr/>
      </xdr:nvSpPr>
      <xdr:spPr>
        <a:xfrm>
          <a:off x="3238500" y="59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142081</xdr:rowOff>
    </xdr:from>
    <xdr:to>
      <xdr:col>19</xdr:col>
      <xdr:colOff>136525</xdr:colOff>
      <xdr:row>30</xdr:row>
      <xdr:rowOff>125571</xdr:rowOff>
    </xdr:to>
    <xdr:cxnSp macro="">
      <xdr:nvCxnSpPr>
        <xdr:cNvPr id="87" name="直線コネクタ 86">
          <a:extLst>
            <a:ext uri="{FF2B5EF4-FFF2-40B4-BE49-F238E27FC236}">
              <a16:creationId xmlns:a16="http://schemas.microsoft.com/office/drawing/2014/main" id="{6B7AC3E0-3632-4C63-BDFA-CC9FDC5B9CCB}"/>
            </a:ext>
          </a:extLst>
        </xdr:cNvPr>
        <xdr:cNvCxnSpPr/>
      </xdr:nvCxnSpPr>
      <xdr:spPr>
        <a:xfrm flipV="1">
          <a:off x="3289300" y="5371306"/>
          <a:ext cx="762000" cy="6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93203</xdr:rowOff>
    </xdr:from>
    <xdr:ext cx="405111" cy="259045"/>
    <xdr:sp macro="" textlink="">
      <xdr:nvSpPr>
        <xdr:cNvPr id="88" name="n_1aveValue有形固定資産減価償却率">
          <a:extLst>
            <a:ext uri="{FF2B5EF4-FFF2-40B4-BE49-F238E27FC236}">
              <a16:creationId xmlns:a16="http://schemas.microsoft.com/office/drawing/2014/main" id="{9E58AEF9-45E5-45A8-BFDC-6C1198913196}"/>
            </a:ext>
          </a:extLst>
        </xdr:cNvPr>
        <xdr:cNvSpPr txBox="1"/>
      </xdr:nvSpPr>
      <xdr:spPr>
        <a:xfrm>
          <a:off x="3836044" y="6179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166069</xdr:rowOff>
    </xdr:from>
    <xdr:ext cx="405111" cy="259045"/>
    <xdr:sp macro="" textlink="">
      <xdr:nvSpPr>
        <xdr:cNvPr id="89" name="n_2aveValue有形固定資産減価償却率">
          <a:extLst>
            <a:ext uri="{FF2B5EF4-FFF2-40B4-BE49-F238E27FC236}">
              <a16:creationId xmlns:a16="http://schemas.microsoft.com/office/drawing/2014/main" id="{C829E130-5BEC-485A-8308-41658C4CC693}"/>
            </a:ext>
          </a:extLst>
        </xdr:cNvPr>
        <xdr:cNvSpPr txBox="1"/>
      </xdr:nvSpPr>
      <xdr:spPr>
        <a:xfrm>
          <a:off x="3086744" y="625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37958</xdr:rowOff>
    </xdr:from>
    <xdr:ext cx="405111" cy="259045"/>
    <xdr:sp macro="" textlink="">
      <xdr:nvSpPr>
        <xdr:cNvPr id="90" name="n_1mainValue有形固定資産減価償却率">
          <a:extLst>
            <a:ext uri="{FF2B5EF4-FFF2-40B4-BE49-F238E27FC236}">
              <a16:creationId xmlns:a16="http://schemas.microsoft.com/office/drawing/2014/main" id="{C1DF69BB-52AF-4096-8C10-09F97F58C8F1}"/>
            </a:ext>
          </a:extLst>
        </xdr:cNvPr>
        <xdr:cNvSpPr txBox="1"/>
      </xdr:nvSpPr>
      <xdr:spPr>
        <a:xfrm>
          <a:off x="3836044" y="509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21448</xdr:rowOff>
    </xdr:from>
    <xdr:ext cx="405111" cy="259045"/>
    <xdr:sp macro="" textlink="">
      <xdr:nvSpPr>
        <xdr:cNvPr id="91" name="n_2mainValue有形固定資産減価償却率">
          <a:extLst>
            <a:ext uri="{FF2B5EF4-FFF2-40B4-BE49-F238E27FC236}">
              <a16:creationId xmlns:a16="http://schemas.microsoft.com/office/drawing/2014/main" id="{7B23F553-7ED8-4F4D-A224-5AFF888F1590}"/>
            </a:ext>
          </a:extLst>
        </xdr:cNvPr>
        <xdr:cNvSpPr txBox="1"/>
      </xdr:nvSpPr>
      <xdr:spPr>
        <a:xfrm>
          <a:off x="3086744" y="57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DDFE3677-11BA-440B-97ED-0E15F1F0AA3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DB6D916F-4128-426D-BC32-013FB1810E9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1ACEA39B-B3FE-4DBD-93FA-F1966986D90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D4C2ABF6-DB70-4C7A-9EF5-B5062A455EF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E86B9B64-104D-47D8-94F5-4401AA3C8E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2AC2C722-D818-4CEA-A7C0-521AE60B3C7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7196A580-C3A7-411F-9CD5-2B4AF84408B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24D1810C-451B-46D1-89CB-CA66CE67457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C63CF0DC-6455-4CC8-874A-6CA3990A942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A493AE2C-6D35-4B7A-9A87-8FA427FB5BD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9915D6B2-C69B-451D-8F6A-C2910B71B3C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665AC75-D5F6-4ABA-B09D-49E599DBCEE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5CE409AD-C099-4B32-82EB-24750DA5B55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年度から実施している排水路改良事業、平成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年度から実施のサイクリングロード整備事業、平成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年度にかけて実施した運動公園改修事業など、近年は大規模な施設整備に係る借り入れが続いたため、債務償還可能年数も類似団体と比べると長くなっている。今後は、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新規発行と返済のバランスを考慮し健全な財政運営に努める。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9CEC26CE-C6D3-4AB4-9D09-EA666251033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BECAD4DC-7C4D-43F3-9567-9BBBDDCA395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CDFCB28A-CA68-4002-B045-550644C9898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64A75AFF-3E79-4B9A-88AF-019A88D4D43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E55DB801-6670-4B5D-B11A-056A4803322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D497A79C-4FDD-4AC7-9E25-6CA5B8028169}"/>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C9D16B6C-F302-4524-BDAE-0E84105E1EF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2" name="テキスト ボックス 111">
          <a:extLst>
            <a:ext uri="{FF2B5EF4-FFF2-40B4-BE49-F238E27FC236}">
              <a16:creationId xmlns:a16="http://schemas.microsoft.com/office/drawing/2014/main" id="{7C7DA2EE-8C73-438A-8650-1F75010D88BC}"/>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B4820970-821D-4752-912E-EC6542FB626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4" name="テキスト ボックス 113">
          <a:extLst>
            <a:ext uri="{FF2B5EF4-FFF2-40B4-BE49-F238E27FC236}">
              <a16:creationId xmlns:a16="http://schemas.microsoft.com/office/drawing/2014/main" id="{E42FE388-204C-479A-B904-1CCA1AED0276}"/>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C54C4F5E-DD8E-4AF6-B265-EA3C24B4C3A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50A72B96-3EE2-49FC-90B3-B748BCA004A7}"/>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331790BF-7428-4221-AE1D-7D592EACCD6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585FD08D-C9C2-48B5-A806-923A485D5435}"/>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A334BEC7-B4B2-46A5-9B40-7CBA2CD18CC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AD4A436E-EF2C-4CEF-ABD8-8089C7E32B9A}"/>
            </a:ext>
          </a:extLst>
        </xdr:cNvPr>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284EA864-3A95-4E87-A1BC-A21C9F8C55D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22A24918-7BEA-4952-AB82-1AFE1EFCF0D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3" name="債務償還可能年数最大値テキスト">
          <a:extLst>
            <a:ext uri="{FF2B5EF4-FFF2-40B4-BE49-F238E27FC236}">
              <a16:creationId xmlns:a16="http://schemas.microsoft.com/office/drawing/2014/main" id="{0B841552-B028-4F1E-A362-AE712A043B63}"/>
            </a:ext>
          </a:extLst>
        </xdr:cNvPr>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4" name="直線コネクタ 123">
          <a:extLst>
            <a:ext uri="{FF2B5EF4-FFF2-40B4-BE49-F238E27FC236}">
              <a16:creationId xmlns:a16="http://schemas.microsoft.com/office/drawing/2014/main" id="{46162C21-7AF2-4E93-8720-3BE6712EC709}"/>
            </a:ext>
          </a:extLst>
        </xdr:cNvPr>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5" name="債務償還可能年数平均値テキスト">
          <a:extLst>
            <a:ext uri="{FF2B5EF4-FFF2-40B4-BE49-F238E27FC236}">
              <a16:creationId xmlns:a16="http://schemas.microsoft.com/office/drawing/2014/main" id="{610A1378-B67A-4C9E-B9DE-9CCB9632F75F}"/>
            </a:ext>
          </a:extLst>
        </xdr:cNvPr>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6" name="フローチャート: 判断 125">
          <a:extLst>
            <a:ext uri="{FF2B5EF4-FFF2-40B4-BE49-F238E27FC236}">
              <a16:creationId xmlns:a16="http://schemas.microsoft.com/office/drawing/2014/main" id="{4634ABA3-1C65-4A0B-9459-B3C03BAE8F16}"/>
            </a:ext>
          </a:extLst>
        </xdr:cNvPr>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851C9F36-7935-4364-9DAE-41F25AD53AF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E2F9EDC4-15C0-4F25-A49E-50090CFD153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D8F6B75E-A73E-4AD4-8A8F-52EC776F588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2CC61C57-E91C-45DE-899C-213621F9B68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E94449BD-9503-437A-B71B-12F02676DCB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117052</xdr:rowOff>
    </xdr:from>
    <xdr:to>
      <xdr:col>76</xdr:col>
      <xdr:colOff>73025</xdr:colOff>
      <xdr:row>31</xdr:row>
      <xdr:rowOff>47202</xdr:rowOff>
    </xdr:to>
    <xdr:sp macro="" textlink="">
      <xdr:nvSpPr>
        <xdr:cNvPr id="132" name="楕円 131">
          <a:extLst>
            <a:ext uri="{FF2B5EF4-FFF2-40B4-BE49-F238E27FC236}">
              <a16:creationId xmlns:a16="http://schemas.microsoft.com/office/drawing/2014/main" id="{63D29C29-971D-4B1B-A58B-C1504C66B2BE}"/>
            </a:ext>
          </a:extLst>
        </xdr:cNvPr>
        <xdr:cNvSpPr/>
      </xdr:nvSpPr>
      <xdr:spPr>
        <a:xfrm>
          <a:off x="147447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139929</xdr:rowOff>
    </xdr:from>
    <xdr:ext cx="340478" cy="259045"/>
    <xdr:sp macro="" textlink="">
      <xdr:nvSpPr>
        <xdr:cNvPr id="133" name="債務償還可能年数該当値テキスト">
          <a:extLst>
            <a:ext uri="{FF2B5EF4-FFF2-40B4-BE49-F238E27FC236}">
              <a16:creationId xmlns:a16="http://schemas.microsoft.com/office/drawing/2014/main" id="{BACF4BE9-74E5-45A3-9CFB-22B26FF42FA1}"/>
            </a:ext>
          </a:extLst>
        </xdr:cNvPr>
        <xdr:cNvSpPr txBox="1"/>
      </xdr:nvSpPr>
      <xdr:spPr>
        <a:xfrm>
          <a:off x="14846300" y="5883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17CA6988-FF7C-4809-9C59-5F4B6059D10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5C4D9391-F08E-4F89-993D-5636966A3D6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8BB1814D-40B8-4EEA-B6DC-4C9798D5D3D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25A068CE-BC41-429A-A859-EB9FCBF20CF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1838562E-461B-4AAC-BA96-27680B46F61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C3AFC73B-F1C2-40A9-93F4-D2E238E71D5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54CCCB-2BF1-4E7F-920D-C9D814417B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32DC5E-D39E-41F0-8254-5A91F409BF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B97E9B-8503-4B18-901E-BEE27A9C34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048369-531F-47B0-B7F2-CFC20D7B74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E11A81-EDAA-40DA-AD9D-AD8CADD619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9AF4DB-3707-4CC9-9C81-947D823E232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260A95-083D-40C7-A56E-D297398A65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DB74CF2-FC11-46F8-8634-326D132EBE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C9E78B-158C-4677-BD65-2FECAA849A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C32CBD-CFB2-4D98-A59C-D5EF6F5C11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7CDA68-4A1C-4491-AD75-2EB92AF256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85A29A-D55C-40F8-81BF-ACF471F444C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D62012-7187-4446-9B43-44C8F1614A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0D6A61-0913-47D8-AA71-536825BB03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7B6F49-4904-4F54-B93A-1B11B73D327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B931342-4487-4284-8BA8-A4AC8B727B0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D99E44-D058-4123-800B-B5CAB6D412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0BF1D3-4DC9-41E4-8DA2-F1544718AE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3DA1225-72EC-48A0-8D97-A83C235046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FFD2C9-64FC-4A3E-B768-E7052B8E70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8A5E01-FD6F-4A40-8E70-117F836111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A44F144-BA15-42C0-ACB0-3975AB941FE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E958CF-583E-499F-AF93-04EEFA5794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0C6A98-27A7-4E2B-99D6-5E0BA14CDE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A5FBAF-230E-4640-A2AB-3FC6EE37B9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2CF428-9850-40D7-BEBC-E0A20D47ED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CAE74F-AC3D-4B1E-AF2E-23008DABB0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9FD8CEF-A73D-429A-BA88-5A6B953474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C176080-13E1-4D15-B3F1-6A786DD00FD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011511A-9DCB-4C79-A04D-3CC739E410C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A372AC1-7075-4AA0-8A9C-4CC2CC48C5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AF03838-4EAD-4FEF-8CE8-9180F388B54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1DDA6B8-54F5-4976-996C-CE23A08CC1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E1B1595-74EC-41BF-957E-BA30E285475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EC3CC26-3A5E-4937-990C-8BAC1D1D87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D19628F-40B0-44D3-8C29-70030D9429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8AA4642-3D41-49A0-B34E-AF90CD41EB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AE8B8D4-E0CA-4FEC-AA63-C2941D631C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7483813-5B4A-44B4-92F3-FA855212BC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CD22250-9FC9-4533-84AD-E132C61594B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456679C-892F-4552-9748-F1FB093112C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9390BF5-3F39-4A6A-AB82-08E418C5812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85D3989-BFDD-46F0-B45A-A31C5E8D2A5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EBEE48B-F3B8-4E68-BB42-96640E754DC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562EB33-0FB8-418D-B1BB-AE8B951ED5E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8A398C3-7A44-4C91-BF88-A9A0025B486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791A83D-81EA-4D0F-81EA-13A5B395CB2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AA9B4C5-610A-43F0-BE01-7BB053954AA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AABCA0B-B347-44A0-BAB0-4E5A45072F6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03E7BAA-B895-4949-8F59-0352CDB326F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9EA14DF-B80C-4B4E-BCE1-F8CC270AEED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9AF8CEE-979B-46A8-B5AE-41E0DCF3191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1989ED10-95A8-484C-886C-0125EFECF99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539F55E-FE03-4233-AF95-DB945D8CDFB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82E0034E-D4AD-4AA1-9538-9599170A4953}"/>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4F69B389-141F-46D1-8858-E77C3BFF497B}"/>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D05ADE0A-F3C8-4B5E-8DB3-049C57F483EE}"/>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2665C0B7-824B-4485-9C98-DC30772DE536}"/>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E7E7789D-72F8-4A60-8DC7-79E5A808B7EB}"/>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a:extLst>
            <a:ext uri="{FF2B5EF4-FFF2-40B4-BE49-F238E27FC236}">
              <a16:creationId xmlns:a16="http://schemas.microsoft.com/office/drawing/2014/main" id="{4B37BE37-FEF9-4383-8664-C0493D63FA09}"/>
            </a:ext>
          </a:extLst>
        </xdr:cNvPr>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CF9BD288-B2DB-457A-B613-C6B0248C1817}"/>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5CD42AA0-3897-4DF4-AA44-9FA92B1FA49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B0A37804-E540-4560-991D-14B79906E65D}"/>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29B20FC5-1C53-4EDC-844F-B5C16B22AF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0435395-A125-48FC-B7F8-D6D76F9C7E2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F15EAC7-C679-4026-AA40-CD8BA4C09C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6F95058-8279-47AA-9E84-CEE576EBF57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134136-CD67-41CF-8D90-B3501E531E7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40640</xdr:rowOff>
    </xdr:from>
    <xdr:to>
      <xdr:col>24</xdr:col>
      <xdr:colOff>114300</xdr:colOff>
      <xdr:row>33</xdr:row>
      <xdr:rowOff>142240</xdr:rowOff>
    </xdr:to>
    <xdr:sp macro="" textlink="">
      <xdr:nvSpPr>
        <xdr:cNvPr id="70" name="楕円 69">
          <a:extLst>
            <a:ext uri="{FF2B5EF4-FFF2-40B4-BE49-F238E27FC236}">
              <a16:creationId xmlns:a16="http://schemas.microsoft.com/office/drawing/2014/main" id="{46F8EC7D-C426-49E5-95B1-6716C16855F9}"/>
            </a:ext>
          </a:extLst>
        </xdr:cNvPr>
        <xdr:cNvSpPr/>
      </xdr:nvSpPr>
      <xdr:spPr>
        <a:xfrm>
          <a:off x="45847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151782</xdr:rowOff>
    </xdr:from>
    <xdr:ext cx="405111" cy="259045"/>
    <xdr:sp macro="" textlink="">
      <xdr:nvSpPr>
        <xdr:cNvPr id="71" name="【道路】&#10;有形固定資産減価償却率該当値テキスト">
          <a:extLst>
            <a:ext uri="{FF2B5EF4-FFF2-40B4-BE49-F238E27FC236}">
              <a16:creationId xmlns:a16="http://schemas.microsoft.com/office/drawing/2014/main" id="{9E681DE0-6599-4F4E-98E8-E44E9F15EB3D}"/>
            </a:ext>
          </a:extLst>
        </xdr:cNvPr>
        <xdr:cNvSpPr txBox="1"/>
      </xdr:nvSpPr>
      <xdr:spPr>
        <a:xfrm>
          <a:off x="4673600"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42545</xdr:rowOff>
    </xdr:from>
    <xdr:to>
      <xdr:col>20</xdr:col>
      <xdr:colOff>38100</xdr:colOff>
      <xdr:row>33</xdr:row>
      <xdr:rowOff>144145</xdr:rowOff>
    </xdr:to>
    <xdr:sp macro="" textlink="">
      <xdr:nvSpPr>
        <xdr:cNvPr id="72" name="楕円 71">
          <a:extLst>
            <a:ext uri="{FF2B5EF4-FFF2-40B4-BE49-F238E27FC236}">
              <a16:creationId xmlns:a16="http://schemas.microsoft.com/office/drawing/2014/main" id="{B31D535E-A96D-46CE-B301-147E79C23215}"/>
            </a:ext>
          </a:extLst>
        </xdr:cNvPr>
        <xdr:cNvSpPr/>
      </xdr:nvSpPr>
      <xdr:spPr>
        <a:xfrm>
          <a:off x="37465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91440</xdr:rowOff>
    </xdr:from>
    <xdr:to>
      <xdr:col>24</xdr:col>
      <xdr:colOff>63500</xdr:colOff>
      <xdr:row>33</xdr:row>
      <xdr:rowOff>93345</xdr:rowOff>
    </xdr:to>
    <xdr:cxnSp macro="">
      <xdr:nvCxnSpPr>
        <xdr:cNvPr id="73" name="直線コネクタ 72">
          <a:extLst>
            <a:ext uri="{FF2B5EF4-FFF2-40B4-BE49-F238E27FC236}">
              <a16:creationId xmlns:a16="http://schemas.microsoft.com/office/drawing/2014/main" id="{B137C2FB-536F-45E4-9911-58B882B563FF}"/>
            </a:ext>
          </a:extLst>
        </xdr:cNvPr>
        <xdr:cNvCxnSpPr/>
      </xdr:nvCxnSpPr>
      <xdr:spPr>
        <a:xfrm flipV="1">
          <a:off x="3797300" y="57492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6350</xdr:rowOff>
    </xdr:from>
    <xdr:to>
      <xdr:col>15</xdr:col>
      <xdr:colOff>101600</xdr:colOff>
      <xdr:row>33</xdr:row>
      <xdr:rowOff>107950</xdr:rowOff>
    </xdr:to>
    <xdr:sp macro="" textlink="">
      <xdr:nvSpPr>
        <xdr:cNvPr id="74" name="楕円 73">
          <a:extLst>
            <a:ext uri="{FF2B5EF4-FFF2-40B4-BE49-F238E27FC236}">
              <a16:creationId xmlns:a16="http://schemas.microsoft.com/office/drawing/2014/main" id="{F1492B7D-22A1-4CE7-BE29-3B4DA3D4A6DE}"/>
            </a:ext>
          </a:extLst>
        </xdr:cNvPr>
        <xdr:cNvSpPr/>
      </xdr:nvSpPr>
      <xdr:spPr>
        <a:xfrm>
          <a:off x="2857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33</xdr:row>
      <xdr:rowOff>93345</xdr:rowOff>
    </xdr:to>
    <xdr:cxnSp macro="">
      <xdr:nvCxnSpPr>
        <xdr:cNvPr id="75" name="直線コネクタ 74">
          <a:extLst>
            <a:ext uri="{FF2B5EF4-FFF2-40B4-BE49-F238E27FC236}">
              <a16:creationId xmlns:a16="http://schemas.microsoft.com/office/drawing/2014/main" id="{7597B700-49DC-4665-AEF5-8A7A41ACA7E5}"/>
            </a:ext>
          </a:extLst>
        </xdr:cNvPr>
        <xdr:cNvCxnSpPr/>
      </xdr:nvCxnSpPr>
      <xdr:spPr>
        <a:xfrm>
          <a:off x="2908300" y="571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a:extLst>
            <a:ext uri="{FF2B5EF4-FFF2-40B4-BE49-F238E27FC236}">
              <a16:creationId xmlns:a16="http://schemas.microsoft.com/office/drawing/2014/main" id="{36BF588C-8AB5-4F0D-A784-2F4C7AD304A4}"/>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a:extLst>
            <a:ext uri="{FF2B5EF4-FFF2-40B4-BE49-F238E27FC236}">
              <a16:creationId xmlns:a16="http://schemas.microsoft.com/office/drawing/2014/main" id="{D40C0691-78C0-4BBA-838E-0A8870BD2A6E}"/>
            </a:ext>
          </a:extLst>
        </xdr:cNvPr>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160672</xdr:rowOff>
    </xdr:from>
    <xdr:ext cx="405111" cy="259045"/>
    <xdr:sp macro="" textlink="">
      <xdr:nvSpPr>
        <xdr:cNvPr id="78" name="n_1mainValue【道路】&#10;有形固定資産減価償却率">
          <a:extLst>
            <a:ext uri="{FF2B5EF4-FFF2-40B4-BE49-F238E27FC236}">
              <a16:creationId xmlns:a16="http://schemas.microsoft.com/office/drawing/2014/main" id="{46751581-A851-4673-BD8D-8E80C1678518}"/>
            </a:ext>
          </a:extLst>
        </xdr:cNvPr>
        <xdr:cNvSpPr txBox="1"/>
      </xdr:nvSpPr>
      <xdr:spPr>
        <a:xfrm>
          <a:off x="35820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124477</xdr:rowOff>
    </xdr:from>
    <xdr:ext cx="469744" cy="259045"/>
    <xdr:sp macro="" textlink="">
      <xdr:nvSpPr>
        <xdr:cNvPr id="79" name="n_2mainValue【道路】&#10;有形固定資産減価償却率">
          <a:extLst>
            <a:ext uri="{FF2B5EF4-FFF2-40B4-BE49-F238E27FC236}">
              <a16:creationId xmlns:a16="http://schemas.microsoft.com/office/drawing/2014/main" id="{EC67F7EA-2111-4828-B069-D415655AAEF1}"/>
            </a:ext>
          </a:extLst>
        </xdr:cNvPr>
        <xdr:cNvSpPr txBox="1"/>
      </xdr:nvSpPr>
      <xdr:spPr>
        <a:xfrm>
          <a:off x="2673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62A990BE-624A-4F02-B761-769F5D491C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9362F513-6BEC-4498-B398-D9A740B4FF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F4028CD9-6A1C-4A04-9D85-F400A370FE9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2C6EE9CC-51FB-4DF1-9A56-B791787D50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9AF26D28-B41C-492F-BC8E-859923F454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6054F5F0-FEE0-4C1F-A2B8-30E6183F9A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EF34B315-C936-49BD-B7F4-A326D7639A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8F8E480-D580-4EE7-BB0B-A2096DE6D8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1B50CD7C-0858-4221-A8F4-564ECEE79D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5DF17B06-F64E-4DEB-A4E5-D2E7E04CD9D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EBA11B12-D0F6-4454-8124-371063C8534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4998390D-C60D-4DDD-9E43-DD56436C032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146C25E0-F6EF-4DE5-853A-6C0F0E0CCB2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BD08DB2F-08EC-4A35-B627-74EFEF0B817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6DE456B0-763C-4A88-907C-EA4EFD222BE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BD201BD6-4C79-4947-88FC-546679700F2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3ED5DBC8-A36A-4958-A120-403FF259252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9482AD04-8CCE-49CA-89B3-E1DB6857F9AA}"/>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8FBAA1D5-1533-4419-BEDE-A14176B3F2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2D64E245-5638-4C33-AB2B-C7B201E202C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457CE2C0-CA2E-47A6-8DD4-9C78BE3F745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a:extLst>
            <a:ext uri="{FF2B5EF4-FFF2-40B4-BE49-F238E27FC236}">
              <a16:creationId xmlns:a16="http://schemas.microsoft.com/office/drawing/2014/main" id="{3641C996-D5DB-4EB0-A50F-E8D8C185C325}"/>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a:extLst>
            <a:ext uri="{FF2B5EF4-FFF2-40B4-BE49-F238E27FC236}">
              <a16:creationId xmlns:a16="http://schemas.microsoft.com/office/drawing/2014/main" id="{BA2A2128-2776-4081-A855-479381406BFF}"/>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a:extLst>
            <a:ext uri="{FF2B5EF4-FFF2-40B4-BE49-F238E27FC236}">
              <a16:creationId xmlns:a16="http://schemas.microsoft.com/office/drawing/2014/main" id="{3B4BCD15-E864-4FD6-95A6-6164E4590371}"/>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a:extLst>
            <a:ext uri="{FF2B5EF4-FFF2-40B4-BE49-F238E27FC236}">
              <a16:creationId xmlns:a16="http://schemas.microsoft.com/office/drawing/2014/main" id="{28BD11A7-8487-4A0F-B127-A50F04B041E5}"/>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a:extLst>
            <a:ext uri="{FF2B5EF4-FFF2-40B4-BE49-F238E27FC236}">
              <a16:creationId xmlns:a16="http://schemas.microsoft.com/office/drawing/2014/main" id="{DB8E242D-FAC9-4E63-80D9-B686D2305B32}"/>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a:extLst>
            <a:ext uri="{FF2B5EF4-FFF2-40B4-BE49-F238E27FC236}">
              <a16:creationId xmlns:a16="http://schemas.microsoft.com/office/drawing/2014/main" id="{8DA698A9-F69F-4C4A-BA0C-2D4F08E87959}"/>
            </a:ext>
          </a:extLst>
        </xdr:cNvPr>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a:extLst>
            <a:ext uri="{FF2B5EF4-FFF2-40B4-BE49-F238E27FC236}">
              <a16:creationId xmlns:a16="http://schemas.microsoft.com/office/drawing/2014/main" id="{D5107A36-9623-43C0-B93F-41A56333E4C1}"/>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a:extLst>
            <a:ext uri="{FF2B5EF4-FFF2-40B4-BE49-F238E27FC236}">
              <a16:creationId xmlns:a16="http://schemas.microsoft.com/office/drawing/2014/main" id="{C1BB8AF0-B22B-4AEE-B31F-B84EF9121279}"/>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a:extLst>
            <a:ext uri="{FF2B5EF4-FFF2-40B4-BE49-F238E27FC236}">
              <a16:creationId xmlns:a16="http://schemas.microsoft.com/office/drawing/2014/main" id="{B2584223-108F-4A0B-B816-0B83B6CFAA6B}"/>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EAC443EC-AD7B-4CC9-A263-C6817D96EC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BE252D7-5030-4F0A-A3E2-95FB154AA73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E357A3AC-7DC9-4FF0-9856-086B517BB2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931BE3B-39A4-49AA-8B12-F9DAC8A2418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87C130-02E8-4787-B4B7-09DBBC5A557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110851</xdr:rowOff>
    </xdr:from>
    <xdr:to>
      <xdr:col>55</xdr:col>
      <xdr:colOff>50800</xdr:colOff>
      <xdr:row>40</xdr:row>
      <xdr:rowOff>41001</xdr:rowOff>
    </xdr:to>
    <xdr:sp macro="" textlink="">
      <xdr:nvSpPr>
        <xdr:cNvPr id="115" name="楕円 114">
          <a:extLst>
            <a:ext uri="{FF2B5EF4-FFF2-40B4-BE49-F238E27FC236}">
              <a16:creationId xmlns:a16="http://schemas.microsoft.com/office/drawing/2014/main" id="{74ECC93A-AB9C-4D24-8FE7-107B2B440334}"/>
            </a:ext>
          </a:extLst>
        </xdr:cNvPr>
        <xdr:cNvSpPr/>
      </xdr:nvSpPr>
      <xdr:spPr>
        <a:xfrm>
          <a:off x="10426700" y="67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89278</xdr:rowOff>
    </xdr:from>
    <xdr:ext cx="469744" cy="259045"/>
    <xdr:sp macro="" textlink="">
      <xdr:nvSpPr>
        <xdr:cNvPr id="116" name="【道路】&#10;一人当たり延長該当値テキスト">
          <a:extLst>
            <a:ext uri="{FF2B5EF4-FFF2-40B4-BE49-F238E27FC236}">
              <a16:creationId xmlns:a16="http://schemas.microsoft.com/office/drawing/2014/main" id="{D0072579-5AE4-4FF5-BC70-6F6DC1B21003}"/>
            </a:ext>
          </a:extLst>
        </xdr:cNvPr>
        <xdr:cNvSpPr txBox="1"/>
      </xdr:nvSpPr>
      <xdr:spPr>
        <a:xfrm>
          <a:off x="10515600" y="67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112406</xdr:rowOff>
    </xdr:from>
    <xdr:to>
      <xdr:col>50</xdr:col>
      <xdr:colOff>165100</xdr:colOff>
      <xdr:row>40</xdr:row>
      <xdr:rowOff>42556</xdr:rowOff>
    </xdr:to>
    <xdr:sp macro="" textlink="">
      <xdr:nvSpPr>
        <xdr:cNvPr id="117" name="楕円 116">
          <a:extLst>
            <a:ext uri="{FF2B5EF4-FFF2-40B4-BE49-F238E27FC236}">
              <a16:creationId xmlns:a16="http://schemas.microsoft.com/office/drawing/2014/main" id="{B5810A19-7334-4E4F-AD42-7C27CC7DFEE7}"/>
            </a:ext>
          </a:extLst>
        </xdr:cNvPr>
        <xdr:cNvSpPr/>
      </xdr:nvSpPr>
      <xdr:spPr>
        <a:xfrm>
          <a:off x="9588500" y="67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161651</xdr:rowOff>
    </xdr:from>
    <xdr:to>
      <xdr:col>55</xdr:col>
      <xdr:colOff>0</xdr:colOff>
      <xdr:row>39</xdr:row>
      <xdr:rowOff>163206</xdr:rowOff>
    </xdr:to>
    <xdr:cxnSp macro="">
      <xdr:nvCxnSpPr>
        <xdr:cNvPr id="118" name="直線コネクタ 117">
          <a:extLst>
            <a:ext uri="{FF2B5EF4-FFF2-40B4-BE49-F238E27FC236}">
              <a16:creationId xmlns:a16="http://schemas.microsoft.com/office/drawing/2014/main" id="{F12C8741-80A5-4FA7-88DE-5841B457F699}"/>
            </a:ext>
          </a:extLst>
        </xdr:cNvPr>
        <xdr:cNvCxnSpPr/>
      </xdr:nvCxnSpPr>
      <xdr:spPr>
        <a:xfrm flipV="1">
          <a:off x="9639300" y="6848201"/>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103078</xdr:rowOff>
    </xdr:from>
    <xdr:to>
      <xdr:col>46</xdr:col>
      <xdr:colOff>38100</xdr:colOff>
      <xdr:row>40</xdr:row>
      <xdr:rowOff>33228</xdr:rowOff>
    </xdr:to>
    <xdr:sp macro="" textlink="">
      <xdr:nvSpPr>
        <xdr:cNvPr id="119" name="楕円 118">
          <a:extLst>
            <a:ext uri="{FF2B5EF4-FFF2-40B4-BE49-F238E27FC236}">
              <a16:creationId xmlns:a16="http://schemas.microsoft.com/office/drawing/2014/main" id="{DEE45DA1-1138-4C59-8F45-0B08D7B5BA21}"/>
            </a:ext>
          </a:extLst>
        </xdr:cNvPr>
        <xdr:cNvSpPr/>
      </xdr:nvSpPr>
      <xdr:spPr>
        <a:xfrm>
          <a:off x="8699500" y="67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153878</xdr:rowOff>
    </xdr:from>
    <xdr:to>
      <xdr:col>50</xdr:col>
      <xdr:colOff>114300</xdr:colOff>
      <xdr:row>39</xdr:row>
      <xdr:rowOff>163206</xdr:rowOff>
    </xdr:to>
    <xdr:cxnSp macro="">
      <xdr:nvCxnSpPr>
        <xdr:cNvPr id="120" name="直線コネクタ 119">
          <a:extLst>
            <a:ext uri="{FF2B5EF4-FFF2-40B4-BE49-F238E27FC236}">
              <a16:creationId xmlns:a16="http://schemas.microsoft.com/office/drawing/2014/main" id="{F7FC0CB9-D6F4-4ACD-832A-D0C8E38A8EDC}"/>
            </a:ext>
          </a:extLst>
        </xdr:cNvPr>
        <xdr:cNvCxnSpPr/>
      </xdr:nvCxnSpPr>
      <xdr:spPr>
        <a:xfrm>
          <a:off x="8750300" y="6840428"/>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a:extLst>
            <a:ext uri="{FF2B5EF4-FFF2-40B4-BE49-F238E27FC236}">
              <a16:creationId xmlns:a16="http://schemas.microsoft.com/office/drawing/2014/main" id="{A7CB663D-8DBA-4175-8DFB-C6F94BE24EEA}"/>
            </a:ext>
          </a:extLst>
        </xdr:cNvPr>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a:extLst>
            <a:ext uri="{FF2B5EF4-FFF2-40B4-BE49-F238E27FC236}">
              <a16:creationId xmlns:a16="http://schemas.microsoft.com/office/drawing/2014/main" id="{E0D73C7E-DD24-4FFE-9054-6C3E9158B221}"/>
            </a:ext>
          </a:extLst>
        </xdr:cNvPr>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33683</xdr:rowOff>
    </xdr:from>
    <xdr:ext cx="469744" cy="259045"/>
    <xdr:sp macro="" textlink="">
      <xdr:nvSpPr>
        <xdr:cNvPr id="123" name="n_1mainValue【道路】&#10;一人当たり延長">
          <a:extLst>
            <a:ext uri="{FF2B5EF4-FFF2-40B4-BE49-F238E27FC236}">
              <a16:creationId xmlns:a16="http://schemas.microsoft.com/office/drawing/2014/main" id="{578196FA-1487-4E92-B5BE-AB50096F8F88}"/>
            </a:ext>
          </a:extLst>
        </xdr:cNvPr>
        <xdr:cNvSpPr txBox="1"/>
      </xdr:nvSpPr>
      <xdr:spPr>
        <a:xfrm>
          <a:off x="9391727" y="689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24355</xdr:rowOff>
    </xdr:from>
    <xdr:ext cx="469744" cy="259045"/>
    <xdr:sp macro="" textlink="">
      <xdr:nvSpPr>
        <xdr:cNvPr id="124" name="n_2mainValue【道路】&#10;一人当たり延長">
          <a:extLst>
            <a:ext uri="{FF2B5EF4-FFF2-40B4-BE49-F238E27FC236}">
              <a16:creationId xmlns:a16="http://schemas.microsoft.com/office/drawing/2014/main" id="{3CB9D3F3-8C98-43BC-95AA-9F7CE33CB837}"/>
            </a:ext>
          </a:extLst>
        </xdr:cNvPr>
        <xdr:cNvSpPr txBox="1"/>
      </xdr:nvSpPr>
      <xdr:spPr>
        <a:xfrm>
          <a:off x="8515427" y="688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5B9C9C76-22A6-4043-9F5E-381CD0D4AC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BD0F9D42-A3A2-4901-BACA-442AE2CA8B8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E5E47CFC-F16D-4EE2-B5BD-70B71A2AE60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C9717CAA-21CC-4EDE-910B-A2AD6A5AE55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C0B65609-BCB6-4DFB-9C51-6989B6D77A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620DBD2A-1370-4853-A295-7E9FCE4EF1E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E94672CD-7A02-4D2D-B9E3-02DB1F712F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1DCBE5B2-81B8-4F4F-B015-9D3842DD08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998762DF-AC60-47BF-988F-FCFFF33E78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EC628940-41D5-4CEE-8BE8-ED96B7710A1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97150847-5AB6-43CD-8F05-53D9A7A895A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088E1CEF-B386-456A-AFE2-B48F5E8E3FE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0F708C4A-74C8-4C3D-AFFD-F6A0FE4E62E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3D7FE834-6C8E-4F1A-B4E0-B87A8A33EB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85403F02-D1FF-4DFD-AE42-E20F203733E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D87BC371-B73B-4F2A-8905-965D87F3371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F92A7107-40BE-4F45-9C3C-63C5799E2D4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BBD462E3-195B-4981-8C6E-47D0C4DD230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95BE027D-D864-46CE-89A0-0F74FCB8CF3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EE0B105D-F478-4981-A238-8A935031141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1741397F-4CA3-4BDD-BB9C-E64F9CBF385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248D5A5F-E1AC-43C8-97FB-0B7235EB2E3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49150491-9650-476E-BAA6-E56ABA3A2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AFDCB367-B8E6-421C-B508-02A8BB620DC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CF8F6B45-D5D7-494D-9402-84EB9A19F14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a:extLst>
            <a:ext uri="{FF2B5EF4-FFF2-40B4-BE49-F238E27FC236}">
              <a16:creationId xmlns:a16="http://schemas.microsoft.com/office/drawing/2014/main" id="{B7BC4101-085C-4A4D-A5B5-B3824D59CF35}"/>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B03E75FF-240E-4F09-A8E5-1A3D36E668BE}"/>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a:extLst>
            <a:ext uri="{FF2B5EF4-FFF2-40B4-BE49-F238E27FC236}">
              <a16:creationId xmlns:a16="http://schemas.microsoft.com/office/drawing/2014/main" id="{AE0C7935-4B55-45C4-9965-40E33FB5D2CA}"/>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F4D27348-6AF0-4E0D-8DDA-8D1EE3D221D8}"/>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a:extLst>
            <a:ext uri="{FF2B5EF4-FFF2-40B4-BE49-F238E27FC236}">
              <a16:creationId xmlns:a16="http://schemas.microsoft.com/office/drawing/2014/main" id="{1E320EA8-8AF9-4E75-B8A3-BD3A95736152}"/>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6B8781A5-09FC-4D8E-BBB2-4B2AF1785153}"/>
            </a:ext>
          </a:extLst>
        </xdr:cNvPr>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a:extLst>
            <a:ext uri="{FF2B5EF4-FFF2-40B4-BE49-F238E27FC236}">
              <a16:creationId xmlns:a16="http://schemas.microsoft.com/office/drawing/2014/main" id="{2C2883D5-2778-4D28-9A19-99C140B9CD82}"/>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a:extLst>
            <a:ext uri="{FF2B5EF4-FFF2-40B4-BE49-F238E27FC236}">
              <a16:creationId xmlns:a16="http://schemas.microsoft.com/office/drawing/2014/main" id="{0BD11D0B-666A-44C8-A3DA-87C464596E22}"/>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a:extLst>
            <a:ext uri="{FF2B5EF4-FFF2-40B4-BE49-F238E27FC236}">
              <a16:creationId xmlns:a16="http://schemas.microsoft.com/office/drawing/2014/main" id="{D85BECDC-DE99-4ADD-92BA-70C4948369C5}"/>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10DD710A-7A99-4CF1-BE67-143739C090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AF65421-9C67-4A6B-B299-A6D7B29363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3B1C303A-DB92-4F72-AFA6-BB76E8B6EFA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49B0F3D0-5051-463E-A4F8-65EBACC7790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AD55285-6252-4970-8B43-0EA547953D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104322</xdr:rowOff>
    </xdr:from>
    <xdr:to>
      <xdr:col>24</xdr:col>
      <xdr:colOff>114300</xdr:colOff>
      <xdr:row>57</xdr:row>
      <xdr:rowOff>34472</xdr:rowOff>
    </xdr:to>
    <xdr:sp macro="" textlink="">
      <xdr:nvSpPr>
        <xdr:cNvPr id="164" name="楕円 163">
          <a:extLst>
            <a:ext uri="{FF2B5EF4-FFF2-40B4-BE49-F238E27FC236}">
              <a16:creationId xmlns:a16="http://schemas.microsoft.com/office/drawing/2014/main" id="{81238DF4-9300-49C5-9F98-B3A044BD7BEF}"/>
            </a:ext>
          </a:extLst>
        </xdr:cNvPr>
        <xdr:cNvSpPr/>
      </xdr:nvSpPr>
      <xdr:spPr>
        <a:xfrm>
          <a:off x="45847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19249</xdr:rowOff>
    </xdr:from>
    <xdr:ext cx="405111" cy="259045"/>
    <xdr:sp macro="" textlink="">
      <xdr:nvSpPr>
        <xdr:cNvPr id="165" name="【橋りょう・トンネル】&#10;有形固定資産減価償却率該当値テキスト">
          <a:extLst>
            <a:ext uri="{FF2B5EF4-FFF2-40B4-BE49-F238E27FC236}">
              <a16:creationId xmlns:a16="http://schemas.microsoft.com/office/drawing/2014/main" id="{BF0EE736-DB19-4741-AA05-4FAF6597F4C8}"/>
            </a:ext>
          </a:extLst>
        </xdr:cNvPr>
        <xdr:cNvSpPr txBox="1"/>
      </xdr:nvSpPr>
      <xdr:spPr>
        <a:xfrm>
          <a:off x="4673600" y="962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125549</xdr:rowOff>
    </xdr:from>
    <xdr:to>
      <xdr:col>20</xdr:col>
      <xdr:colOff>38100</xdr:colOff>
      <xdr:row>57</xdr:row>
      <xdr:rowOff>55699</xdr:rowOff>
    </xdr:to>
    <xdr:sp macro="" textlink="">
      <xdr:nvSpPr>
        <xdr:cNvPr id="166" name="楕円 165">
          <a:extLst>
            <a:ext uri="{FF2B5EF4-FFF2-40B4-BE49-F238E27FC236}">
              <a16:creationId xmlns:a16="http://schemas.microsoft.com/office/drawing/2014/main" id="{87990EAF-6D7D-418F-84F0-9CA801A7C4EC}"/>
            </a:ext>
          </a:extLst>
        </xdr:cNvPr>
        <xdr:cNvSpPr/>
      </xdr:nvSpPr>
      <xdr:spPr>
        <a:xfrm>
          <a:off x="3746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155122</xdr:rowOff>
    </xdr:from>
    <xdr:to>
      <xdr:col>24</xdr:col>
      <xdr:colOff>63500</xdr:colOff>
      <xdr:row>57</xdr:row>
      <xdr:rowOff>4899</xdr:rowOff>
    </xdr:to>
    <xdr:cxnSp macro="">
      <xdr:nvCxnSpPr>
        <xdr:cNvPr id="167" name="直線コネクタ 166">
          <a:extLst>
            <a:ext uri="{FF2B5EF4-FFF2-40B4-BE49-F238E27FC236}">
              <a16:creationId xmlns:a16="http://schemas.microsoft.com/office/drawing/2014/main" id="{0E2C87F9-58D2-42FB-B3BF-3EA478CDB3CF}"/>
            </a:ext>
          </a:extLst>
        </xdr:cNvPr>
        <xdr:cNvCxnSpPr/>
      </xdr:nvCxnSpPr>
      <xdr:spPr>
        <a:xfrm flipV="1">
          <a:off x="3797300" y="975632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169635</xdr:rowOff>
    </xdr:from>
    <xdr:to>
      <xdr:col>15</xdr:col>
      <xdr:colOff>101600</xdr:colOff>
      <xdr:row>57</xdr:row>
      <xdr:rowOff>99785</xdr:rowOff>
    </xdr:to>
    <xdr:sp macro="" textlink="">
      <xdr:nvSpPr>
        <xdr:cNvPr id="168" name="楕円 167">
          <a:extLst>
            <a:ext uri="{FF2B5EF4-FFF2-40B4-BE49-F238E27FC236}">
              <a16:creationId xmlns:a16="http://schemas.microsoft.com/office/drawing/2014/main" id="{1083AEA2-6397-4152-8A6C-9BB3AC016365}"/>
            </a:ext>
          </a:extLst>
        </xdr:cNvPr>
        <xdr:cNvSpPr/>
      </xdr:nvSpPr>
      <xdr:spPr>
        <a:xfrm>
          <a:off x="28575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4899</xdr:rowOff>
    </xdr:from>
    <xdr:to>
      <xdr:col>19</xdr:col>
      <xdr:colOff>177800</xdr:colOff>
      <xdr:row>57</xdr:row>
      <xdr:rowOff>48985</xdr:rowOff>
    </xdr:to>
    <xdr:cxnSp macro="">
      <xdr:nvCxnSpPr>
        <xdr:cNvPr id="169" name="直線コネクタ 168">
          <a:extLst>
            <a:ext uri="{FF2B5EF4-FFF2-40B4-BE49-F238E27FC236}">
              <a16:creationId xmlns:a16="http://schemas.microsoft.com/office/drawing/2014/main" id="{E86CADBF-68E0-497F-8E31-2ED5859D4753}"/>
            </a:ext>
          </a:extLst>
        </xdr:cNvPr>
        <xdr:cNvCxnSpPr/>
      </xdr:nvCxnSpPr>
      <xdr:spPr>
        <a:xfrm flipV="1">
          <a:off x="2908300" y="977754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A3F0F102-85FF-4D64-B05F-0C6B6D4B8A3E}"/>
            </a:ext>
          </a:extLst>
        </xdr:cNvPr>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582A5F39-8401-45A6-9489-35071348E5D6}"/>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72226</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ED2B33BD-DA19-44C4-BE0C-B6E538251E09}"/>
            </a:ext>
          </a:extLst>
        </xdr:cNvPr>
        <xdr:cNvSpPr txBox="1"/>
      </xdr:nvSpPr>
      <xdr:spPr>
        <a:xfrm>
          <a:off x="35820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116312</xdr:rowOff>
    </xdr:from>
    <xdr:ext cx="405111" cy="259045"/>
    <xdr:sp macro="" textlink="">
      <xdr:nvSpPr>
        <xdr:cNvPr id="173" name="n_2mainValue【橋りょう・トンネル】&#10;有形固定資産減価償却率">
          <a:extLst>
            <a:ext uri="{FF2B5EF4-FFF2-40B4-BE49-F238E27FC236}">
              <a16:creationId xmlns:a16="http://schemas.microsoft.com/office/drawing/2014/main" id="{9DB403CF-13A6-4D29-B1F9-6D03F268BE96}"/>
            </a:ext>
          </a:extLst>
        </xdr:cNvPr>
        <xdr:cNvSpPr txBox="1"/>
      </xdr:nvSpPr>
      <xdr:spPr>
        <a:xfrm>
          <a:off x="2705744"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3E334F56-CF9C-41FC-8987-989ACB630ED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FB33BB07-EE21-493C-9412-4982CB1D979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79E951E7-E002-4746-A2EE-C5221D73B9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8524E42F-3AC1-4DAF-9F86-EC2F8DE06A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88DCEB47-D2CA-4448-A55E-B512081E67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01E36AF1-7300-4572-92E4-BDEFC2EA9C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F28161A8-EDB1-4BC2-9271-6B2DAE5EF0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0B53F192-EBF1-46E9-A0EE-52414978B5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8EDC9EA7-405D-4812-B160-34B2DFD190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EC242120-E023-475B-A450-89A9EA26B5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A54FBA94-5610-403E-9E83-289EA4DFF6A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a16="http://schemas.microsoft.com/office/drawing/2014/main" id="{ACC84C91-39C9-4DC1-A8E0-7FA8D88B678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338B4B4A-F448-4D00-86A0-D661EFD0923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a:extLst>
            <a:ext uri="{FF2B5EF4-FFF2-40B4-BE49-F238E27FC236}">
              <a16:creationId xmlns:a16="http://schemas.microsoft.com/office/drawing/2014/main" id="{6FC53B79-5A46-4D5C-AE5B-BA22C93CA19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8429242B-4B35-4931-BD95-5BC0AC4F7B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a:extLst>
            <a:ext uri="{FF2B5EF4-FFF2-40B4-BE49-F238E27FC236}">
              <a16:creationId xmlns:a16="http://schemas.microsoft.com/office/drawing/2014/main" id="{B9650AFB-8B75-48A1-A648-03C6B6AFE3E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6D7DDF96-B23C-4E38-91F2-246F773EAD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a:extLst>
            <a:ext uri="{FF2B5EF4-FFF2-40B4-BE49-F238E27FC236}">
              <a16:creationId xmlns:a16="http://schemas.microsoft.com/office/drawing/2014/main" id="{CFAD8D3E-857B-49FE-AEDB-1527BD1373F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2BEFD62E-123E-42FE-B3E8-C3F77226C4B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a:extLst>
            <a:ext uri="{FF2B5EF4-FFF2-40B4-BE49-F238E27FC236}">
              <a16:creationId xmlns:a16="http://schemas.microsoft.com/office/drawing/2014/main" id="{C39E52CF-F35D-440E-A200-339E75F3567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F3DA9283-6337-428B-8423-5BF90DCBE1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a:extLst>
            <a:ext uri="{FF2B5EF4-FFF2-40B4-BE49-F238E27FC236}">
              <a16:creationId xmlns:a16="http://schemas.microsoft.com/office/drawing/2014/main" id="{74A3F982-E5EE-4388-9FE2-1E64EBF33A8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806F2F69-0A50-4C13-9E40-DA94530E81C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a:extLst>
            <a:ext uri="{FF2B5EF4-FFF2-40B4-BE49-F238E27FC236}">
              <a16:creationId xmlns:a16="http://schemas.microsoft.com/office/drawing/2014/main" id="{949AB1F9-0652-44B6-AEF7-452AD13B5A2F}"/>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id="{7D3C4B1D-9A71-45A8-8A98-A0CB1C637D23}"/>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a:extLst>
            <a:ext uri="{FF2B5EF4-FFF2-40B4-BE49-F238E27FC236}">
              <a16:creationId xmlns:a16="http://schemas.microsoft.com/office/drawing/2014/main" id="{D7BFBF16-BAD8-418D-AFD4-308C773C6C6C}"/>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a:extLst>
            <a:ext uri="{FF2B5EF4-FFF2-40B4-BE49-F238E27FC236}">
              <a16:creationId xmlns:a16="http://schemas.microsoft.com/office/drawing/2014/main" id="{4F1BAEBB-F387-4E3F-B230-3A796611DCE2}"/>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a:extLst>
            <a:ext uri="{FF2B5EF4-FFF2-40B4-BE49-F238E27FC236}">
              <a16:creationId xmlns:a16="http://schemas.microsoft.com/office/drawing/2014/main" id="{1DC5FD20-E2CE-4014-BF1A-CA34C1CB5955}"/>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id="{2A29C349-37A2-4A9C-A6C3-50676CD401AB}"/>
            </a:ext>
          </a:extLst>
        </xdr:cNvPr>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a:extLst>
            <a:ext uri="{FF2B5EF4-FFF2-40B4-BE49-F238E27FC236}">
              <a16:creationId xmlns:a16="http://schemas.microsoft.com/office/drawing/2014/main" id="{EBD2FEC9-C010-4CE9-8F52-E2D7428F94D5}"/>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a:extLst>
            <a:ext uri="{FF2B5EF4-FFF2-40B4-BE49-F238E27FC236}">
              <a16:creationId xmlns:a16="http://schemas.microsoft.com/office/drawing/2014/main" id="{E96B6616-D053-4F15-B205-609F7D4C392C}"/>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a:extLst>
            <a:ext uri="{FF2B5EF4-FFF2-40B4-BE49-F238E27FC236}">
              <a16:creationId xmlns:a16="http://schemas.microsoft.com/office/drawing/2014/main" id="{8F9065C6-7EA4-45B4-848E-A900AD98FB10}"/>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A2C4755-30D6-4B90-8702-5D20CC60C3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57CA8895-9123-4632-A047-F3855083FE6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C0F3EE35-B248-4970-8FE8-9B9E1422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8B9E4093-1E65-4ABE-BA9C-1C282DA5F6A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70E6396E-5F6A-49FD-8531-62EBB001DC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140691</xdr:rowOff>
    </xdr:from>
    <xdr:to>
      <xdr:col>55</xdr:col>
      <xdr:colOff>50800</xdr:colOff>
      <xdr:row>64</xdr:row>
      <xdr:rowOff>70841</xdr:rowOff>
    </xdr:to>
    <xdr:sp macro="" textlink="">
      <xdr:nvSpPr>
        <xdr:cNvPr id="211" name="楕円 210">
          <a:extLst>
            <a:ext uri="{FF2B5EF4-FFF2-40B4-BE49-F238E27FC236}">
              <a16:creationId xmlns:a16="http://schemas.microsoft.com/office/drawing/2014/main" id="{88165C1D-1E2C-4904-A766-A4CAE7B41576}"/>
            </a:ext>
          </a:extLst>
        </xdr:cNvPr>
        <xdr:cNvSpPr/>
      </xdr:nvSpPr>
      <xdr:spPr>
        <a:xfrm>
          <a:off x="10426700" y="109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55618</xdr:rowOff>
    </xdr:from>
    <xdr:ext cx="534377" cy="259045"/>
    <xdr:sp macro="" textlink="">
      <xdr:nvSpPr>
        <xdr:cNvPr id="212" name="【橋りょう・トンネル】&#10;一人当たり有形固定資産（償却資産）額該当値テキスト">
          <a:extLst>
            <a:ext uri="{FF2B5EF4-FFF2-40B4-BE49-F238E27FC236}">
              <a16:creationId xmlns:a16="http://schemas.microsoft.com/office/drawing/2014/main" id="{64E42A36-7786-47AF-A094-97B8CCB4938A}"/>
            </a:ext>
          </a:extLst>
        </xdr:cNvPr>
        <xdr:cNvSpPr txBox="1"/>
      </xdr:nvSpPr>
      <xdr:spPr>
        <a:xfrm>
          <a:off x="10515600" y="1085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140969</xdr:rowOff>
    </xdr:from>
    <xdr:to>
      <xdr:col>50</xdr:col>
      <xdr:colOff>165100</xdr:colOff>
      <xdr:row>64</xdr:row>
      <xdr:rowOff>71119</xdr:rowOff>
    </xdr:to>
    <xdr:sp macro="" textlink="">
      <xdr:nvSpPr>
        <xdr:cNvPr id="213" name="楕円 212">
          <a:extLst>
            <a:ext uri="{FF2B5EF4-FFF2-40B4-BE49-F238E27FC236}">
              <a16:creationId xmlns:a16="http://schemas.microsoft.com/office/drawing/2014/main" id="{13E6E2FB-E921-4500-A806-453B4357AD9D}"/>
            </a:ext>
          </a:extLst>
        </xdr:cNvPr>
        <xdr:cNvSpPr/>
      </xdr:nvSpPr>
      <xdr:spPr>
        <a:xfrm>
          <a:off x="9588500" y="109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20041</xdr:rowOff>
    </xdr:from>
    <xdr:to>
      <xdr:col>55</xdr:col>
      <xdr:colOff>0</xdr:colOff>
      <xdr:row>64</xdr:row>
      <xdr:rowOff>20319</xdr:rowOff>
    </xdr:to>
    <xdr:cxnSp macro="">
      <xdr:nvCxnSpPr>
        <xdr:cNvPr id="214" name="直線コネクタ 213">
          <a:extLst>
            <a:ext uri="{FF2B5EF4-FFF2-40B4-BE49-F238E27FC236}">
              <a16:creationId xmlns:a16="http://schemas.microsoft.com/office/drawing/2014/main" id="{D4A94A32-E9C1-4992-B801-CA3FBAF74281}"/>
            </a:ext>
          </a:extLst>
        </xdr:cNvPr>
        <xdr:cNvCxnSpPr/>
      </xdr:nvCxnSpPr>
      <xdr:spPr>
        <a:xfrm flipV="1">
          <a:off x="9639300" y="10992841"/>
          <a:ext cx="8382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141214</xdr:rowOff>
    </xdr:from>
    <xdr:to>
      <xdr:col>46</xdr:col>
      <xdr:colOff>38100</xdr:colOff>
      <xdr:row>64</xdr:row>
      <xdr:rowOff>71364</xdr:rowOff>
    </xdr:to>
    <xdr:sp macro="" textlink="">
      <xdr:nvSpPr>
        <xdr:cNvPr id="215" name="楕円 214">
          <a:extLst>
            <a:ext uri="{FF2B5EF4-FFF2-40B4-BE49-F238E27FC236}">
              <a16:creationId xmlns:a16="http://schemas.microsoft.com/office/drawing/2014/main" id="{66770E45-7C47-4BA3-B16F-57060C9BCCD1}"/>
            </a:ext>
          </a:extLst>
        </xdr:cNvPr>
        <xdr:cNvSpPr/>
      </xdr:nvSpPr>
      <xdr:spPr>
        <a:xfrm>
          <a:off x="8699500" y="109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20319</xdr:rowOff>
    </xdr:from>
    <xdr:to>
      <xdr:col>50</xdr:col>
      <xdr:colOff>114300</xdr:colOff>
      <xdr:row>64</xdr:row>
      <xdr:rowOff>20564</xdr:rowOff>
    </xdr:to>
    <xdr:cxnSp macro="">
      <xdr:nvCxnSpPr>
        <xdr:cNvPr id="216" name="直線コネクタ 215">
          <a:extLst>
            <a:ext uri="{FF2B5EF4-FFF2-40B4-BE49-F238E27FC236}">
              <a16:creationId xmlns:a16="http://schemas.microsoft.com/office/drawing/2014/main" id="{2F161B61-AADD-49D2-B390-855281D2541E}"/>
            </a:ext>
          </a:extLst>
        </xdr:cNvPr>
        <xdr:cNvCxnSpPr/>
      </xdr:nvCxnSpPr>
      <xdr:spPr>
        <a:xfrm flipV="1">
          <a:off x="8750300" y="10993119"/>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EE3A707C-59D3-4CC9-A81B-A8C9C62F5E1F}"/>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21DFB49C-AE12-4B9F-9EC1-81919595AEC8}"/>
            </a:ext>
          </a:extLst>
        </xdr:cNvPr>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62246</xdr:rowOff>
    </xdr:from>
    <xdr:ext cx="534377" cy="259045"/>
    <xdr:sp macro="" textlink="">
      <xdr:nvSpPr>
        <xdr:cNvPr id="219" name="n_1mainValue【橋りょう・トンネル】&#10;一人当たり有形固定資産（償却資産）額">
          <a:extLst>
            <a:ext uri="{FF2B5EF4-FFF2-40B4-BE49-F238E27FC236}">
              <a16:creationId xmlns:a16="http://schemas.microsoft.com/office/drawing/2014/main" id="{5E50EF9A-30A6-453E-B72A-F1B60B776ECF}"/>
            </a:ext>
          </a:extLst>
        </xdr:cNvPr>
        <xdr:cNvSpPr txBox="1"/>
      </xdr:nvSpPr>
      <xdr:spPr>
        <a:xfrm>
          <a:off x="9359411" y="110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62491</xdr:rowOff>
    </xdr:from>
    <xdr:ext cx="534377" cy="259045"/>
    <xdr:sp macro="" textlink="">
      <xdr:nvSpPr>
        <xdr:cNvPr id="220" name="n_2mainValue【橋りょう・トンネル】&#10;一人当たり有形固定資産（償却資産）額">
          <a:extLst>
            <a:ext uri="{FF2B5EF4-FFF2-40B4-BE49-F238E27FC236}">
              <a16:creationId xmlns:a16="http://schemas.microsoft.com/office/drawing/2014/main" id="{6678BDA1-62BD-4D39-A746-6DD97E090B03}"/>
            </a:ext>
          </a:extLst>
        </xdr:cNvPr>
        <xdr:cNvSpPr txBox="1"/>
      </xdr:nvSpPr>
      <xdr:spPr>
        <a:xfrm>
          <a:off x="8483111" y="110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122FF8A1-8E77-4F88-8C89-61668050B5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AB71EBF5-9225-405D-873D-447C7D1AC0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0E42BF27-92A6-4656-8965-D99143B268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37293AC8-A0C7-4A38-8486-168AE59671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FDF5C4CB-B2E6-402D-B144-E1785F36EF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54C99831-B993-44E0-A241-C291293A5D2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BCBA3A8D-F1D5-4BC7-837A-0D9AC430E9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2275F48F-379B-411A-A990-39AFD169712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a:extLst>
            <a:ext uri="{FF2B5EF4-FFF2-40B4-BE49-F238E27FC236}">
              <a16:creationId xmlns:a16="http://schemas.microsoft.com/office/drawing/2014/main" id="{2D0B5F09-7E66-4FCE-A81C-DA034ECE073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a:extLst>
            <a:ext uri="{FF2B5EF4-FFF2-40B4-BE49-F238E27FC236}">
              <a16:creationId xmlns:a16="http://schemas.microsoft.com/office/drawing/2014/main" id="{306A6410-E71A-462E-BE03-AA961E32DA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a:extLst>
            <a:ext uri="{FF2B5EF4-FFF2-40B4-BE49-F238E27FC236}">
              <a16:creationId xmlns:a16="http://schemas.microsoft.com/office/drawing/2014/main" id="{BDD0D147-A53C-4509-8AF2-8E3F78A566E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a:extLst>
            <a:ext uri="{FF2B5EF4-FFF2-40B4-BE49-F238E27FC236}">
              <a16:creationId xmlns:a16="http://schemas.microsoft.com/office/drawing/2014/main" id="{6C8550BC-780B-469E-AB12-8509004A97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a:extLst>
            <a:ext uri="{FF2B5EF4-FFF2-40B4-BE49-F238E27FC236}">
              <a16:creationId xmlns:a16="http://schemas.microsoft.com/office/drawing/2014/main" id="{0351F986-248E-495F-892C-FFCDDA6482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a:extLst>
            <a:ext uri="{FF2B5EF4-FFF2-40B4-BE49-F238E27FC236}">
              <a16:creationId xmlns:a16="http://schemas.microsoft.com/office/drawing/2014/main" id="{0170E12F-8643-4E12-8647-156F1F0662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a:extLst>
            <a:ext uri="{FF2B5EF4-FFF2-40B4-BE49-F238E27FC236}">
              <a16:creationId xmlns:a16="http://schemas.microsoft.com/office/drawing/2014/main" id="{2F9285D4-A95B-4A0B-92D7-9865AEBD85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a:extLst>
            <a:ext uri="{FF2B5EF4-FFF2-40B4-BE49-F238E27FC236}">
              <a16:creationId xmlns:a16="http://schemas.microsoft.com/office/drawing/2014/main" id="{C2FF1AA0-4504-4208-B1D8-271CFC43B98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a:extLst>
            <a:ext uri="{FF2B5EF4-FFF2-40B4-BE49-F238E27FC236}">
              <a16:creationId xmlns:a16="http://schemas.microsoft.com/office/drawing/2014/main" id="{B8217BEA-774D-42DF-A3BB-DC62275DF1D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a:extLst>
            <a:ext uri="{FF2B5EF4-FFF2-40B4-BE49-F238E27FC236}">
              <a16:creationId xmlns:a16="http://schemas.microsoft.com/office/drawing/2014/main" id="{7F9EA64C-3BF4-418A-A9AF-B5AB895985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a:extLst>
            <a:ext uri="{FF2B5EF4-FFF2-40B4-BE49-F238E27FC236}">
              <a16:creationId xmlns:a16="http://schemas.microsoft.com/office/drawing/2014/main" id="{22831338-5955-42B0-94BF-C57ACEE32B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a:extLst>
            <a:ext uri="{FF2B5EF4-FFF2-40B4-BE49-F238E27FC236}">
              <a16:creationId xmlns:a16="http://schemas.microsoft.com/office/drawing/2014/main" id="{30E9C55E-FA85-4377-8D5C-B0655620C4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a:extLst>
            <a:ext uri="{FF2B5EF4-FFF2-40B4-BE49-F238E27FC236}">
              <a16:creationId xmlns:a16="http://schemas.microsoft.com/office/drawing/2014/main" id="{4FC4EB3A-C6DF-41C9-90B7-A00BFCD76E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a:extLst>
            <a:ext uri="{FF2B5EF4-FFF2-40B4-BE49-F238E27FC236}">
              <a16:creationId xmlns:a16="http://schemas.microsoft.com/office/drawing/2014/main" id="{E8519D16-6727-41CC-9E9A-CC89A62C16E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a:extLst>
            <a:ext uri="{FF2B5EF4-FFF2-40B4-BE49-F238E27FC236}">
              <a16:creationId xmlns:a16="http://schemas.microsoft.com/office/drawing/2014/main" id="{3B6AB7AB-E8CD-4A74-AD41-65A53BBE27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a:extLst>
            <a:ext uri="{FF2B5EF4-FFF2-40B4-BE49-F238E27FC236}">
              <a16:creationId xmlns:a16="http://schemas.microsoft.com/office/drawing/2014/main" id="{99A7B17B-CE38-475A-A7F2-14AE230F7B1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a:extLst>
            <a:ext uri="{FF2B5EF4-FFF2-40B4-BE49-F238E27FC236}">
              <a16:creationId xmlns:a16="http://schemas.microsoft.com/office/drawing/2014/main" id="{DA6D5834-99D6-42AB-B44C-B5170528A7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a:extLst>
            <a:ext uri="{FF2B5EF4-FFF2-40B4-BE49-F238E27FC236}">
              <a16:creationId xmlns:a16="http://schemas.microsoft.com/office/drawing/2014/main" id="{38DC7C72-80C8-4227-8CD2-80B66AFA3F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a:extLst>
            <a:ext uri="{FF2B5EF4-FFF2-40B4-BE49-F238E27FC236}">
              <a16:creationId xmlns:a16="http://schemas.microsoft.com/office/drawing/2014/main" id="{9427BD13-8AD0-425D-8C43-6AFFD70C25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a:extLst>
            <a:ext uri="{FF2B5EF4-FFF2-40B4-BE49-F238E27FC236}">
              <a16:creationId xmlns:a16="http://schemas.microsoft.com/office/drawing/2014/main" id="{CF9101D7-81B4-4A2D-BBF8-D045E7AF11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a:extLst>
            <a:ext uri="{FF2B5EF4-FFF2-40B4-BE49-F238E27FC236}">
              <a16:creationId xmlns:a16="http://schemas.microsoft.com/office/drawing/2014/main" id="{5D736D25-A8A2-4C6D-A193-68B7F353FD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a:extLst>
            <a:ext uri="{FF2B5EF4-FFF2-40B4-BE49-F238E27FC236}">
              <a16:creationId xmlns:a16="http://schemas.microsoft.com/office/drawing/2014/main" id="{C5DD1540-1ECC-47FD-9051-1203B6F9DF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a:extLst>
            <a:ext uri="{FF2B5EF4-FFF2-40B4-BE49-F238E27FC236}">
              <a16:creationId xmlns:a16="http://schemas.microsoft.com/office/drawing/2014/main" id="{899CDEDF-EE0E-4374-A45B-27F4DF5187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a:extLst>
            <a:ext uri="{FF2B5EF4-FFF2-40B4-BE49-F238E27FC236}">
              <a16:creationId xmlns:a16="http://schemas.microsoft.com/office/drawing/2014/main" id="{EF8048D9-82A5-404E-A123-C6B5E5D21DE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a:extLst>
            <a:ext uri="{FF2B5EF4-FFF2-40B4-BE49-F238E27FC236}">
              <a16:creationId xmlns:a16="http://schemas.microsoft.com/office/drawing/2014/main" id="{1DA564FA-208D-41B3-8FED-3A2828A3688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a:extLst>
            <a:ext uri="{FF2B5EF4-FFF2-40B4-BE49-F238E27FC236}">
              <a16:creationId xmlns:a16="http://schemas.microsoft.com/office/drawing/2014/main" id="{EAF74496-90B3-42D0-ADC1-696EC57E7F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a:extLst>
            <a:ext uri="{FF2B5EF4-FFF2-40B4-BE49-F238E27FC236}">
              <a16:creationId xmlns:a16="http://schemas.microsoft.com/office/drawing/2014/main" id="{A76118CC-7A55-4E01-B813-E4EFD38327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a:extLst>
            <a:ext uri="{FF2B5EF4-FFF2-40B4-BE49-F238E27FC236}">
              <a16:creationId xmlns:a16="http://schemas.microsoft.com/office/drawing/2014/main" id="{83ACB2E5-41C9-4A62-857C-9D324626DA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a:extLst>
            <a:ext uri="{FF2B5EF4-FFF2-40B4-BE49-F238E27FC236}">
              <a16:creationId xmlns:a16="http://schemas.microsoft.com/office/drawing/2014/main" id="{BB762B41-CE5D-418D-8E41-A7A5BF88D9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a:extLst>
            <a:ext uri="{FF2B5EF4-FFF2-40B4-BE49-F238E27FC236}">
              <a16:creationId xmlns:a16="http://schemas.microsoft.com/office/drawing/2014/main" id="{1C30C47B-B7B9-4A95-AEC6-2B07D49379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a:extLst>
            <a:ext uri="{FF2B5EF4-FFF2-40B4-BE49-F238E27FC236}">
              <a16:creationId xmlns:a16="http://schemas.microsoft.com/office/drawing/2014/main" id="{16B5ED4D-F9DF-4CFC-BD08-F5805EB06E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a:extLst>
            <a:ext uri="{FF2B5EF4-FFF2-40B4-BE49-F238E27FC236}">
              <a16:creationId xmlns:a16="http://schemas.microsoft.com/office/drawing/2014/main" id="{F2C8920E-0933-43A7-B887-F9E679C4BBE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1" name="正方形/長方形 260">
          <a:extLst>
            <a:ext uri="{FF2B5EF4-FFF2-40B4-BE49-F238E27FC236}">
              <a16:creationId xmlns:a16="http://schemas.microsoft.com/office/drawing/2014/main" id="{2A1A47DF-3038-47FE-8562-B24C9C1C6FC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2" name="正方形/長方形 261">
          <a:extLst>
            <a:ext uri="{FF2B5EF4-FFF2-40B4-BE49-F238E27FC236}">
              <a16:creationId xmlns:a16="http://schemas.microsoft.com/office/drawing/2014/main" id="{B5C2C358-95A0-4497-B3B4-3FAA671BF8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3" name="正方形/長方形 262">
          <a:extLst>
            <a:ext uri="{FF2B5EF4-FFF2-40B4-BE49-F238E27FC236}">
              <a16:creationId xmlns:a16="http://schemas.microsoft.com/office/drawing/2014/main" id="{61A501A7-5ED7-4FBE-BBFA-18919BD651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4" name="正方形/長方形 263">
          <a:extLst>
            <a:ext uri="{FF2B5EF4-FFF2-40B4-BE49-F238E27FC236}">
              <a16:creationId xmlns:a16="http://schemas.microsoft.com/office/drawing/2014/main" id="{441CFBF3-42EB-4142-B21A-38C19B40EA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5" name="正方形/長方形 264">
          <a:extLst>
            <a:ext uri="{FF2B5EF4-FFF2-40B4-BE49-F238E27FC236}">
              <a16:creationId xmlns:a16="http://schemas.microsoft.com/office/drawing/2014/main" id="{3C670150-71F8-4084-86A4-DDA8988358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6" name="正方形/長方形 265">
          <a:extLst>
            <a:ext uri="{FF2B5EF4-FFF2-40B4-BE49-F238E27FC236}">
              <a16:creationId xmlns:a16="http://schemas.microsoft.com/office/drawing/2014/main" id="{6F2613E2-2923-469E-8B12-A3C85141F2A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7" name="正方形/長方形 266">
          <a:extLst>
            <a:ext uri="{FF2B5EF4-FFF2-40B4-BE49-F238E27FC236}">
              <a16:creationId xmlns:a16="http://schemas.microsoft.com/office/drawing/2014/main" id="{78EC238B-F0FF-4F32-B971-E6158A714A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8" name="正方形/長方形 267">
          <a:extLst>
            <a:ext uri="{FF2B5EF4-FFF2-40B4-BE49-F238E27FC236}">
              <a16:creationId xmlns:a16="http://schemas.microsoft.com/office/drawing/2014/main" id="{2CBF33C6-25B4-4CEB-A3E6-77B8B5AE8F5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9" name="正方形/長方形 268">
          <a:extLst>
            <a:ext uri="{FF2B5EF4-FFF2-40B4-BE49-F238E27FC236}">
              <a16:creationId xmlns:a16="http://schemas.microsoft.com/office/drawing/2014/main" id="{C0874A17-8231-43ED-9821-907A325D573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0" name="正方形/長方形 269">
          <a:extLst>
            <a:ext uri="{FF2B5EF4-FFF2-40B4-BE49-F238E27FC236}">
              <a16:creationId xmlns:a16="http://schemas.microsoft.com/office/drawing/2014/main" id="{BC29BE2E-7794-46C6-8BB9-C86588465DF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1" name="正方形/長方形 270">
          <a:extLst>
            <a:ext uri="{FF2B5EF4-FFF2-40B4-BE49-F238E27FC236}">
              <a16:creationId xmlns:a16="http://schemas.microsoft.com/office/drawing/2014/main" id="{E1A5A7B6-5983-405E-8DAB-F9E7F2B1BC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2" name="正方形/長方形 271">
          <a:extLst>
            <a:ext uri="{FF2B5EF4-FFF2-40B4-BE49-F238E27FC236}">
              <a16:creationId xmlns:a16="http://schemas.microsoft.com/office/drawing/2014/main" id="{3C09E5DE-0AAA-4B03-B379-D75583F0DC9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3" name="正方形/長方形 272">
          <a:extLst>
            <a:ext uri="{FF2B5EF4-FFF2-40B4-BE49-F238E27FC236}">
              <a16:creationId xmlns:a16="http://schemas.microsoft.com/office/drawing/2014/main" id="{934A09E0-E67C-4F1D-BE96-B1A4470E02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4" name="正方形/長方形 273">
          <a:extLst>
            <a:ext uri="{FF2B5EF4-FFF2-40B4-BE49-F238E27FC236}">
              <a16:creationId xmlns:a16="http://schemas.microsoft.com/office/drawing/2014/main" id="{76D2839D-4842-47DD-B7C1-C1C6E729C7D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5" name="正方形/長方形 274">
          <a:extLst>
            <a:ext uri="{FF2B5EF4-FFF2-40B4-BE49-F238E27FC236}">
              <a16:creationId xmlns:a16="http://schemas.microsoft.com/office/drawing/2014/main" id="{C056A22C-F871-414E-A42B-9C8D0BF70D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6" name="正方形/長方形 275">
          <a:extLst>
            <a:ext uri="{FF2B5EF4-FFF2-40B4-BE49-F238E27FC236}">
              <a16:creationId xmlns:a16="http://schemas.microsoft.com/office/drawing/2014/main" id="{11DCD9F8-223B-40A8-9227-F0AAFF067B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7" name="テキスト ボックス 276">
          <a:extLst>
            <a:ext uri="{FF2B5EF4-FFF2-40B4-BE49-F238E27FC236}">
              <a16:creationId xmlns:a16="http://schemas.microsoft.com/office/drawing/2014/main" id="{32F428B4-4B34-42A8-BDB1-FFF14B3E5A0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8" name="直線コネクタ 277">
          <a:extLst>
            <a:ext uri="{FF2B5EF4-FFF2-40B4-BE49-F238E27FC236}">
              <a16:creationId xmlns:a16="http://schemas.microsoft.com/office/drawing/2014/main" id="{6B2D4B10-A29A-4E30-91E3-4E2BB66FB59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79" name="テキスト ボックス 278">
          <a:extLst>
            <a:ext uri="{FF2B5EF4-FFF2-40B4-BE49-F238E27FC236}">
              <a16:creationId xmlns:a16="http://schemas.microsoft.com/office/drawing/2014/main" id="{337C35BE-05E7-4CB5-A125-938DA550567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80" name="直線コネクタ 279">
          <a:extLst>
            <a:ext uri="{FF2B5EF4-FFF2-40B4-BE49-F238E27FC236}">
              <a16:creationId xmlns:a16="http://schemas.microsoft.com/office/drawing/2014/main" id="{A7EEF45C-261C-4353-99FA-284D762C68D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81" name="テキスト ボックス 280">
          <a:extLst>
            <a:ext uri="{FF2B5EF4-FFF2-40B4-BE49-F238E27FC236}">
              <a16:creationId xmlns:a16="http://schemas.microsoft.com/office/drawing/2014/main" id="{409D09A0-27D3-4B17-B7CF-519A7E1C478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2" name="直線コネクタ 281">
          <a:extLst>
            <a:ext uri="{FF2B5EF4-FFF2-40B4-BE49-F238E27FC236}">
              <a16:creationId xmlns:a16="http://schemas.microsoft.com/office/drawing/2014/main" id="{F96BF36F-F365-4AB4-9003-610A1790FEC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3" name="テキスト ボックス 282">
          <a:extLst>
            <a:ext uri="{FF2B5EF4-FFF2-40B4-BE49-F238E27FC236}">
              <a16:creationId xmlns:a16="http://schemas.microsoft.com/office/drawing/2014/main" id="{BFA51314-C05F-4354-80B6-B1704CAAB00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4" name="直線コネクタ 283">
          <a:extLst>
            <a:ext uri="{FF2B5EF4-FFF2-40B4-BE49-F238E27FC236}">
              <a16:creationId xmlns:a16="http://schemas.microsoft.com/office/drawing/2014/main" id="{C6C991D3-296B-4F73-91F1-C5A3891DAC1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5" name="テキスト ボックス 284">
          <a:extLst>
            <a:ext uri="{FF2B5EF4-FFF2-40B4-BE49-F238E27FC236}">
              <a16:creationId xmlns:a16="http://schemas.microsoft.com/office/drawing/2014/main" id="{3BA2EB62-A25E-495B-A20B-627F3F5D3FD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6" name="直線コネクタ 285">
          <a:extLst>
            <a:ext uri="{FF2B5EF4-FFF2-40B4-BE49-F238E27FC236}">
              <a16:creationId xmlns:a16="http://schemas.microsoft.com/office/drawing/2014/main" id="{863A91BE-54DD-423D-9EE1-6A81B858188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7" name="テキスト ボックス 286">
          <a:extLst>
            <a:ext uri="{FF2B5EF4-FFF2-40B4-BE49-F238E27FC236}">
              <a16:creationId xmlns:a16="http://schemas.microsoft.com/office/drawing/2014/main" id="{776CA238-F03D-4540-BE20-8595A138EC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8" name="直線コネクタ 287">
          <a:extLst>
            <a:ext uri="{FF2B5EF4-FFF2-40B4-BE49-F238E27FC236}">
              <a16:creationId xmlns:a16="http://schemas.microsoft.com/office/drawing/2014/main" id="{C4BCE834-0ACF-46B3-A1CA-DD8015A70A5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89" name="テキスト ボックス 288">
          <a:extLst>
            <a:ext uri="{FF2B5EF4-FFF2-40B4-BE49-F238E27FC236}">
              <a16:creationId xmlns:a16="http://schemas.microsoft.com/office/drawing/2014/main" id="{B78F5F14-690C-4F0B-BC4E-B7EE0D2BD93E}"/>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0" name="直線コネクタ 289">
          <a:extLst>
            <a:ext uri="{FF2B5EF4-FFF2-40B4-BE49-F238E27FC236}">
              <a16:creationId xmlns:a16="http://schemas.microsoft.com/office/drawing/2014/main" id="{A4C70B1D-AAA5-407A-919A-834D8C99B41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1" name="テキスト ボックス 290">
          <a:extLst>
            <a:ext uri="{FF2B5EF4-FFF2-40B4-BE49-F238E27FC236}">
              <a16:creationId xmlns:a16="http://schemas.microsoft.com/office/drawing/2014/main" id="{A417524A-BBE2-4DC1-ACF2-33D7898434E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2" name="【学校施設】&#10;有形固定資産減価償却率グラフ枠">
          <a:extLst>
            <a:ext uri="{FF2B5EF4-FFF2-40B4-BE49-F238E27FC236}">
              <a16:creationId xmlns:a16="http://schemas.microsoft.com/office/drawing/2014/main" id="{9462EDBF-BFD3-444F-A6DE-ED131733BD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293" name="直線コネクタ 292">
          <a:extLst>
            <a:ext uri="{FF2B5EF4-FFF2-40B4-BE49-F238E27FC236}">
              <a16:creationId xmlns:a16="http://schemas.microsoft.com/office/drawing/2014/main" id="{60ADCB63-057A-4224-8009-DB8033565EAE}"/>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294" name="【学校施設】&#10;有形固定資産減価償却率最小値テキスト">
          <a:extLst>
            <a:ext uri="{FF2B5EF4-FFF2-40B4-BE49-F238E27FC236}">
              <a16:creationId xmlns:a16="http://schemas.microsoft.com/office/drawing/2014/main" id="{72A03CED-1168-4E01-81B8-8BFD0011BB8C}"/>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295" name="直線コネクタ 294">
          <a:extLst>
            <a:ext uri="{FF2B5EF4-FFF2-40B4-BE49-F238E27FC236}">
              <a16:creationId xmlns:a16="http://schemas.microsoft.com/office/drawing/2014/main" id="{9BB162EF-0017-4138-8901-64D9049152DB}"/>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296" name="【学校施設】&#10;有形固定資産減価償却率最大値テキスト">
          <a:extLst>
            <a:ext uri="{FF2B5EF4-FFF2-40B4-BE49-F238E27FC236}">
              <a16:creationId xmlns:a16="http://schemas.microsoft.com/office/drawing/2014/main" id="{C6BF2FB3-68A7-4DF3-A31A-DDEB252B8F6E}"/>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297" name="直線コネクタ 296">
          <a:extLst>
            <a:ext uri="{FF2B5EF4-FFF2-40B4-BE49-F238E27FC236}">
              <a16:creationId xmlns:a16="http://schemas.microsoft.com/office/drawing/2014/main" id="{45EFD4EC-9921-4183-8BCE-9A03B4EFEDD5}"/>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298" name="【学校施設】&#10;有形固定資産減価償却率平均値テキスト">
          <a:extLst>
            <a:ext uri="{FF2B5EF4-FFF2-40B4-BE49-F238E27FC236}">
              <a16:creationId xmlns:a16="http://schemas.microsoft.com/office/drawing/2014/main" id="{5A078474-5AB6-4C93-8B54-96E934B18038}"/>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299" name="フローチャート: 判断 298">
          <a:extLst>
            <a:ext uri="{FF2B5EF4-FFF2-40B4-BE49-F238E27FC236}">
              <a16:creationId xmlns:a16="http://schemas.microsoft.com/office/drawing/2014/main" id="{97FC6B44-5682-462E-A03F-4BA09EDBB4E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00" name="フローチャート: 判断 299">
          <a:extLst>
            <a:ext uri="{FF2B5EF4-FFF2-40B4-BE49-F238E27FC236}">
              <a16:creationId xmlns:a16="http://schemas.microsoft.com/office/drawing/2014/main" id="{B1C76817-702E-4ADA-A9DD-9F6E68165E4E}"/>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01" name="フローチャート: 判断 300">
          <a:extLst>
            <a:ext uri="{FF2B5EF4-FFF2-40B4-BE49-F238E27FC236}">
              <a16:creationId xmlns:a16="http://schemas.microsoft.com/office/drawing/2014/main" id="{44EF1D60-CA86-4FF6-AB19-B86FF7E68A11}"/>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E5795953-4A38-4EEF-A1EA-3AFB0E1984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E63BBE8C-2910-44D3-9D10-B20D1EF8491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E18E5ADE-1992-4AC6-A28D-5BFFC922D5F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3BE92C12-F6A1-41D3-8A8C-2CCB7F7A230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BFC478EA-4444-40E4-BEB2-27D8DB922FA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143510</xdr:rowOff>
    </xdr:from>
    <xdr:to>
      <xdr:col>85</xdr:col>
      <xdr:colOff>177800</xdr:colOff>
      <xdr:row>57</xdr:row>
      <xdr:rowOff>73660</xdr:rowOff>
    </xdr:to>
    <xdr:sp macro="" textlink="">
      <xdr:nvSpPr>
        <xdr:cNvPr id="307" name="楕円 306">
          <a:extLst>
            <a:ext uri="{FF2B5EF4-FFF2-40B4-BE49-F238E27FC236}">
              <a16:creationId xmlns:a16="http://schemas.microsoft.com/office/drawing/2014/main" id="{9B997683-81B3-445B-8D6B-60DE50828E07}"/>
            </a:ext>
          </a:extLst>
        </xdr:cNvPr>
        <xdr:cNvSpPr/>
      </xdr:nvSpPr>
      <xdr:spPr>
        <a:xfrm>
          <a:off x="16268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66057</xdr:rowOff>
    </xdr:from>
    <xdr:ext cx="405111" cy="259045"/>
    <xdr:sp macro="" textlink="">
      <xdr:nvSpPr>
        <xdr:cNvPr id="308" name="【学校施設】&#10;有形固定資産減価償却率該当値テキスト">
          <a:extLst>
            <a:ext uri="{FF2B5EF4-FFF2-40B4-BE49-F238E27FC236}">
              <a16:creationId xmlns:a16="http://schemas.microsoft.com/office/drawing/2014/main" id="{91ECB725-BBF3-4D5D-B3E9-E619A855058D}"/>
            </a:ext>
          </a:extLst>
        </xdr:cNvPr>
        <xdr:cNvSpPr txBox="1"/>
      </xdr:nvSpPr>
      <xdr:spPr>
        <a:xfrm>
          <a:off x="16357600" y="966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153035</xdr:rowOff>
    </xdr:from>
    <xdr:to>
      <xdr:col>81</xdr:col>
      <xdr:colOff>101600</xdr:colOff>
      <xdr:row>57</xdr:row>
      <xdr:rowOff>83185</xdr:rowOff>
    </xdr:to>
    <xdr:sp macro="" textlink="">
      <xdr:nvSpPr>
        <xdr:cNvPr id="309" name="楕円 308">
          <a:extLst>
            <a:ext uri="{FF2B5EF4-FFF2-40B4-BE49-F238E27FC236}">
              <a16:creationId xmlns:a16="http://schemas.microsoft.com/office/drawing/2014/main" id="{DFF4551C-8D5B-4E8D-8C49-43CE873FD9A4}"/>
            </a:ext>
          </a:extLst>
        </xdr:cNvPr>
        <xdr:cNvSpPr/>
      </xdr:nvSpPr>
      <xdr:spPr>
        <a:xfrm>
          <a:off x="15430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22860</xdr:rowOff>
    </xdr:from>
    <xdr:to>
      <xdr:col>85</xdr:col>
      <xdr:colOff>127000</xdr:colOff>
      <xdr:row>57</xdr:row>
      <xdr:rowOff>32385</xdr:rowOff>
    </xdr:to>
    <xdr:cxnSp macro="">
      <xdr:nvCxnSpPr>
        <xdr:cNvPr id="310" name="直線コネクタ 309">
          <a:extLst>
            <a:ext uri="{FF2B5EF4-FFF2-40B4-BE49-F238E27FC236}">
              <a16:creationId xmlns:a16="http://schemas.microsoft.com/office/drawing/2014/main" id="{1DD1D10F-056F-4F05-AA64-1F075998B7B6}"/>
            </a:ext>
          </a:extLst>
        </xdr:cNvPr>
        <xdr:cNvCxnSpPr/>
      </xdr:nvCxnSpPr>
      <xdr:spPr>
        <a:xfrm flipV="1">
          <a:off x="15481300" y="97955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133985</xdr:rowOff>
    </xdr:from>
    <xdr:to>
      <xdr:col>76</xdr:col>
      <xdr:colOff>165100</xdr:colOff>
      <xdr:row>60</xdr:row>
      <xdr:rowOff>64135</xdr:rowOff>
    </xdr:to>
    <xdr:sp macro="" textlink="">
      <xdr:nvSpPr>
        <xdr:cNvPr id="311" name="楕円 310">
          <a:extLst>
            <a:ext uri="{FF2B5EF4-FFF2-40B4-BE49-F238E27FC236}">
              <a16:creationId xmlns:a16="http://schemas.microsoft.com/office/drawing/2014/main" id="{BD98F970-2595-45E0-9E53-DA9B816FC06A}"/>
            </a:ext>
          </a:extLst>
        </xdr:cNvPr>
        <xdr:cNvSpPr/>
      </xdr:nvSpPr>
      <xdr:spPr>
        <a:xfrm>
          <a:off x="14541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32385</xdr:rowOff>
    </xdr:from>
    <xdr:to>
      <xdr:col>81</xdr:col>
      <xdr:colOff>50800</xdr:colOff>
      <xdr:row>60</xdr:row>
      <xdr:rowOff>13335</xdr:rowOff>
    </xdr:to>
    <xdr:cxnSp macro="">
      <xdr:nvCxnSpPr>
        <xdr:cNvPr id="312" name="直線コネクタ 311">
          <a:extLst>
            <a:ext uri="{FF2B5EF4-FFF2-40B4-BE49-F238E27FC236}">
              <a16:creationId xmlns:a16="http://schemas.microsoft.com/office/drawing/2014/main" id="{631E11F1-8F22-4C74-8999-1DF8B14AD7C7}"/>
            </a:ext>
          </a:extLst>
        </xdr:cNvPr>
        <xdr:cNvCxnSpPr/>
      </xdr:nvCxnSpPr>
      <xdr:spPr>
        <a:xfrm flipV="1">
          <a:off x="14592300" y="9805035"/>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313" name="n_1aveValue【学校施設】&#10;有形固定資産減価償却率">
          <a:extLst>
            <a:ext uri="{FF2B5EF4-FFF2-40B4-BE49-F238E27FC236}">
              <a16:creationId xmlns:a16="http://schemas.microsoft.com/office/drawing/2014/main" id="{B29CB342-7D08-416A-96D0-08627A96FD4C}"/>
            </a:ext>
          </a:extLst>
        </xdr:cNvPr>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14" name="n_2aveValue【学校施設】&#10;有形固定資産減価償却率">
          <a:extLst>
            <a:ext uri="{FF2B5EF4-FFF2-40B4-BE49-F238E27FC236}">
              <a16:creationId xmlns:a16="http://schemas.microsoft.com/office/drawing/2014/main" id="{D1CF401A-DC2C-4FFB-9171-85792989396B}"/>
            </a:ext>
          </a:extLst>
        </xdr:cNvPr>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99712</xdr:rowOff>
    </xdr:from>
    <xdr:ext cx="405111" cy="259045"/>
    <xdr:sp macro="" textlink="">
      <xdr:nvSpPr>
        <xdr:cNvPr id="315" name="n_1mainValue【学校施設】&#10;有形固定資産減価償却率">
          <a:extLst>
            <a:ext uri="{FF2B5EF4-FFF2-40B4-BE49-F238E27FC236}">
              <a16:creationId xmlns:a16="http://schemas.microsoft.com/office/drawing/2014/main" id="{CC26883E-E542-4FB1-B59A-CB06333ACF33}"/>
            </a:ext>
          </a:extLst>
        </xdr:cNvPr>
        <xdr:cNvSpPr txBox="1"/>
      </xdr:nvSpPr>
      <xdr:spPr>
        <a:xfrm>
          <a:off x="152660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55262</xdr:rowOff>
    </xdr:from>
    <xdr:ext cx="405111" cy="259045"/>
    <xdr:sp macro="" textlink="">
      <xdr:nvSpPr>
        <xdr:cNvPr id="316" name="n_2mainValue【学校施設】&#10;有形固定資産減価償却率">
          <a:extLst>
            <a:ext uri="{FF2B5EF4-FFF2-40B4-BE49-F238E27FC236}">
              <a16:creationId xmlns:a16="http://schemas.microsoft.com/office/drawing/2014/main" id="{4AC21624-109E-44F2-80E3-9BFC424D90DD}"/>
            </a:ext>
          </a:extLst>
        </xdr:cNvPr>
        <xdr:cNvSpPr txBox="1"/>
      </xdr:nvSpPr>
      <xdr:spPr>
        <a:xfrm>
          <a:off x="14389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a:extLst>
            <a:ext uri="{FF2B5EF4-FFF2-40B4-BE49-F238E27FC236}">
              <a16:creationId xmlns:a16="http://schemas.microsoft.com/office/drawing/2014/main" id="{8780150F-610E-438D-9A0C-A6F4BF787E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a:extLst>
            <a:ext uri="{FF2B5EF4-FFF2-40B4-BE49-F238E27FC236}">
              <a16:creationId xmlns:a16="http://schemas.microsoft.com/office/drawing/2014/main" id="{78D3C9F1-3505-430C-8455-7CF2A29133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a:extLst>
            <a:ext uri="{FF2B5EF4-FFF2-40B4-BE49-F238E27FC236}">
              <a16:creationId xmlns:a16="http://schemas.microsoft.com/office/drawing/2014/main" id="{58D44396-24BD-4F53-8DBF-51690100F5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a:extLst>
            <a:ext uri="{FF2B5EF4-FFF2-40B4-BE49-F238E27FC236}">
              <a16:creationId xmlns:a16="http://schemas.microsoft.com/office/drawing/2014/main" id="{95029FA3-4FC8-44D3-A25C-9D59CFD1EB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a:extLst>
            <a:ext uri="{FF2B5EF4-FFF2-40B4-BE49-F238E27FC236}">
              <a16:creationId xmlns:a16="http://schemas.microsoft.com/office/drawing/2014/main" id="{BB411581-CBE4-48E2-AEA7-58F90AB5F9D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a:extLst>
            <a:ext uri="{FF2B5EF4-FFF2-40B4-BE49-F238E27FC236}">
              <a16:creationId xmlns:a16="http://schemas.microsoft.com/office/drawing/2014/main" id="{C2997C03-5114-4074-B52A-CFD168AA0EC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a:extLst>
            <a:ext uri="{FF2B5EF4-FFF2-40B4-BE49-F238E27FC236}">
              <a16:creationId xmlns:a16="http://schemas.microsoft.com/office/drawing/2014/main" id="{9E7D30B0-EAD2-495B-BF61-F34B569B33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a:extLst>
            <a:ext uri="{FF2B5EF4-FFF2-40B4-BE49-F238E27FC236}">
              <a16:creationId xmlns:a16="http://schemas.microsoft.com/office/drawing/2014/main" id="{E35000BC-B477-40A5-913F-3A6DD5C1DE9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5" name="テキスト ボックス 324">
          <a:extLst>
            <a:ext uri="{FF2B5EF4-FFF2-40B4-BE49-F238E27FC236}">
              <a16:creationId xmlns:a16="http://schemas.microsoft.com/office/drawing/2014/main" id="{E686006C-2EC6-4BB3-827E-013C68C8E2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6" name="直線コネクタ 325">
          <a:extLst>
            <a:ext uri="{FF2B5EF4-FFF2-40B4-BE49-F238E27FC236}">
              <a16:creationId xmlns:a16="http://schemas.microsoft.com/office/drawing/2014/main" id="{42939055-F762-482B-875F-E951BF20B0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27" name="テキスト ボックス 326">
          <a:extLst>
            <a:ext uri="{FF2B5EF4-FFF2-40B4-BE49-F238E27FC236}">
              <a16:creationId xmlns:a16="http://schemas.microsoft.com/office/drawing/2014/main" id="{2424F990-720F-49AC-8D1C-6EC33BC4EC1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328" name="直線コネクタ 327">
          <a:extLst>
            <a:ext uri="{FF2B5EF4-FFF2-40B4-BE49-F238E27FC236}">
              <a16:creationId xmlns:a16="http://schemas.microsoft.com/office/drawing/2014/main" id="{CCA1B069-DDD5-4A48-8413-BA4C845BB8E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29" name="テキスト ボックス 328">
          <a:extLst>
            <a:ext uri="{FF2B5EF4-FFF2-40B4-BE49-F238E27FC236}">
              <a16:creationId xmlns:a16="http://schemas.microsoft.com/office/drawing/2014/main" id="{14759BBC-769D-49DB-8750-33FEAD5FD429}"/>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0" name="直線コネクタ 329">
          <a:extLst>
            <a:ext uri="{FF2B5EF4-FFF2-40B4-BE49-F238E27FC236}">
              <a16:creationId xmlns:a16="http://schemas.microsoft.com/office/drawing/2014/main" id="{67550B04-A77F-48B6-916B-00C1ABA1F53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1" name="テキスト ボックス 330">
          <a:extLst>
            <a:ext uri="{FF2B5EF4-FFF2-40B4-BE49-F238E27FC236}">
              <a16:creationId xmlns:a16="http://schemas.microsoft.com/office/drawing/2014/main" id="{AA10B008-FC43-4515-B705-EEB01958507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32" name="直線コネクタ 331">
          <a:extLst>
            <a:ext uri="{FF2B5EF4-FFF2-40B4-BE49-F238E27FC236}">
              <a16:creationId xmlns:a16="http://schemas.microsoft.com/office/drawing/2014/main" id="{F5E804F8-F06B-44F9-A5A5-31A7682E9ED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33" name="テキスト ボックス 332">
          <a:extLst>
            <a:ext uri="{FF2B5EF4-FFF2-40B4-BE49-F238E27FC236}">
              <a16:creationId xmlns:a16="http://schemas.microsoft.com/office/drawing/2014/main" id="{1324BB3F-1124-411C-8621-C7F388DC41A9}"/>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4" name="直線コネクタ 333">
          <a:extLst>
            <a:ext uri="{FF2B5EF4-FFF2-40B4-BE49-F238E27FC236}">
              <a16:creationId xmlns:a16="http://schemas.microsoft.com/office/drawing/2014/main" id="{9CCFDFA4-D409-47F4-B23E-B972B83FFF2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5" name="テキスト ボックス 334">
          <a:extLst>
            <a:ext uri="{FF2B5EF4-FFF2-40B4-BE49-F238E27FC236}">
              <a16:creationId xmlns:a16="http://schemas.microsoft.com/office/drawing/2014/main" id="{51C367C3-F8BB-4F34-B391-2D9253DBB19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6" name="【学校施設】&#10;一人当たり面積グラフ枠">
          <a:extLst>
            <a:ext uri="{FF2B5EF4-FFF2-40B4-BE49-F238E27FC236}">
              <a16:creationId xmlns:a16="http://schemas.microsoft.com/office/drawing/2014/main" id="{5663E786-8B1E-4368-BC2F-C17DCA4155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37147</xdr:rowOff>
    </xdr:from>
    <xdr:to>
      <xdr:col>116</xdr:col>
      <xdr:colOff>62864</xdr:colOff>
      <xdr:row>63</xdr:row>
      <xdr:rowOff>63436</xdr:rowOff>
    </xdr:to>
    <xdr:cxnSp macro="">
      <xdr:nvCxnSpPr>
        <xdr:cNvPr id="337" name="直線コネクタ 336">
          <a:extLst>
            <a:ext uri="{FF2B5EF4-FFF2-40B4-BE49-F238E27FC236}">
              <a16:creationId xmlns:a16="http://schemas.microsoft.com/office/drawing/2014/main" id="{80492A56-090F-4440-91EA-56929FF88981}"/>
            </a:ext>
          </a:extLst>
        </xdr:cNvPr>
        <xdr:cNvCxnSpPr/>
      </xdr:nvCxnSpPr>
      <xdr:spPr>
        <a:xfrm flipV="1">
          <a:off x="22160864" y="9981247"/>
          <a:ext cx="0" cy="883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67263</xdr:rowOff>
    </xdr:from>
    <xdr:ext cx="469744" cy="259045"/>
    <xdr:sp macro="" textlink="">
      <xdr:nvSpPr>
        <xdr:cNvPr id="338" name="【学校施設】&#10;一人当たり面積最小値テキスト">
          <a:extLst>
            <a:ext uri="{FF2B5EF4-FFF2-40B4-BE49-F238E27FC236}">
              <a16:creationId xmlns:a16="http://schemas.microsoft.com/office/drawing/2014/main" id="{74F683B6-151D-480C-9EAC-91AC4D90E55F}"/>
            </a:ext>
          </a:extLst>
        </xdr:cNvPr>
        <xdr:cNvSpPr txBox="1"/>
      </xdr:nvSpPr>
      <xdr:spPr>
        <a:xfrm>
          <a:off x="22199600" y="108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63436</xdr:rowOff>
    </xdr:from>
    <xdr:to>
      <xdr:col>116</xdr:col>
      <xdr:colOff>152400</xdr:colOff>
      <xdr:row>63</xdr:row>
      <xdr:rowOff>63436</xdr:rowOff>
    </xdr:to>
    <xdr:cxnSp macro="">
      <xdr:nvCxnSpPr>
        <xdr:cNvPr id="339" name="直線コネクタ 338">
          <a:extLst>
            <a:ext uri="{FF2B5EF4-FFF2-40B4-BE49-F238E27FC236}">
              <a16:creationId xmlns:a16="http://schemas.microsoft.com/office/drawing/2014/main" id="{B492D94D-422D-49FD-84EF-6F8DA035565B}"/>
            </a:ext>
          </a:extLst>
        </xdr:cNvPr>
        <xdr:cNvCxnSpPr/>
      </xdr:nvCxnSpPr>
      <xdr:spPr>
        <a:xfrm>
          <a:off x="22072600" y="1086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155274</xdr:rowOff>
    </xdr:from>
    <xdr:ext cx="469744" cy="259045"/>
    <xdr:sp macro="" textlink="">
      <xdr:nvSpPr>
        <xdr:cNvPr id="340" name="【学校施設】&#10;一人当たり面積最大値テキスト">
          <a:extLst>
            <a:ext uri="{FF2B5EF4-FFF2-40B4-BE49-F238E27FC236}">
              <a16:creationId xmlns:a16="http://schemas.microsoft.com/office/drawing/2014/main" id="{7D89B2D3-98D0-4F50-8BF4-7BF7AADFEDA8}"/>
            </a:ext>
          </a:extLst>
        </xdr:cNvPr>
        <xdr:cNvSpPr txBox="1"/>
      </xdr:nvSpPr>
      <xdr:spPr>
        <a:xfrm>
          <a:off x="22199600" y="97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37147</xdr:rowOff>
    </xdr:from>
    <xdr:to>
      <xdr:col>116</xdr:col>
      <xdr:colOff>152400</xdr:colOff>
      <xdr:row>58</xdr:row>
      <xdr:rowOff>37147</xdr:rowOff>
    </xdr:to>
    <xdr:cxnSp macro="">
      <xdr:nvCxnSpPr>
        <xdr:cNvPr id="341" name="直線コネクタ 340">
          <a:extLst>
            <a:ext uri="{FF2B5EF4-FFF2-40B4-BE49-F238E27FC236}">
              <a16:creationId xmlns:a16="http://schemas.microsoft.com/office/drawing/2014/main" id="{4E2E1C73-975D-4A56-94EB-8ACEA7C32619}"/>
            </a:ext>
          </a:extLst>
        </xdr:cNvPr>
        <xdr:cNvCxnSpPr/>
      </xdr:nvCxnSpPr>
      <xdr:spPr>
        <a:xfrm>
          <a:off x="22072600" y="9981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82948</xdr:rowOff>
    </xdr:from>
    <xdr:ext cx="469744" cy="259045"/>
    <xdr:sp macro="" textlink="">
      <xdr:nvSpPr>
        <xdr:cNvPr id="342" name="【学校施設】&#10;一人当たり面積平均値テキスト">
          <a:extLst>
            <a:ext uri="{FF2B5EF4-FFF2-40B4-BE49-F238E27FC236}">
              <a16:creationId xmlns:a16="http://schemas.microsoft.com/office/drawing/2014/main" id="{14AD905D-8DDB-4D47-A014-E09D68877679}"/>
            </a:ext>
          </a:extLst>
        </xdr:cNvPr>
        <xdr:cNvSpPr txBox="1"/>
      </xdr:nvSpPr>
      <xdr:spPr>
        <a:xfrm>
          <a:off x="22199600" y="1036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60071</xdr:rowOff>
    </xdr:from>
    <xdr:to>
      <xdr:col>116</xdr:col>
      <xdr:colOff>114300</xdr:colOff>
      <xdr:row>61</xdr:row>
      <xdr:rowOff>161671</xdr:rowOff>
    </xdr:to>
    <xdr:sp macro="" textlink="">
      <xdr:nvSpPr>
        <xdr:cNvPr id="343" name="フローチャート: 判断 342">
          <a:extLst>
            <a:ext uri="{FF2B5EF4-FFF2-40B4-BE49-F238E27FC236}">
              <a16:creationId xmlns:a16="http://schemas.microsoft.com/office/drawing/2014/main" id="{7C406D5B-CBDB-4470-9B29-213CD51CCCF6}"/>
            </a:ext>
          </a:extLst>
        </xdr:cNvPr>
        <xdr:cNvSpPr/>
      </xdr:nvSpPr>
      <xdr:spPr>
        <a:xfrm>
          <a:off x="22110700" y="105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81217</xdr:rowOff>
    </xdr:from>
    <xdr:to>
      <xdr:col>112</xdr:col>
      <xdr:colOff>38100</xdr:colOff>
      <xdr:row>62</xdr:row>
      <xdr:rowOff>11367</xdr:rowOff>
    </xdr:to>
    <xdr:sp macro="" textlink="">
      <xdr:nvSpPr>
        <xdr:cNvPr id="344" name="フローチャート: 判断 343">
          <a:extLst>
            <a:ext uri="{FF2B5EF4-FFF2-40B4-BE49-F238E27FC236}">
              <a16:creationId xmlns:a16="http://schemas.microsoft.com/office/drawing/2014/main" id="{384B6379-A513-4800-A481-B31432116662}"/>
            </a:ext>
          </a:extLst>
        </xdr:cNvPr>
        <xdr:cNvSpPr/>
      </xdr:nvSpPr>
      <xdr:spPr>
        <a:xfrm>
          <a:off x="21272500" y="1053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89789</xdr:rowOff>
    </xdr:from>
    <xdr:to>
      <xdr:col>107</xdr:col>
      <xdr:colOff>101600</xdr:colOff>
      <xdr:row>62</xdr:row>
      <xdr:rowOff>19939</xdr:rowOff>
    </xdr:to>
    <xdr:sp macro="" textlink="">
      <xdr:nvSpPr>
        <xdr:cNvPr id="345" name="フローチャート: 判断 344">
          <a:extLst>
            <a:ext uri="{FF2B5EF4-FFF2-40B4-BE49-F238E27FC236}">
              <a16:creationId xmlns:a16="http://schemas.microsoft.com/office/drawing/2014/main" id="{1B3530C5-54CC-4571-BE0A-89C13652F1FB}"/>
            </a:ext>
          </a:extLst>
        </xdr:cNvPr>
        <xdr:cNvSpPr/>
      </xdr:nvSpPr>
      <xdr:spPr>
        <a:xfrm>
          <a:off x="20383500" y="1054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24E1F19D-33D1-4730-85D2-D10EFA17E0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9375542D-D438-4746-A8D8-E46D8C71E38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89B521CF-BAC1-4C19-A674-EDD13ECBCA3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50E8EA5F-BE1F-4CAD-BC9D-5ABCEF3ED9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1DC2BCEC-8570-412E-B90E-F5147F4998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68072</xdr:rowOff>
    </xdr:from>
    <xdr:to>
      <xdr:col>116</xdr:col>
      <xdr:colOff>114300</xdr:colOff>
      <xdr:row>61</xdr:row>
      <xdr:rowOff>169672</xdr:rowOff>
    </xdr:to>
    <xdr:sp macro="" textlink="">
      <xdr:nvSpPr>
        <xdr:cNvPr id="351" name="楕円 350">
          <a:extLst>
            <a:ext uri="{FF2B5EF4-FFF2-40B4-BE49-F238E27FC236}">
              <a16:creationId xmlns:a16="http://schemas.microsoft.com/office/drawing/2014/main" id="{8A272DFA-B577-4363-B970-14A9C7C90BA2}"/>
            </a:ext>
          </a:extLst>
        </xdr:cNvPr>
        <xdr:cNvSpPr/>
      </xdr:nvSpPr>
      <xdr:spPr>
        <a:xfrm>
          <a:off x="221107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46499</xdr:rowOff>
    </xdr:from>
    <xdr:ext cx="469744" cy="259045"/>
    <xdr:sp macro="" textlink="">
      <xdr:nvSpPr>
        <xdr:cNvPr id="352" name="【学校施設】&#10;一人当たり面積該当値テキスト">
          <a:extLst>
            <a:ext uri="{FF2B5EF4-FFF2-40B4-BE49-F238E27FC236}">
              <a16:creationId xmlns:a16="http://schemas.microsoft.com/office/drawing/2014/main" id="{C896F23B-195D-4A58-BDB5-0968FF920F4F}"/>
            </a:ext>
          </a:extLst>
        </xdr:cNvPr>
        <xdr:cNvSpPr txBox="1"/>
      </xdr:nvSpPr>
      <xdr:spPr>
        <a:xfrm>
          <a:off x="22199600" y="105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43497</xdr:rowOff>
    </xdr:from>
    <xdr:to>
      <xdr:col>112</xdr:col>
      <xdr:colOff>38100</xdr:colOff>
      <xdr:row>61</xdr:row>
      <xdr:rowOff>145097</xdr:rowOff>
    </xdr:to>
    <xdr:sp macro="" textlink="">
      <xdr:nvSpPr>
        <xdr:cNvPr id="353" name="楕円 352">
          <a:extLst>
            <a:ext uri="{FF2B5EF4-FFF2-40B4-BE49-F238E27FC236}">
              <a16:creationId xmlns:a16="http://schemas.microsoft.com/office/drawing/2014/main" id="{D662EEE6-B645-4370-9E9E-BE35D53B0C8C}"/>
            </a:ext>
          </a:extLst>
        </xdr:cNvPr>
        <xdr:cNvSpPr/>
      </xdr:nvSpPr>
      <xdr:spPr>
        <a:xfrm>
          <a:off x="21272500" y="105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94297</xdr:rowOff>
    </xdr:from>
    <xdr:to>
      <xdr:col>116</xdr:col>
      <xdr:colOff>63500</xdr:colOff>
      <xdr:row>61</xdr:row>
      <xdr:rowOff>118872</xdr:rowOff>
    </xdr:to>
    <xdr:cxnSp macro="">
      <xdr:nvCxnSpPr>
        <xdr:cNvPr id="354" name="直線コネクタ 353">
          <a:extLst>
            <a:ext uri="{FF2B5EF4-FFF2-40B4-BE49-F238E27FC236}">
              <a16:creationId xmlns:a16="http://schemas.microsoft.com/office/drawing/2014/main" id="{8056B7BF-4FA9-4A9A-87D7-11B8B389F9F1}"/>
            </a:ext>
          </a:extLst>
        </xdr:cNvPr>
        <xdr:cNvCxnSpPr/>
      </xdr:nvCxnSpPr>
      <xdr:spPr>
        <a:xfrm>
          <a:off x="21323300" y="10552747"/>
          <a:ext cx="8382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169799</xdr:rowOff>
    </xdr:from>
    <xdr:to>
      <xdr:col>107</xdr:col>
      <xdr:colOff>101600</xdr:colOff>
      <xdr:row>56</xdr:row>
      <xdr:rowOff>99949</xdr:rowOff>
    </xdr:to>
    <xdr:sp macro="" textlink="">
      <xdr:nvSpPr>
        <xdr:cNvPr id="355" name="楕円 354">
          <a:extLst>
            <a:ext uri="{FF2B5EF4-FFF2-40B4-BE49-F238E27FC236}">
              <a16:creationId xmlns:a16="http://schemas.microsoft.com/office/drawing/2014/main" id="{B4F4F4FE-355D-4CCB-A692-748758AFFDB0}"/>
            </a:ext>
          </a:extLst>
        </xdr:cNvPr>
        <xdr:cNvSpPr/>
      </xdr:nvSpPr>
      <xdr:spPr>
        <a:xfrm>
          <a:off x="20383500" y="95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49149</xdr:rowOff>
    </xdr:from>
    <xdr:to>
      <xdr:col>111</xdr:col>
      <xdr:colOff>177800</xdr:colOff>
      <xdr:row>61</xdr:row>
      <xdr:rowOff>94297</xdr:rowOff>
    </xdr:to>
    <xdr:cxnSp macro="">
      <xdr:nvCxnSpPr>
        <xdr:cNvPr id="356" name="直線コネクタ 355">
          <a:extLst>
            <a:ext uri="{FF2B5EF4-FFF2-40B4-BE49-F238E27FC236}">
              <a16:creationId xmlns:a16="http://schemas.microsoft.com/office/drawing/2014/main" id="{52FAD7F8-0A9A-4848-9FD7-8B21C853EA3E}"/>
            </a:ext>
          </a:extLst>
        </xdr:cNvPr>
        <xdr:cNvCxnSpPr/>
      </xdr:nvCxnSpPr>
      <xdr:spPr>
        <a:xfrm>
          <a:off x="20434300" y="9650349"/>
          <a:ext cx="889000" cy="9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2494</xdr:rowOff>
    </xdr:from>
    <xdr:ext cx="469744" cy="259045"/>
    <xdr:sp macro="" textlink="">
      <xdr:nvSpPr>
        <xdr:cNvPr id="357" name="n_1aveValue【学校施設】&#10;一人当たり面積">
          <a:extLst>
            <a:ext uri="{FF2B5EF4-FFF2-40B4-BE49-F238E27FC236}">
              <a16:creationId xmlns:a16="http://schemas.microsoft.com/office/drawing/2014/main" id="{793BC7E9-2B51-4D19-8AE1-1E5E1586B2C3}"/>
            </a:ext>
          </a:extLst>
        </xdr:cNvPr>
        <xdr:cNvSpPr txBox="1"/>
      </xdr:nvSpPr>
      <xdr:spPr>
        <a:xfrm>
          <a:off x="21075727" y="106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11066</xdr:rowOff>
    </xdr:from>
    <xdr:ext cx="469744" cy="259045"/>
    <xdr:sp macro="" textlink="">
      <xdr:nvSpPr>
        <xdr:cNvPr id="358" name="n_2aveValue【学校施設】&#10;一人当たり面積">
          <a:extLst>
            <a:ext uri="{FF2B5EF4-FFF2-40B4-BE49-F238E27FC236}">
              <a16:creationId xmlns:a16="http://schemas.microsoft.com/office/drawing/2014/main" id="{70016E2C-A9E5-4B36-9DCB-825B9E29881D}"/>
            </a:ext>
          </a:extLst>
        </xdr:cNvPr>
        <xdr:cNvSpPr txBox="1"/>
      </xdr:nvSpPr>
      <xdr:spPr>
        <a:xfrm>
          <a:off x="20199427" y="1064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161624</xdr:rowOff>
    </xdr:from>
    <xdr:ext cx="469744" cy="259045"/>
    <xdr:sp macro="" textlink="">
      <xdr:nvSpPr>
        <xdr:cNvPr id="359" name="n_1mainValue【学校施設】&#10;一人当たり面積">
          <a:extLst>
            <a:ext uri="{FF2B5EF4-FFF2-40B4-BE49-F238E27FC236}">
              <a16:creationId xmlns:a16="http://schemas.microsoft.com/office/drawing/2014/main" id="{75046487-18B1-4EE9-948E-2A3160BE1D44}"/>
            </a:ext>
          </a:extLst>
        </xdr:cNvPr>
        <xdr:cNvSpPr txBox="1"/>
      </xdr:nvSpPr>
      <xdr:spPr>
        <a:xfrm>
          <a:off x="21075727" y="1027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116476</xdr:rowOff>
    </xdr:from>
    <xdr:ext cx="469744" cy="259045"/>
    <xdr:sp macro="" textlink="">
      <xdr:nvSpPr>
        <xdr:cNvPr id="360" name="n_2mainValue【学校施設】&#10;一人当たり面積">
          <a:extLst>
            <a:ext uri="{FF2B5EF4-FFF2-40B4-BE49-F238E27FC236}">
              <a16:creationId xmlns:a16="http://schemas.microsoft.com/office/drawing/2014/main" id="{5201A9D7-F824-4B97-B3E7-03EA3D628077}"/>
            </a:ext>
          </a:extLst>
        </xdr:cNvPr>
        <xdr:cNvSpPr txBox="1"/>
      </xdr:nvSpPr>
      <xdr:spPr>
        <a:xfrm>
          <a:off x="20199427" y="937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1" name="正方形/長方形 360">
          <a:extLst>
            <a:ext uri="{FF2B5EF4-FFF2-40B4-BE49-F238E27FC236}">
              <a16:creationId xmlns:a16="http://schemas.microsoft.com/office/drawing/2014/main" id="{26E2D278-94B7-4894-BEEB-7F80538CBF1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2" name="正方形/長方形 361">
          <a:extLst>
            <a:ext uri="{FF2B5EF4-FFF2-40B4-BE49-F238E27FC236}">
              <a16:creationId xmlns:a16="http://schemas.microsoft.com/office/drawing/2014/main" id="{B3AF7492-A457-4D8F-9438-047D4679F9C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3" name="正方形/長方形 362">
          <a:extLst>
            <a:ext uri="{FF2B5EF4-FFF2-40B4-BE49-F238E27FC236}">
              <a16:creationId xmlns:a16="http://schemas.microsoft.com/office/drawing/2014/main" id="{80C58EFC-2BD6-4064-ACC0-8F54D698C9F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4" name="正方形/長方形 363">
          <a:extLst>
            <a:ext uri="{FF2B5EF4-FFF2-40B4-BE49-F238E27FC236}">
              <a16:creationId xmlns:a16="http://schemas.microsoft.com/office/drawing/2014/main" id="{9217FC3D-40E9-401C-B55D-EDFD5886E63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5" name="正方形/長方形 364">
          <a:extLst>
            <a:ext uri="{FF2B5EF4-FFF2-40B4-BE49-F238E27FC236}">
              <a16:creationId xmlns:a16="http://schemas.microsoft.com/office/drawing/2014/main" id="{0CDC477D-CBE8-49D4-AFCB-8B34468E50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6" name="正方形/長方形 365">
          <a:extLst>
            <a:ext uri="{FF2B5EF4-FFF2-40B4-BE49-F238E27FC236}">
              <a16:creationId xmlns:a16="http://schemas.microsoft.com/office/drawing/2014/main" id="{63AF9E60-0483-4095-82C2-BE6B84A710A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7" name="正方形/長方形 366">
          <a:extLst>
            <a:ext uri="{FF2B5EF4-FFF2-40B4-BE49-F238E27FC236}">
              <a16:creationId xmlns:a16="http://schemas.microsoft.com/office/drawing/2014/main" id="{81AEC6F1-81EE-48B5-8933-30ACF68AD0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8" name="正方形/長方形 367">
          <a:extLst>
            <a:ext uri="{FF2B5EF4-FFF2-40B4-BE49-F238E27FC236}">
              <a16:creationId xmlns:a16="http://schemas.microsoft.com/office/drawing/2014/main" id="{66A9675D-0C89-4929-A76E-EE48EF49455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9" name="テキスト ボックス 368">
          <a:extLst>
            <a:ext uri="{FF2B5EF4-FFF2-40B4-BE49-F238E27FC236}">
              <a16:creationId xmlns:a16="http://schemas.microsoft.com/office/drawing/2014/main" id="{68D1C374-4E8F-4853-88FE-FC51C03303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0" name="直線コネクタ 369">
          <a:extLst>
            <a:ext uri="{FF2B5EF4-FFF2-40B4-BE49-F238E27FC236}">
              <a16:creationId xmlns:a16="http://schemas.microsoft.com/office/drawing/2014/main" id="{872A5AA0-65A9-4253-B2A5-2BEF980A38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1" name="直線コネクタ 370">
          <a:extLst>
            <a:ext uri="{FF2B5EF4-FFF2-40B4-BE49-F238E27FC236}">
              <a16:creationId xmlns:a16="http://schemas.microsoft.com/office/drawing/2014/main" id="{9524592B-06D5-47CA-B6E6-B1E9559821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2" name="テキスト ボックス 371">
          <a:extLst>
            <a:ext uri="{FF2B5EF4-FFF2-40B4-BE49-F238E27FC236}">
              <a16:creationId xmlns:a16="http://schemas.microsoft.com/office/drawing/2014/main" id="{44B4508F-5C10-4ED4-BA86-04A392A5C9F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3" name="直線コネクタ 372">
          <a:extLst>
            <a:ext uri="{FF2B5EF4-FFF2-40B4-BE49-F238E27FC236}">
              <a16:creationId xmlns:a16="http://schemas.microsoft.com/office/drawing/2014/main" id="{4A7739E2-7C74-41C1-BB80-6CCA71CE779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4" name="テキスト ボックス 373">
          <a:extLst>
            <a:ext uri="{FF2B5EF4-FFF2-40B4-BE49-F238E27FC236}">
              <a16:creationId xmlns:a16="http://schemas.microsoft.com/office/drawing/2014/main" id="{0DD05C87-D46A-44F3-9EBC-CECD1458191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5" name="直線コネクタ 374">
          <a:extLst>
            <a:ext uri="{FF2B5EF4-FFF2-40B4-BE49-F238E27FC236}">
              <a16:creationId xmlns:a16="http://schemas.microsoft.com/office/drawing/2014/main" id="{DCD75836-A992-4BD9-A08D-D556501C970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6" name="テキスト ボックス 375">
          <a:extLst>
            <a:ext uri="{FF2B5EF4-FFF2-40B4-BE49-F238E27FC236}">
              <a16:creationId xmlns:a16="http://schemas.microsoft.com/office/drawing/2014/main" id="{01129FBB-30F3-4A10-A0C7-4A4404E372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7" name="直線コネクタ 376">
          <a:extLst>
            <a:ext uri="{FF2B5EF4-FFF2-40B4-BE49-F238E27FC236}">
              <a16:creationId xmlns:a16="http://schemas.microsoft.com/office/drawing/2014/main" id="{11F2500E-8754-473C-9107-6431CCEA9E7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8" name="テキスト ボックス 377">
          <a:extLst>
            <a:ext uri="{FF2B5EF4-FFF2-40B4-BE49-F238E27FC236}">
              <a16:creationId xmlns:a16="http://schemas.microsoft.com/office/drawing/2014/main" id="{99A03649-BCCD-4D65-8A4F-338A71D8BF4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9" name="直線コネクタ 378">
          <a:extLst>
            <a:ext uri="{FF2B5EF4-FFF2-40B4-BE49-F238E27FC236}">
              <a16:creationId xmlns:a16="http://schemas.microsoft.com/office/drawing/2014/main" id="{94EC48E7-DA2C-4A68-9882-BBA1685BE74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0" name="テキスト ボックス 379">
          <a:extLst>
            <a:ext uri="{FF2B5EF4-FFF2-40B4-BE49-F238E27FC236}">
              <a16:creationId xmlns:a16="http://schemas.microsoft.com/office/drawing/2014/main" id="{10282E27-34A4-45FE-8207-972AD404FF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1" name="直線コネクタ 380">
          <a:extLst>
            <a:ext uri="{FF2B5EF4-FFF2-40B4-BE49-F238E27FC236}">
              <a16:creationId xmlns:a16="http://schemas.microsoft.com/office/drawing/2014/main" id="{185D0DD3-81F7-4703-9E55-110204DC38D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2" name="テキスト ボックス 381">
          <a:extLst>
            <a:ext uri="{FF2B5EF4-FFF2-40B4-BE49-F238E27FC236}">
              <a16:creationId xmlns:a16="http://schemas.microsoft.com/office/drawing/2014/main" id="{657AC5A9-BCB7-41BF-8164-9CA53CC620C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3" name="直線コネクタ 382">
          <a:extLst>
            <a:ext uri="{FF2B5EF4-FFF2-40B4-BE49-F238E27FC236}">
              <a16:creationId xmlns:a16="http://schemas.microsoft.com/office/drawing/2014/main" id="{F5CC644E-D771-4CD2-8BAD-F4D12B28258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4" name="テキスト ボックス 383">
          <a:extLst>
            <a:ext uri="{FF2B5EF4-FFF2-40B4-BE49-F238E27FC236}">
              <a16:creationId xmlns:a16="http://schemas.microsoft.com/office/drawing/2014/main" id="{FA6D6ECA-76F2-4E23-B5EF-D8A4A379BFB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5" name="【児童館】&#10;有形固定資産減価償却率グラフ枠">
          <a:extLst>
            <a:ext uri="{FF2B5EF4-FFF2-40B4-BE49-F238E27FC236}">
              <a16:creationId xmlns:a16="http://schemas.microsoft.com/office/drawing/2014/main" id="{5A030F05-43FC-4E66-855A-2F9B526D3EA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386" name="直線コネクタ 385">
          <a:extLst>
            <a:ext uri="{FF2B5EF4-FFF2-40B4-BE49-F238E27FC236}">
              <a16:creationId xmlns:a16="http://schemas.microsoft.com/office/drawing/2014/main" id="{1F4719C3-CBB6-4159-B592-B1B5B0BB9D15}"/>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387" name="【児童館】&#10;有形固定資産減価償却率最小値テキスト">
          <a:extLst>
            <a:ext uri="{FF2B5EF4-FFF2-40B4-BE49-F238E27FC236}">
              <a16:creationId xmlns:a16="http://schemas.microsoft.com/office/drawing/2014/main" id="{9AA11666-1184-479D-B9CE-3B9C0AF205C7}"/>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388" name="直線コネクタ 387">
          <a:extLst>
            <a:ext uri="{FF2B5EF4-FFF2-40B4-BE49-F238E27FC236}">
              <a16:creationId xmlns:a16="http://schemas.microsoft.com/office/drawing/2014/main" id="{A876D910-EBE4-4A12-8EF1-7AB51577F2A0}"/>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89" name="【児童館】&#10;有形固定資産減価償却率最大値テキスト">
          <a:extLst>
            <a:ext uri="{FF2B5EF4-FFF2-40B4-BE49-F238E27FC236}">
              <a16:creationId xmlns:a16="http://schemas.microsoft.com/office/drawing/2014/main" id="{3F9BD805-00A1-4AB6-8700-534D9951D8C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0" name="直線コネクタ 389">
          <a:extLst>
            <a:ext uri="{FF2B5EF4-FFF2-40B4-BE49-F238E27FC236}">
              <a16:creationId xmlns:a16="http://schemas.microsoft.com/office/drawing/2014/main" id="{EC08B247-011D-4034-8574-6698C372C5A3}"/>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391" name="【児童館】&#10;有形固定資産減価償却率平均値テキスト">
          <a:extLst>
            <a:ext uri="{FF2B5EF4-FFF2-40B4-BE49-F238E27FC236}">
              <a16:creationId xmlns:a16="http://schemas.microsoft.com/office/drawing/2014/main" id="{1C647038-D209-458E-B2E7-5F8EA933E29C}"/>
            </a:ext>
          </a:extLst>
        </xdr:cNvPr>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392" name="フローチャート: 判断 391">
          <a:extLst>
            <a:ext uri="{FF2B5EF4-FFF2-40B4-BE49-F238E27FC236}">
              <a16:creationId xmlns:a16="http://schemas.microsoft.com/office/drawing/2014/main" id="{6CF8D0E9-C71A-4644-9120-B6396D73CBCE}"/>
            </a:ext>
          </a:extLst>
        </xdr:cNvPr>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393" name="フローチャート: 判断 392">
          <a:extLst>
            <a:ext uri="{FF2B5EF4-FFF2-40B4-BE49-F238E27FC236}">
              <a16:creationId xmlns:a16="http://schemas.microsoft.com/office/drawing/2014/main" id="{BEB89E83-ADE4-41CC-8F9D-C73CE8B753FC}"/>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394" name="フローチャート: 判断 393">
          <a:extLst>
            <a:ext uri="{FF2B5EF4-FFF2-40B4-BE49-F238E27FC236}">
              <a16:creationId xmlns:a16="http://schemas.microsoft.com/office/drawing/2014/main" id="{7ADD2206-BE01-4948-B517-910E3EB0138C}"/>
            </a:ext>
          </a:extLst>
        </xdr:cNvPr>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5" name="テキスト ボックス 394">
          <a:extLst>
            <a:ext uri="{FF2B5EF4-FFF2-40B4-BE49-F238E27FC236}">
              <a16:creationId xmlns:a16="http://schemas.microsoft.com/office/drawing/2014/main" id="{5D801C18-2B20-4D08-8111-CD4F26E8B28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6" name="テキスト ボックス 395">
          <a:extLst>
            <a:ext uri="{FF2B5EF4-FFF2-40B4-BE49-F238E27FC236}">
              <a16:creationId xmlns:a16="http://schemas.microsoft.com/office/drawing/2014/main" id="{BF0D1813-FF7A-44C7-8025-49C59529FB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7" name="テキスト ボックス 396">
          <a:extLst>
            <a:ext uri="{FF2B5EF4-FFF2-40B4-BE49-F238E27FC236}">
              <a16:creationId xmlns:a16="http://schemas.microsoft.com/office/drawing/2014/main" id="{75EF9630-32F9-49AF-AA24-399DAC17D65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F098C45D-E109-4F68-B692-A4519F790B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314CDA39-6E4C-463E-8490-71FBC7915A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400" name="楕円 399">
          <a:extLst>
            <a:ext uri="{FF2B5EF4-FFF2-40B4-BE49-F238E27FC236}">
              <a16:creationId xmlns:a16="http://schemas.microsoft.com/office/drawing/2014/main" id="{02A17C29-4991-4D2C-B641-B8808065905E}"/>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401" name="【児童館】&#10;有形固定資産減価償却率該当値テキスト">
          <a:extLst>
            <a:ext uri="{FF2B5EF4-FFF2-40B4-BE49-F238E27FC236}">
              <a16:creationId xmlns:a16="http://schemas.microsoft.com/office/drawing/2014/main" id="{F554B444-7114-4488-BC67-3E122B7F17C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02" name="楕円 401">
          <a:extLst>
            <a:ext uri="{FF2B5EF4-FFF2-40B4-BE49-F238E27FC236}">
              <a16:creationId xmlns:a16="http://schemas.microsoft.com/office/drawing/2014/main" id="{E28FE793-AAEE-4FA1-9A00-359604AA75C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403" name="直線コネクタ 402">
          <a:extLst>
            <a:ext uri="{FF2B5EF4-FFF2-40B4-BE49-F238E27FC236}">
              <a16:creationId xmlns:a16="http://schemas.microsoft.com/office/drawing/2014/main" id="{35420864-1359-49CC-8E0C-20D04B214758}"/>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101600</xdr:rowOff>
    </xdr:from>
    <xdr:to>
      <xdr:col>76</xdr:col>
      <xdr:colOff>165100</xdr:colOff>
      <xdr:row>78</xdr:row>
      <xdr:rowOff>31750</xdr:rowOff>
    </xdr:to>
    <xdr:sp macro="" textlink="">
      <xdr:nvSpPr>
        <xdr:cNvPr id="404" name="楕円 403">
          <a:extLst>
            <a:ext uri="{FF2B5EF4-FFF2-40B4-BE49-F238E27FC236}">
              <a16:creationId xmlns:a16="http://schemas.microsoft.com/office/drawing/2014/main" id="{9C6E503C-A116-482B-8CEE-B628486C12E6}"/>
            </a:ext>
          </a:extLst>
        </xdr:cNvPr>
        <xdr:cNvSpPr/>
      </xdr:nvSpPr>
      <xdr:spPr>
        <a:xfrm>
          <a:off x="14541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152400</xdr:rowOff>
    </xdr:to>
    <xdr:cxnSp macro="">
      <xdr:nvCxnSpPr>
        <xdr:cNvPr id="405" name="直線コネクタ 404">
          <a:extLst>
            <a:ext uri="{FF2B5EF4-FFF2-40B4-BE49-F238E27FC236}">
              <a16:creationId xmlns:a16="http://schemas.microsoft.com/office/drawing/2014/main" id="{3E2D6795-E6B1-44B7-A8F4-1671FC8CCB87}"/>
            </a:ext>
          </a:extLst>
        </xdr:cNvPr>
        <xdr:cNvCxnSpPr/>
      </xdr:nvCxnSpPr>
      <xdr:spPr>
        <a:xfrm flipV="1">
          <a:off x="14592300" y="1328057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406" name="n_1aveValue【児童館】&#10;有形固定資産減価償却率">
          <a:extLst>
            <a:ext uri="{FF2B5EF4-FFF2-40B4-BE49-F238E27FC236}">
              <a16:creationId xmlns:a16="http://schemas.microsoft.com/office/drawing/2014/main" id="{BE9C9FA0-F51E-4A09-AFD8-970FBCDDB287}"/>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407" name="n_2aveValue【児童館】&#10;有形固定資産減価償却率">
          <a:extLst>
            <a:ext uri="{FF2B5EF4-FFF2-40B4-BE49-F238E27FC236}">
              <a16:creationId xmlns:a16="http://schemas.microsoft.com/office/drawing/2014/main" id="{0FB66E41-EB75-4A49-B726-FD2B4FDA46A5}"/>
            </a:ext>
          </a:extLst>
        </xdr:cNvPr>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408" name="n_1mainValue【児童館】&#10;有形固定資産減価償却率">
          <a:extLst>
            <a:ext uri="{FF2B5EF4-FFF2-40B4-BE49-F238E27FC236}">
              <a16:creationId xmlns:a16="http://schemas.microsoft.com/office/drawing/2014/main" id="{A0811D38-4483-4A00-B0AE-8ACCD592B04E}"/>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48277</xdr:rowOff>
    </xdr:from>
    <xdr:ext cx="405111" cy="259045"/>
    <xdr:sp macro="" textlink="">
      <xdr:nvSpPr>
        <xdr:cNvPr id="409" name="n_2mainValue【児童館】&#10;有形固定資産減価償却率">
          <a:extLst>
            <a:ext uri="{FF2B5EF4-FFF2-40B4-BE49-F238E27FC236}">
              <a16:creationId xmlns:a16="http://schemas.microsoft.com/office/drawing/2014/main" id="{EFDF55C4-FFA5-48D9-9965-0D9AB9DFCDF6}"/>
            </a:ext>
          </a:extLst>
        </xdr:cNvPr>
        <xdr:cNvSpPr txBox="1"/>
      </xdr:nvSpPr>
      <xdr:spPr>
        <a:xfrm>
          <a:off x="14389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0" name="正方形/長方形 409">
          <a:extLst>
            <a:ext uri="{FF2B5EF4-FFF2-40B4-BE49-F238E27FC236}">
              <a16:creationId xmlns:a16="http://schemas.microsoft.com/office/drawing/2014/main" id="{F781AFBB-CD6D-40AD-928F-7D7449343E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1" name="正方形/長方形 410">
          <a:extLst>
            <a:ext uri="{FF2B5EF4-FFF2-40B4-BE49-F238E27FC236}">
              <a16:creationId xmlns:a16="http://schemas.microsoft.com/office/drawing/2014/main" id="{0A1F6B55-5078-48A7-9244-C46B775C30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2" name="正方形/長方形 411">
          <a:extLst>
            <a:ext uri="{FF2B5EF4-FFF2-40B4-BE49-F238E27FC236}">
              <a16:creationId xmlns:a16="http://schemas.microsoft.com/office/drawing/2014/main" id="{6AA85A11-FB36-44EE-9126-D9E1ED07AD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3" name="正方形/長方形 412">
          <a:extLst>
            <a:ext uri="{FF2B5EF4-FFF2-40B4-BE49-F238E27FC236}">
              <a16:creationId xmlns:a16="http://schemas.microsoft.com/office/drawing/2014/main" id="{50ECA4B8-D00A-40C8-AB50-42048C6C47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4" name="正方形/長方形 413">
          <a:extLst>
            <a:ext uri="{FF2B5EF4-FFF2-40B4-BE49-F238E27FC236}">
              <a16:creationId xmlns:a16="http://schemas.microsoft.com/office/drawing/2014/main" id="{460735E0-B322-4095-8F71-2A8C04683B2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5" name="正方形/長方形 414">
          <a:extLst>
            <a:ext uri="{FF2B5EF4-FFF2-40B4-BE49-F238E27FC236}">
              <a16:creationId xmlns:a16="http://schemas.microsoft.com/office/drawing/2014/main" id="{9B4B4B86-1BAC-465E-9639-1C2640C09DF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6" name="正方形/長方形 415">
          <a:extLst>
            <a:ext uri="{FF2B5EF4-FFF2-40B4-BE49-F238E27FC236}">
              <a16:creationId xmlns:a16="http://schemas.microsoft.com/office/drawing/2014/main" id="{F710B87C-9062-43AC-8C49-12C6DEA12A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7" name="正方形/長方形 416">
          <a:extLst>
            <a:ext uri="{FF2B5EF4-FFF2-40B4-BE49-F238E27FC236}">
              <a16:creationId xmlns:a16="http://schemas.microsoft.com/office/drawing/2014/main" id="{C00DA1D4-44DE-4CE3-AE8D-DFB5BEF218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8" name="テキスト ボックス 417">
          <a:extLst>
            <a:ext uri="{FF2B5EF4-FFF2-40B4-BE49-F238E27FC236}">
              <a16:creationId xmlns:a16="http://schemas.microsoft.com/office/drawing/2014/main" id="{8329E074-FE1D-4808-BF49-F946D56225E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9" name="直線コネクタ 418">
          <a:extLst>
            <a:ext uri="{FF2B5EF4-FFF2-40B4-BE49-F238E27FC236}">
              <a16:creationId xmlns:a16="http://schemas.microsoft.com/office/drawing/2014/main" id="{399E806A-35A4-4EF9-92B2-6FDFA1BC2AA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0" name="直線コネクタ 419">
          <a:extLst>
            <a:ext uri="{FF2B5EF4-FFF2-40B4-BE49-F238E27FC236}">
              <a16:creationId xmlns:a16="http://schemas.microsoft.com/office/drawing/2014/main" id="{0F477872-C76D-441E-AD03-1DF35482C2B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1" name="テキスト ボックス 420">
          <a:extLst>
            <a:ext uri="{FF2B5EF4-FFF2-40B4-BE49-F238E27FC236}">
              <a16:creationId xmlns:a16="http://schemas.microsoft.com/office/drawing/2014/main" id="{0E1282CC-91AC-4C46-95BB-D9035F481E8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2" name="直線コネクタ 421">
          <a:extLst>
            <a:ext uri="{FF2B5EF4-FFF2-40B4-BE49-F238E27FC236}">
              <a16:creationId xmlns:a16="http://schemas.microsoft.com/office/drawing/2014/main" id="{DBBBB5AD-966A-437B-ACF1-8FDD321EBD8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3" name="テキスト ボックス 422">
          <a:extLst>
            <a:ext uri="{FF2B5EF4-FFF2-40B4-BE49-F238E27FC236}">
              <a16:creationId xmlns:a16="http://schemas.microsoft.com/office/drawing/2014/main" id="{C6EAB4B3-A103-42C0-B89B-1BFD307F4F3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4" name="直線コネクタ 423">
          <a:extLst>
            <a:ext uri="{FF2B5EF4-FFF2-40B4-BE49-F238E27FC236}">
              <a16:creationId xmlns:a16="http://schemas.microsoft.com/office/drawing/2014/main" id="{C19A67F9-2A71-4831-94F5-28E1D7CAA4A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5" name="テキスト ボックス 424">
          <a:extLst>
            <a:ext uri="{FF2B5EF4-FFF2-40B4-BE49-F238E27FC236}">
              <a16:creationId xmlns:a16="http://schemas.microsoft.com/office/drawing/2014/main" id="{100CB7CE-B8F7-4B8E-9DFF-7AAA0505598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6" name="直線コネクタ 425">
          <a:extLst>
            <a:ext uri="{FF2B5EF4-FFF2-40B4-BE49-F238E27FC236}">
              <a16:creationId xmlns:a16="http://schemas.microsoft.com/office/drawing/2014/main" id="{73D76D6B-1169-490B-B299-3D682A271BA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7" name="テキスト ボックス 426">
          <a:extLst>
            <a:ext uri="{FF2B5EF4-FFF2-40B4-BE49-F238E27FC236}">
              <a16:creationId xmlns:a16="http://schemas.microsoft.com/office/drawing/2014/main" id="{865C8768-4DD4-4FBB-B3C2-7F7E7183E14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8" name="直線コネクタ 427">
          <a:extLst>
            <a:ext uri="{FF2B5EF4-FFF2-40B4-BE49-F238E27FC236}">
              <a16:creationId xmlns:a16="http://schemas.microsoft.com/office/drawing/2014/main" id="{59D1EB93-F924-4FF7-9BB3-348BA37504E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9" name="テキスト ボックス 428">
          <a:extLst>
            <a:ext uri="{FF2B5EF4-FFF2-40B4-BE49-F238E27FC236}">
              <a16:creationId xmlns:a16="http://schemas.microsoft.com/office/drawing/2014/main" id="{D1BEE715-96C1-4657-8B8B-D5CFBCC3C4A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0" name="直線コネクタ 429">
          <a:extLst>
            <a:ext uri="{FF2B5EF4-FFF2-40B4-BE49-F238E27FC236}">
              <a16:creationId xmlns:a16="http://schemas.microsoft.com/office/drawing/2014/main" id="{B6BC8C0C-DB83-4939-8801-E5B18E553D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1" name="テキスト ボックス 430">
          <a:extLst>
            <a:ext uri="{FF2B5EF4-FFF2-40B4-BE49-F238E27FC236}">
              <a16:creationId xmlns:a16="http://schemas.microsoft.com/office/drawing/2014/main" id="{DF223A94-3247-49C4-9995-B16FF609DD2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2" name="【児童館】&#10;一人当たり面積グラフ枠">
          <a:extLst>
            <a:ext uri="{FF2B5EF4-FFF2-40B4-BE49-F238E27FC236}">
              <a16:creationId xmlns:a16="http://schemas.microsoft.com/office/drawing/2014/main" id="{761DA746-794D-46A9-9D22-4DA0CEF35D9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433" name="直線コネクタ 432">
          <a:extLst>
            <a:ext uri="{FF2B5EF4-FFF2-40B4-BE49-F238E27FC236}">
              <a16:creationId xmlns:a16="http://schemas.microsoft.com/office/drawing/2014/main" id="{EDFCC1E7-76E6-48E7-AB0B-EB95C2366220}"/>
            </a:ext>
          </a:extLst>
        </xdr:cNvPr>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34" name="【児童館】&#10;一人当たり面積最小値テキスト">
          <a:extLst>
            <a:ext uri="{FF2B5EF4-FFF2-40B4-BE49-F238E27FC236}">
              <a16:creationId xmlns:a16="http://schemas.microsoft.com/office/drawing/2014/main" id="{4D912EAD-F003-4DFD-98C5-AD9570D2341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35" name="直線コネクタ 434">
          <a:extLst>
            <a:ext uri="{FF2B5EF4-FFF2-40B4-BE49-F238E27FC236}">
              <a16:creationId xmlns:a16="http://schemas.microsoft.com/office/drawing/2014/main" id="{24CF425C-84D7-4D28-83D5-21DAE56CD33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436" name="【児童館】&#10;一人当たり面積最大値テキスト">
          <a:extLst>
            <a:ext uri="{FF2B5EF4-FFF2-40B4-BE49-F238E27FC236}">
              <a16:creationId xmlns:a16="http://schemas.microsoft.com/office/drawing/2014/main" id="{992F7E07-1B79-468B-A25F-854EBE89E3EF}"/>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437" name="直線コネクタ 436">
          <a:extLst>
            <a:ext uri="{FF2B5EF4-FFF2-40B4-BE49-F238E27FC236}">
              <a16:creationId xmlns:a16="http://schemas.microsoft.com/office/drawing/2014/main" id="{430FEB20-45EA-4355-953C-DB4F2D058386}"/>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438" name="【児童館】&#10;一人当たり面積平均値テキスト">
          <a:extLst>
            <a:ext uri="{FF2B5EF4-FFF2-40B4-BE49-F238E27FC236}">
              <a16:creationId xmlns:a16="http://schemas.microsoft.com/office/drawing/2014/main" id="{89259B42-FBC9-4F95-9E42-BE0E1BFE2269}"/>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439" name="フローチャート: 判断 438">
          <a:extLst>
            <a:ext uri="{FF2B5EF4-FFF2-40B4-BE49-F238E27FC236}">
              <a16:creationId xmlns:a16="http://schemas.microsoft.com/office/drawing/2014/main" id="{610DC546-E164-400B-9C89-6950395C4932}"/>
            </a:ext>
          </a:extLst>
        </xdr:cNvPr>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440" name="フローチャート: 判断 439">
          <a:extLst>
            <a:ext uri="{FF2B5EF4-FFF2-40B4-BE49-F238E27FC236}">
              <a16:creationId xmlns:a16="http://schemas.microsoft.com/office/drawing/2014/main" id="{100C28ED-D9F2-4DFC-9184-993B0D65945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441" name="フローチャート: 判断 440">
          <a:extLst>
            <a:ext uri="{FF2B5EF4-FFF2-40B4-BE49-F238E27FC236}">
              <a16:creationId xmlns:a16="http://schemas.microsoft.com/office/drawing/2014/main" id="{B6AFCEA9-A326-45F4-9430-E7D1EADD8B3F}"/>
            </a:ext>
          </a:extLst>
        </xdr:cNvPr>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90479C18-CD7C-4ED2-BDEE-3615F8C5913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8B20C0C0-2221-4AA1-859E-877D2511381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7CABB18-3BDF-43BE-A204-C98214E0544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E571423F-C346-49A3-A169-B8E33DAAB7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9B93758-8E0B-4948-AAEB-801B91B0B26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31750</xdr:rowOff>
    </xdr:from>
    <xdr:to>
      <xdr:col>116</xdr:col>
      <xdr:colOff>114300</xdr:colOff>
      <xdr:row>85</xdr:row>
      <xdr:rowOff>133350</xdr:rowOff>
    </xdr:to>
    <xdr:sp macro="" textlink="">
      <xdr:nvSpPr>
        <xdr:cNvPr id="447" name="楕円 446">
          <a:extLst>
            <a:ext uri="{FF2B5EF4-FFF2-40B4-BE49-F238E27FC236}">
              <a16:creationId xmlns:a16="http://schemas.microsoft.com/office/drawing/2014/main" id="{90661D83-25B0-42D0-81B5-2B63603DDA37}"/>
            </a:ext>
          </a:extLst>
        </xdr:cNvPr>
        <xdr:cNvSpPr/>
      </xdr:nvSpPr>
      <xdr:spPr>
        <a:xfrm>
          <a:off x="22110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448" name="【児童館】&#10;一人当たり面積該当値テキスト">
          <a:extLst>
            <a:ext uri="{FF2B5EF4-FFF2-40B4-BE49-F238E27FC236}">
              <a16:creationId xmlns:a16="http://schemas.microsoft.com/office/drawing/2014/main" id="{608B02A5-1B1C-4B99-957B-13FDEFDA6D91}"/>
            </a:ext>
          </a:extLst>
        </xdr:cNvPr>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31750</xdr:rowOff>
    </xdr:from>
    <xdr:to>
      <xdr:col>112</xdr:col>
      <xdr:colOff>38100</xdr:colOff>
      <xdr:row>85</xdr:row>
      <xdr:rowOff>133350</xdr:rowOff>
    </xdr:to>
    <xdr:sp macro="" textlink="">
      <xdr:nvSpPr>
        <xdr:cNvPr id="449" name="楕円 448">
          <a:extLst>
            <a:ext uri="{FF2B5EF4-FFF2-40B4-BE49-F238E27FC236}">
              <a16:creationId xmlns:a16="http://schemas.microsoft.com/office/drawing/2014/main" id="{33F172D7-2B8F-474F-AF34-71BE6964115B}"/>
            </a:ext>
          </a:extLst>
        </xdr:cNvPr>
        <xdr:cNvSpPr/>
      </xdr:nvSpPr>
      <xdr:spPr>
        <a:xfrm>
          <a:off x="21272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82550</xdr:rowOff>
    </xdr:from>
    <xdr:to>
      <xdr:col>116</xdr:col>
      <xdr:colOff>63500</xdr:colOff>
      <xdr:row>85</xdr:row>
      <xdr:rowOff>82550</xdr:rowOff>
    </xdr:to>
    <xdr:cxnSp macro="">
      <xdr:nvCxnSpPr>
        <xdr:cNvPr id="450" name="直線コネクタ 449">
          <a:extLst>
            <a:ext uri="{FF2B5EF4-FFF2-40B4-BE49-F238E27FC236}">
              <a16:creationId xmlns:a16="http://schemas.microsoft.com/office/drawing/2014/main" id="{4D122AE0-4703-4BE1-A10F-ED0FC55DB44C}"/>
            </a:ext>
          </a:extLst>
        </xdr:cNvPr>
        <xdr:cNvCxnSpPr/>
      </xdr:nvCxnSpPr>
      <xdr:spPr>
        <a:xfrm>
          <a:off x="21323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127000</xdr:rowOff>
    </xdr:from>
    <xdr:to>
      <xdr:col>107</xdr:col>
      <xdr:colOff>101600</xdr:colOff>
      <xdr:row>81</xdr:row>
      <xdr:rowOff>57150</xdr:rowOff>
    </xdr:to>
    <xdr:sp macro="" textlink="">
      <xdr:nvSpPr>
        <xdr:cNvPr id="451" name="楕円 450">
          <a:extLst>
            <a:ext uri="{FF2B5EF4-FFF2-40B4-BE49-F238E27FC236}">
              <a16:creationId xmlns:a16="http://schemas.microsoft.com/office/drawing/2014/main" id="{BEB97C8C-7F8F-45B1-8E7D-1D8C4EE99B09}"/>
            </a:ext>
          </a:extLst>
        </xdr:cNvPr>
        <xdr:cNvSpPr/>
      </xdr:nvSpPr>
      <xdr:spPr>
        <a:xfrm>
          <a:off x="20383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6350</xdr:rowOff>
    </xdr:from>
    <xdr:to>
      <xdr:col>111</xdr:col>
      <xdr:colOff>177800</xdr:colOff>
      <xdr:row>85</xdr:row>
      <xdr:rowOff>82550</xdr:rowOff>
    </xdr:to>
    <xdr:cxnSp macro="">
      <xdr:nvCxnSpPr>
        <xdr:cNvPr id="452" name="直線コネクタ 451">
          <a:extLst>
            <a:ext uri="{FF2B5EF4-FFF2-40B4-BE49-F238E27FC236}">
              <a16:creationId xmlns:a16="http://schemas.microsoft.com/office/drawing/2014/main" id="{0199EE7E-96DA-46EE-A397-41FC15CA4502}"/>
            </a:ext>
          </a:extLst>
        </xdr:cNvPr>
        <xdr:cNvCxnSpPr/>
      </xdr:nvCxnSpPr>
      <xdr:spPr>
        <a:xfrm>
          <a:off x="20434300" y="138938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453" name="n_1aveValue【児童館】&#10;一人当たり面積">
          <a:extLst>
            <a:ext uri="{FF2B5EF4-FFF2-40B4-BE49-F238E27FC236}">
              <a16:creationId xmlns:a16="http://schemas.microsoft.com/office/drawing/2014/main" id="{858D3048-0D7B-4EFC-BF21-D7F1875493AB}"/>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454" name="n_2aveValue【児童館】&#10;一人当たり面積">
          <a:extLst>
            <a:ext uri="{FF2B5EF4-FFF2-40B4-BE49-F238E27FC236}">
              <a16:creationId xmlns:a16="http://schemas.microsoft.com/office/drawing/2014/main" id="{35D1CF86-0316-487E-B6B9-801AE4E6D842}"/>
            </a:ext>
          </a:extLst>
        </xdr:cNvPr>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124477</xdr:rowOff>
    </xdr:from>
    <xdr:ext cx="469744" cy="259045"/>
    <xdr:sp macro="" textlink="">
      <xdr:nvSpPr>
        <xdr:cNvPr id="455" name="n_1mainValue【児童館】&#10;一人当たり面積">
          <a:extLst>
            <a:ext uri="{FF2B5EF4-FFF2-40B4-BE49-F238E27FC236}">
              <a16:creationId xmlns:a16="http://schemas.microsoft.com/office/drawing/2014/main" id="{3527254B-6888-4211-BEEE-778FAB4A0EFE}"/>
            </a:ext>
          </a:extLst>
        </xdr:cNvPr>
        <xdr:cNvSpPr txBox="1"/>
      </xdr:nvSpPr>
      <xdr:spPr>
        <a:xfrm>
          <a:off x="21075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73677</xdr:rowOff>
    </xdr:from>
    <xdr:ext cx="469744" cy="259045"/>
    <xdr:sp macro="" textlink="">
      <xdr:nvSpPr>
        <xdr:cNvPr id="456" name="n_2mainValue【児童館】&#10;一人当たり面積">
          <a:extLst>
            <a:ext uri="{FF2B5EF4-FFF2-40B4-BE49-F238E27FC236}">
              <a16:creationId xmlns:a16="http://schemas.microsoft.com/office/drawing/2014/main" id="{36CA39C6-BB2C-44FD-9859-46B587EB63C6}"/>
            </a:ext>
          </a:extLst>
        </xdr:cNvPr>
        <xdr:cNvSpPr txBox="1"/>
      </xdr:nvSpPr>
      <xdr:spPr>
        <a:xfrm>
          <a:off x="20199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7" name="正方形/長方形 456">
          <a:extLst>
            <a:ext uri="{FF2B5EF4-FFF2-40B4-BE49-F238E27FC236}">
              <a16:creationId xmlns:a16="http://schemas.microsoft.com/office/drawing/2014/main" id="{476C6563-0F87-4E2C-84B9-84FEE14052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8" name="正方形/長方形 457">
          <a:extLst>
            <a:ext uri="{FF2B5EF4-FFF2-40B4-BE49-F238E27FC236}">
              <a16:creationId xmlns:a16="http://schemas.microsoft.com/office/drawing/2014/main" id="{14392511-4090-4EDE-AD46-670066A4B8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9" name="正方形/長方形 458">
          <a:extLst>
            <a:ext uri="{FF2B5EF4-FFF2-40B4-BE49-F238E27FC236}">
              <a16:creationId xmlns:a16="http://schemas.microsoft.com/office/drawing/2014/main" id="{ED5460E9-9C9D-4192-ACA6-AF6BDB0B3A3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0" name="正方形/長方形 459">
          <a:extLst>
            <a:ext uri="{FF2B5EF4-FFF2-40B4-BE49-F238E27FC236}">
              <a16:creationId xmlns:a16="http://schemas.microsoft.com/office/drawing/2014/main" id="{3742B4E8-F1E7-47EE-82D2-6FA023C392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1" name="正方形/長方形 460">
          <a:extLst>
            <a:ext uri="{FF2B5EF4-FFF2-40B4-BE49-F238E27FC236}">
              <a16:creationId xmlns:a16="http://schemas.microsoft.com/office/drawing/2014/main" id="{112C807D-4F6B-47C0-8E39-7A67101733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2" name="正方形/長方形 461">
          <a:extLst>
            <a:ext uri="{FF2B5EF4-FFF2-40B4-BE49-F238E27FC236}">
              <a16:creationId xmlns:a16="http://schemas.microsoft.com/office/drawing/2014/main" id="{F6EC02BD-00F7-4AF5-B565-008D1BC1BB6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3" name="正方形/長方形 462">
          <a:extLst>
            <a:ext uri="{FF2B5EF4-FFF2-40B4-BE49-F238E27FC236}">
              <a16:creationId xmlns:a16="http://schemas.microsoft.com/office/drawing/2014/main" id="{FD77302F-8C29-491E-BC0A-F1A02CD51B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4" name="正方形/長方形 463">
          <a:extLst>
            <a:ext uri="{FF2B5EF4-FFF2-40B4-BE49-F238E27FC236}">
              <a16:creationId xmlns:a16="http://schemas.microsoft.com/office/drawing/2014/main" id="{AF6C6629-93EE-4BB0-ACFE-4BCD51EDD3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5" name="テキスト ボックス 464">
          <a:extLst>
            <a:ext uri="{FF2B5EF4-FFF2-40B4-BE49-F238E27FC236}">
              <a16:creationId xmlns:a16="http://schemas.microsoft.com/office/drawing/2014/main" id="{61F61803-77BA-4CA6-8E14-3B4652346D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6" name="直線コネクタ 465">
          <a:extLst>
            <a:ext uri="{FF2B5EF4-FFF2-40B4-BE49-F238E27FC236}">
              <a16:creationId xmlns:a16="http://schemas.microsoft.com/office/drawing/2014/main" id="{CADF9FC6-2251-4596-B4E6-3B54CF56D27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67" name="テキスト ボックス 466">
          <a:extLst>
            <a:ext uri="{FF2B5EF4-FFF2-40B4-BE49-F238E27FC236}">
              <a16:creationId xmlns:a16="http://schemas.microsoft.com/office/drawing/2014/main" id="{1AE22BC6-AE40-4E5D-ADF6-94E9DF536EE4}"/>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68" name="直線コネクタ 467">
          <a:extLst>
            <a:ext uri="{FF2B5EF4-FFF2-40B4-BE49-F238E27FC236}">
              <a16:creationId xmlns:a16="http://schemas.microsoft.com/office/drawing/2014/main" id="{D4D9E0AC-62CC-4C46-8388-E996621BCFD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69" name="テキスト ボックス 468">
          <a:extLst>
            <a:ext uri="{FF2B5EF4-FFF2-40B4-BE49-F238E27FC236}">
              <a16:creationId xmlns:a16="http://schemas.microsoft.com/office/drawing/2014/main" id="{4709C936-2919-408F-BAC8-AEE48D581E55}"/>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70" name="直線コネクタ 469">
          <a:extLst>
            <a:ext uri="{FF2B5EF4-FFF2-40B4-BE49-F238E27FC236}">
              <a16:creationId xmlns:a16="http://schemas.microsoft.com/office/drawing/2014/main" id="{3111315F-3507-40B9-B03F-5B1BBFA83A5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71" name="テキスト ボックス 470">
          <a:extLst>
            <a:ext uri="{FF2B5EF4-FFF2-40B4-BE49-F238E27FC236}">
              <a16:creationId xmlns:a16="http://schemas.microsoft.com/office/drawing/2014/main" id="{6D2DB30A-E5E0-4F35-9929-0E3A72AF385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72" name="直線コネクタ 471">
          <a:extLst>
            <a:ext uri="{FF2B5EF4-FFF2-40B4-BE49-F238E27FC236}">
              <a16:creationId xmlns:a16="http://schemas.microsoft.com/office/drawing/2014/main" id="{49A845B6-3DBE-4D24-9D43-7E66595C24A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73" name="テキスト ボックス 472">
          <a:extLst>
            <a:ext uri="{FF2B5EF4-FFF2-40B4-BE49-F238E27FC236}">
              <a16:creationId xmlns:a16="http://schemas.microsoft.com/office/drawing/2014/main" id="{6A99B685-1C9D-4BD6-AE00-04B52132344D}"/>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74" name="直線コネクタ 473">
          <a:extLst>
            <a:ext uri="{FF2B5EF4-FFF2-40B4-BE49-F238E27FC236}">
              <a16:creationId xmlns:a16="http://schemas.microsoft.com/office/drawing/2014/main" id="{56D29AF6-FBA0-445E-9745-743FB9BD89D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5" name="テキスト ボックス 474">
          <a:extLst>
            <a:ext uri="{FF2B5EF4-FFF2-40B4-BE49-F238E27FC236}">
              <a16:creationId xmlns:a16="http://schemas.microsoft.com/office/drawing/2014/main" id="{E4DFBF00-8FC9-4E39-B443-ECF6B2A8BC83}"/>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6" name="直線コネクタ 475">
          <a:extLst>
            <a:ext uri="{FF2B5EF4-FFF2-40B4-BE49-F238E27FC236}">
              <a16:creationId xmlns:a16="http://schemas.microsoft.com/office/drawing/2014/main" id="{1E6908C3-AFEA-483C-99B4-3BF41EB45D9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7" name="テキスト ボックス 476">
          <a:extLst>
            <a:ext uri="{FF2B5EF4-FFF2-40B4-BE49-F238E27FC236}">
              <a16:creationId xmlns:a16="http://schemas.microsoft.com/office/drawing/2014/main" id="{23A9DA71-8197-40E3-B6DB-FB2892B9AB5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8" name="【公民館】&#10;有形固定資産減価償却率グラフ枠">
          <a:extLst>
            <a:ext uri="{FF2B5EF4-FFF2-40B4-BE49-F238E27FC236}">
              <a16:creationId xmlns:a16="http://schemas.microsoft.com/office/drawing/2014/main" id="{CD00EDAD-956A-4A1B-B1F5-19F9781235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479" name="直線コネクタ 478">
          <a:extLst>
            <a:ext uri="{FF2B5EF4-FFF2-40B4-BE49-F238E27FC236}">
              <a16:creationId xmlns:a16="http://schemas.microsoft.com/office/drawing/2014/main" id="{CB6F7245-B6B5-4D87-9CE5-AF4872B8FB29}"/>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480" name="【公民館】&#10;有形固定資産減価償却率最小値テキスト">
          <a:extLst>
            <a:ext uri="{FF2B5EF4-FFF2-40B4-BE49-F238E27FC236}">
              <a16:creationId xmlns:a16="http://schemas.microsoft.com/office/drawing/2014/main" id="{9DA393AE-5807-4D08-B6B0-3C246050ED78}"/>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481" name="直線コネクタ 480">
          <a:extLst>
            <a:ext uri="{FF2B5EF4-FFF2-40B4-BE49-F238E27FC236}">
              <a16:creationId xmlns:a16="http://schemas.microsoft.com/office/drawing/2014/main" id="{C900F496-DD51-48BF-88FD-2DA532009A53}"/>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82" name="【公民館】&#10;有形固定資産減価償却率最大値テキスト">
          <a:extLst>
            <a:ext uri="{FF2B5EF4-FFF2-40B4-BE49-F238E27FC236}">
              <a16:creationId xmlns:a16="http://schemas.microsoft.com/office/drawing/2014/main" id="{35A9E48F-8244-4A60-9BF2-3C14D04A7CED}"/>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83" name="直線コネクタ 482">
          <a:extLst>
            <a:ext uri="{FF2B5EF4-FFF2-40B4-BE49-F238E27FC236}">
              <a16:creationId xmlns:a16="http://schemas.microsoft.com/office/drawing/2014/main" id="{85BD7598-54E4-4484-89A0-F5CD31C58D7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484" name="【公民館】&#10;有形固定資産減価償却率平均値テキスト">
          <a:extLst>
            <a:ext uri="{FF2B5EF4-FFF2-40B4-BE49-F238E27FC236}">
              <a16:creationId xmlns:a16="http://schemas.microsoft.com/office/drawing/2014/main" id="{11CFE4E1-650E-4F6F-A054-56C2EF36CD1F}"/>
            </a:ext>
          </a:extLst>
        </xdr:cNvPr>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485" name="フローチャート: 判断 484">
          <a:extLst>
            <a:ext uri="{FF2B5EF4-FFF2-40B4-BE49-F238E27FC236}">
              <a16:creationId xmlns:a16="http://schemas.microsoft.com/office/drawing/2014/main" id="{0EF48179-40A3-457B-AC3A-4B5E24715948}"/>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486" name="フローチャート: 判断 485">
          <a:extLst>
            <a:ext uri="{FF2B5EF4-FFF2-40B4-BE49-F238E27FC236}">
              <a16:creationId xmlns:a16="http://schemas.microsoft.com/office/drawing/2014/main" id="{9A215E76-8B20-4768-8D13-3EC82C6DA6A4}"/>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487" name="フローチャート: 判断 486">
          <a:extLst>
            <a:ext uri="{FF2B5EF4-FFF2-40B4-BE49-F238E27FC236}">
              <a16:creationId xmlns:a16="http://schemas.microsoft.com/office/drawing/2014/main" id="{C629581A-52EE-447B-9539-01FEDB789691}"/>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405E4A0C-E78A-4582-931C-709E4F3D2C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3265F501-8544-45EB-A9AC-E9DFB58A0FA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7C8AFC96-034E-4898-8F18-36CE18ECB1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89C8D779-D4CE-4DB4-87D2-BE8B5DB765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0139B8EA-0C7F-49FD-AD65-3332AB4F28E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xdr:rowOff>
    </xdr:from>
    <xdr:to>
      <xdr:col>85</xdr:col>
      <xdr:colOff>177800</xdr:colOff>
      <xdr:row>102</xdr:row>
      <xdr:rowOff>106426</xdr:rowOff>
    </xdr:to>
    <xdr:sp macro="" textlink="">
      <xdr:nvSpPr>
        <xdr:cNvPr id="493" name="楕円 492">
          <a:extLst>
            <a:ext uri="{FF2B5EF4-FFF2-40B4-BE49-F238E27FC236}">
              <a16:creationId xmlns:a16="http://schemas.microsoft.com/office/drawing/2014/main" id="{9BEC8D0F-C872-4870-A757-41B1A499BF92}"/>
            </a:ext>
          </a:extLst>
        </xdr:cNvPr>
        <xdr:cNvSpPr/>
      </xdr:nvSpPr>
      <xdr:spPr>
        <a:xfrm>
          <a:off x="162687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27703</xdr:rowOff>
    </xdr:from>
    <xdr:ext cx="405111" cy="259045"/>
    <xdr:sp macro="" textlink="">
      <xdr:nvSpPr>
        <xdr:cNvPr id="494" name="【公民館】&#10;有形固定資産減価償却率該当値テキスト">
          <a:extLst>
            <a:ext uri="{FF2B5EF4-FFF2-40B4-BE49-F238E27FC236}">
              <a16:creationId xmlns:a16="http://schemas.microsoft.com/office/drawing/2014/main" id="{DFDEB03A-D935-484C-B607-386CE481E27F}"/>
            </a:ext>
          </a:extLst>
        </xdr:cNvPr>
        <xdr:cNvSpPr txBox="1"/>
      </xdr:nvSpPr>
      <xdr:spPr>
        <a:xfrm>
          <a:off x="16357600" y="1734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50546</xdr:rowOff>
    </xdr:from>
    <xdr:to>
      <xdr:col>81</xdr:col>
      <xdr:colOff>101600</xdr:colOff>
      <xdr:row>102</xdr:row>
      <xdr:rowOff>152146</xdr:rowOff>
    </xdr:to>
    <xdr:sp macro="" textlink="">
      <xdr:nvSpPr>
        <xdr:cNvPr id="495" name="楕円 494">
          <a:extLst>
            <a:ext uri="{FF2B5EF4-FFF2-40B4-BE49-F238E27FC236}">
              <a16:creationId xmlns:a16="http://schemas.microsoft.com/office/drawing/2014/main" id="{2CE2E995-4392-4EE9-9775-A383A1B846FE}"/>
            </a:ext>
          </a:extLst>
        </xdr:cNvPr>
        <xdr:cNvSpPr/>
      </xdr:nvSpPr>
      <xdr:spPr>
        <a:xfrm>
          <a:off x="154305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55626</xdr:rowOff>
    </xdr:from>
    <xdr:to>
      <xdr:col>85</xdr:col>
      <xdr:colOff>127000</xdr:colOff>
      <xdr:row>102</xdr:row>
      <xdr:rowOff>101346</xdr:rowOff>
    </xdr:to>
    <xdr:cxnSp macro="">
      <xdr:nvCxnSpPr>
        <xdr:cNvPr id="496" name="直線コネクタ 495">
          <a:extLst>
            <a:ext uri="{FF2B5EF4-FFF2-40B4-BE49-F238E27FC236}">
              <a16:creationId xmlns:a16="http://schemas.microsoft.com/office/drawing/2014/main" id="{603FD961-0DE5-411D-98A5-46B44F0C4549}"/>
            </a:ext>
          </a:extLst>
        </xdr:cNvPr>
        <xdr:cNvCxnSpPr/>
      </xdr:nvCxnSpPr>
      <xdr:spPr>
        <a:xfrm flipV="1">
          <a:off x="15481300" y="175435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497" name="楕円 496">
          <a:extLst>
            <a:ext uri="{FF2B5EF4-FFF2-40B4-BE49-F238E27FC236}">
              <a16:creationId xmlns:a16="http://schemas.microsoft.com/office/drawing/2014/main" id="{FAAF1535-1732-43B5-80D3-2984B1045026}"/>
            </a:ext>
          </a:extLst>
        </xdr:cNvPr>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101346</xdr:rowOff>
    </xdr:from>
    <xdr:to>
      <xdr:col>81</xdr:col>
      <xdr:colOff>50800</xdr:colOff>
      <xdr:row>105</xdr:row>
      <xdr:rowOff>99061</xdr:rowOff>
    </xdr:to>
    <xdr:cxnSp macro="">
      <xdr:nvCxnSpPr>
        <xdr:cNvPr id="498" name="直線コネクタ 497">
          <a:extLst>
            <a:ext uri="{FF2B5EF4-FFF2-40B4-BE49-F238E27FC236}">
              <a16:creationId xmlns:a16="http://schemas.microsoft.com/office/drawing/2014/main" id="{C424BA38-D3F4-4385-B376-747DA609A820}"/>
            </a:ext>
          </a:extLst>
        </xdr:cNvPr>
        <xdr:cNvCxnSpPr/>
      </xdr:nvCxnSpPr>
      <xdr:spPr>
        <a:xfrm flipV="1">
          <a:off x="14592300" y="17589246"/>
          <a:ext cx="889000" cy="5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499" name="n_1aveValue【公民館】&#10;有形固定資産減価償却率">
          <a:extLst>
            <a:ext uri="{FF2B5EF4-FFF2-40B4-BE49-F238E27FC236}">
              <a16:creationId xmlns:a16="http://schemas.microsoft.com/office/drawing/2014/main" id="{13F2D1DE-A037-4F74-B905-C1A38879E795}"/>
            </a:ext>
          </a:extLst>
        </xdr:cNvPr>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00" name="n_2aveValue【公民館】&#10;有形固定資産減価償却率">
          <a:extLst>
            <a:ext uri="{FF2B5EF4-FFF2-40B4-BE49-F238E27FC236}">
              <a16:creationId xmlns:a16="http://schemas.microsoft.com/office/drawing/2014/main" id="{25B00F93-3498-42C9-8C7B-A9AF1E3992B3}"/>
            </a:ext>
          </a:extLst>
        </xdr:cNvPr>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168673</xdr:rowOff>
    </xdr:from>
    <xdr:ext cx="405111" cy="259045"/>
    <xdr:sp macro="" textlink="">
      <xdr:nvSpPr>
        <xdr:cNvPr id="501" name="n_1mainValue【公民館】&#10;有形固定資産減価償却率">
          <a:extLst>
            <a:ext uri="{FF2B5EF4-FFF2-40B4-BE49-F238E27FC236}">
              <a16:creationId xmlns:a16="http://schemas.microsoft.com/office/drawing/2014/main" id="{9A6919F1-B15D-4589-AF77-C497C2A3162F}"/>
            </a:ext>
          </a:extLst>
        </xdr:cNvPr>
        <xdr:cNvSpPr txBox="1"/>
      </xdr:nvSpPr>
      <xdr:spPr>
        <a:xfrm>
          <a:off x="15266044" y="1731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02" name="n_2mainValue【公民館】&#10;有形固定資産減価償却率">
          <a:extLst>
            <a:ext uri="{FF2B5EF4-FFF2-40B4-BE49-F238E27FC236}">
              <a16:creationId xmlns:a16="http://schemas.microsoft.com/office/drawing/2014/main" id="{1C7211EB-22E2-4684-8A97-00D9045A8D47}"/>
            </a:ext>
          </a:extLst>
        </xdr:cNvPr>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a:extLst>
            <a:ext uri="{FF2B5EF4-FFF2-40B4-BE49-F238E27FC236}">
              <a16:creationId xmlns:a16="http://schemas.microsoft.com/office/drawing/2014/main" id="{C93BAB2B-F98A-40A7-9BDB-FB27A0B5182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a:extLst>
            <a:ext uri="{FF2B5EF4-FFF2-40B4-BE49-F238E27FC236}">
              <a16:creationId xmlns:a16="http://schemas.microsoft.com/office/drawing/2014/main" id="{A760D22A-CCFE-445E-92EA-A5AA1CFCECA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a:extLst>
            <a:ext uri="{FF2B5EF4-FFF2-40B4-BE49-F238E27FC236}">
              <a16:creationId xmlns:a16="http://schemas.microsoft.com/office/drawing/2014/main" id="{790A0D06-A0C7-4D32-A089-2D4F28FAFCF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a:extLst>
            <a:ext uri="{FF2B5EF4-FFF2-40B4-BE49-F238E27FC236}">
              <a16:creationId xmlns:a16="http://schemas.microsoft.com/office/drawing/2014/main" id="{6C3FD7E1-00E3-4966-895E-CF83DCE355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a:extLst>
            <a:ext uri="{FF2B5EF4-FFF2-40B4-BE49-F238E27FC236}">
              <a16:creationId xmlns:a16="http://schemas.microsoft.com/office/drawing/2014/main" id="{4D9252EF-E4C8-480C-8EB5-01BEB38B5A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a:extLst>
            <a:ext uri="{FF2B5EF4-FFF2-40B4-BE49-F238E27FC236}">
              <a16:creationId xmlns:a16="http://schemas.microsoft.com/office/drawing/2014/main" id="{2BDF99EF-D35B-4D5F-AB84-DF9424C425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a:extLst>
            <a:ext uri="{FF2B5EF4-FFF2-40B4-BE49-F238E27FC236}">
              <a16:creationId xmlns:a16="http://schemas.microsoft.com/office/drawing/2014/main" id="{0A45EC8D-0EFB-41E6-A235-3973D1F4FD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a:extLst>
            <a:ext uri="{FF2B5EF4-FFF2-40B4-BE49-F238E27FC236}">
              <a16:creationId xmlns:a16="http://schemas.microsoft.com/office/drawing/2014/main" id="{341A8037-DD78-445A-BC37-75071FEF8D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a:extLst>
            <a:ext uri="{FF2B5EF4-FFF2-40B4-BE49-F238E27FC236}">
              <a16:creationId xmlns:a16="http://schemas.microsoft.com/office/drawing/2014/main" id="{096B6B28-D71B-40D4-99EC-DB6E8CDCD5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a:extLst>
            <a:ext uri="{FF2B5EF4-FFF2-40B4-BE49-F238E27FC236}">
              <a16:creationId xmlns:a16="http://schemas.microsoft.com/office/drawing/2014/main" id="{193F38E7-F23D-43B5-A82A-C2F59337D6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3" name="直線コネクタ 512">
          <a:extLst>
            <a:ext uri="{FF2B5EF4-FFF2-40B4-BE49-F238E27FC236}">
              <a16:creationId xmlns:a16="http://schemas.microsoft.com/office/drawing/2014/main" id="{9E940F22-E873-46B0-A53C-A0A4AEB524F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4" name="テキスト ボックス 513">
          <a:extLst>
            <a:ext uri="{FF2B5EF4-FFF2-40B4-BE49-F238E27FC236}">
              <a16:creationId xmlns:a16="http://schemas.microsoft.com/office/drawing/2014/main" id="{91DEEFE5-93A6-4BDD-9FDD-1D47226953A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5" name="直線コネクタ 514">
          <a:extLst>
            <a:ext uri="{FF2B5EF4-FFF2-40B4-BE49-F238E27FC236}">
              <a16:creationId xmlns:a16="http://schemas.microsoft.com/office/drawing/2014/main" id="{E18FE933-B555-4284-9A3E-FF94737560D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6" name="テキスト ボックス 515">
          <a:extLst>
            <a:ext uri="{FF2B5EF4-FFF2-40B4-BE49-F238E27FC236}">
              <a16:creationId xmlns:a16="http://schemas.microsoft.com/office/drawing/2014/main" id="{28D30630-6B8B-45B7-8807-28E0F9E476F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7" name="直線コネクタ 516">
          <a:extLst>
            <a:ext uri="{FF2B5EF4-FFF2-40B4-BE49-F238E27FC236}">
              <a16:creationId xmlns:a16="http://schemas.microsoft.com/office/drawing/2014/main" id="{CC6B91A7-55BA-4820-B916-2794E53017D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8" name="テキスト ボックス 517">
          <a:extLst>
            <a:ext uri="{FF2B5EF4-FFF2-40B4-BE49-F238E27FC236}">
              <a16:creationId xmlns:a16="http://schemas.microsoft.com/office/drawing/2014/main" id="{9BA51451-3AEC-4585-AEE8-A19A21D0D0A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9" name="直線コネクタ 518">
          <a:extLst>
            <a:ext uri="{FF2B5EF4-FFF2-40B4-BE49-F238E27FC236}">
              <a16:creationId xmlns:a16="http://schemas.microsoft.com/office/drawing/2014/main" id="{C9630F5E-781E-4E20-8BC8-DF626B30AAE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0" name="テキスト ボックス 519">
          <a:extLst>
            <a:ext uri="{FF2B5EF4-FFF2-40B4-BE49-F238E27FC236}">
              <a16:creationId xmlns:a16="http://schemas.microsoft.com/office/drawing/2014/main" id="{D3BEDD45-6067-44C1-8CC8-C90C5378076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a:extLst>
            <a:ext uri="{FF2B5EF4-FFF2-40B4-BE49-F238E27FC236}">
              <a16:creationId xmlns:a16="http://schemas.microsoft.com/office/drawing/2014/main" id="{B319F943-B980-4A5C-B9AC-BAB8894BCE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533C24CC-BCF2-483D-8461-A1EFA9CADD0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公民館】&#10;一人当たり面積グラフ枠">
          <a:extLst>
            <a:ext uri="{FF2B5EF4-FFF2-40B4-BE49-F238E27FC236}">
              <a16:creationId xmlns:a16="http://schemas.microsoft.com/office/drawing/2014/main" id="{1DFBD325-72FF-4788-B0CB-6CBF2EB5A9E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62942</xdr:rowOff>
    </xdr:from>
    <xdr:to>
      <xdr:col>116</xdr:col>
      <xdr:colOff>62864</xdr:colOff>
      <xdr:row>108</xdr:row>
      <xdr:rowOff>63398</xdr:rowOff>
    </xdr:to>
    <xdr:cxnSp macro="">
      <xdr:nvCxnSpPr>
        <xdr:cNvPr id="524" name="直線コネクタ 523">
          <a:extLst>
            <a:ext uri="{FF2B5EF4-FFF2-40B4-BE49-F238E27FC236}">
              <a16:creationId xmlns:a16="http://schemas.microsoft.com/office/drawing/2014/main" id="{D72E47AB-B120-47DC-B4B1-DB70542253AB}"/>
            </a:ext>
          </a:extLst>
        </xdr:cNvPr>
        <xdr:cNvCxnSpPr/>
      </xdr:nvCxnSpPr>
      <xdr:spPr>
        <a:xfrm flipV="1">
          <a:off x="22160864" y="18065192"/>
          <a:ext cx="0" cy="51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67225</xdr:rowOff>
    </xdr:from>
    <xdr:ext cx="469744" cy="259045"/>
    <xdr:sp macro="" textlink="">
      <xdr:nvSpPr>
        <xdr:cNvPr id="525" name="【公民館】&#10;一人当たり面積最小値テキスト">
          <a:extLst>
            <a:ext uri="{FF2B5EF4-FFF2-40B4-BE49-F238E27FC236}">
              <a16:creationId xmlns:a16="http://schemas.microsoft.com/office/drawing/2014/main" id="{4C813B7C-001C-48E0-9BA0-A97D2FDBA066}"/>
            </a:ext>
          </a:extLst>
        </xdr:cNvPr>
        <xdr:cNvSpPr txBox="1"/>
      </xdr:nvSpPr>
      <xdr:spPr>
        <a:xfrm>
          <a:off x="22199600" y="1858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63398</xdr:rowOff>
    </xdr:from>
    <xdr:to>
      <xdr:col>116</xdr:col>
      <xdr:colOff>152400</xdr:colOff>
      <xdr:row>108</xdr:row>
      <xdr:rowOff>63398</xdr:rowOff>
    </xdr:to>
    <xdr:cxnSp macro="">
      <xdr:nvCxnSpPr>
        <xdr:cNvPr id="526" name="直線コネクタ 525">
          <a:extLst>
            <a:ext uri="{FF2B5EF4-FFF2-40B4-BE49-F238E27FC236}">
              <a16:creationId xmlns:a16="http://schemas.microsoft.com/office/drawing/2014/main" id="{19FCBC94-BFA1-4804-B04B-EA70F98A65F0}"/>
            </a:ext>
          </a:extLst>
        </xdr:cNvPr>
        <xdr:cNvCxnSpPr/>
      </xdr:nvCxnSpPr>
      <xdr:spPr>
        <a:xfrm>
          <a:off x="22072600" y="1857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9619</xdr:rowOff>
    </xdr:from>
    <xdr:ext cx="469744" cy="259045"/>
    <xdr:sp macro="" textlink="">
      <xdr:nvSpPr>
        <xdr:cNvPr id="527" name="【公民館】&#10;一人当たり面積最大値テキスト">
          <a:extLst>
            <a:ext uri="{FF2B5EF4-FFF2-40B4-BE49-F238E27FC236}">
              <a16:creationId xmlns:a16="http://schemas.microsoft.com/office/drawing/2014/main" id="{AC2F5AB5-6147-4218-B84D-97C022FE410A}"/>
            </a:ext>
          </a:extLst>
        </xdr:cNvPr>
        <xdr:cNvSpPr txBox="1"/>
      </xdr:nvSpPr>
      <xdr:spPr>
        <a:xfrm>
          <a:off x="22199600" y="1784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62942</xdr:rowOff>
    </xdr:from>
    <xdr:to>
      <xdr:col>116</xdr:col>
      <xdr:colOff>152400</xdr:colOff>
      <xdr:row>105</xdr:row>
      <xdr:rowOff>62942</xdr:rowOff>
    </xdr:to>
    <xdr:cxnSp macro="">
      <xdr:nvCxnSpPr>
        <xdr:cNvPr id="528" name="直線コネクタ 527">
          <a:extLst>
            <a:ext uri="{FF2B5EF4-FFF2-40B4-BE49-F238E27FC236}">
              <a16:creationId xmlns:a16="http://schemas.microsoft.com/office/drawing/2014/main" id="{07CFBC35-EA79-434C-82D7-E8F4ECD66670}"/>
            </a:ext>
          </a:extLst>
        </xdr:cNvPr>
        <xdr:cNvCxnSpPr/>
      </xdr:nvCxnSpPr>
      <xdr:spPr>
        <a:xfrm>
          <a:off x="22072600" y="1806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34459</xdr:rowOff>
    </xdr:from>
    <xdr:ext cx="469744" cy="259045"/>
    <xdr:sp macro="" textlink="">
      <xdr:nvSpPr>
        <xdr:cNvPr id="529" name="【公民館】&#10;一人当たり面積平均値テキスト">
          <a:extLst>
            <a:ext uri="{FF2B5EF4-FFF2-40B4-BE49-F238E27FC236}">
              <a16:creationId xmlns:a16="http://schemas.microsoft.com/office/drawing/2014/main" id="{C38ADECA-B07F-41B5-801E-136FDA442AA9}"/>
            </a:ext>
          </a:extLst>
        </xdr:cNvPr>
        <xdr:cNvSpPr txBox="1"/>
      </xdr:nvSpPr>
      <xdr:spPr>
        <a:xfrm>
          <a:off x="22199600" y="18379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56032</xdr:rowOff>
    </xdr:from>
    <xdr:to>
      <xdr:col>116</xdr:col>
      <xdr:colOff>114300</xdr:colOff>
      <xdr:row>107</xdr:row>
      <xdr:rowOff>157632</xdr:rowOff>
    </xdr:to>
    <xdr:sp macro="" textlink="">
      <xdr:nvSpPr>
        <xdr:cNvPr id="530" name="フローチャート: 判断 529">
          <a:extLst>
            <a:ext uri="{FF2B5EF4-FFF2-40B4-BE49-F238E27FC236}">
              <a16:creationId xmlns:a16="http://schemas.microsoft.com/office/drawing/2014/main" id="{D750F0C7-6F64-41AD-8CFA-756D053B3783}"/>
            </a:ext>
          </a:extLst>
        </xdr:cNvPr>
        <xdr:cNvSpPr/>
      </xdr:nvSpPr>
      <xdr:spPr>
        <a:xfrm>
          <a:off x="22110700" y="1840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80721</xdr:rowOff>
    </xdr:from>
    <xdr:to>
      <xdr:col>112</xdr:col>
      <xdr:colOff>38100</xdr:colOff>
      <xdr:row>108</xdr:row>
      <xdr:rowOff>10871</xdr:rowOff>
    </xdr:to>
    <xdr:sp macro="" textlink="">
      <xdr:nvSpPr>
        <xdr:cNvPr id="531" name="フローチャート: 判断 530">
          <a:extLst>
            <a:ext uri="{FF2B5EF4-FFF2-40B4-BE49-F238E27FC236}">
              <a16:creationId xmlns:a16="http://schemas.microsoft.com/office/drawing/2014/main" id="{AE7140F1-599F-4433-B81C-43B63B20B26B}"/>
            </a:ext>
          </a:extLst>
        </xdr:cNvPr>
        <xdr:cNvSpPr/>
      </xdr:nvSpPr>
      <xdr:spPr>
        <a:xfrm>
          <a:off x="21272500" y="184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50546</xdr:rowOff>
    </xdr:from>
    <xdr:to>
      <xdr:col>107</xdr:col>
      <xdr:colOff>101600</xdr:colOff>
      <xdr:row>107</xdr:row>
      <xdr:rowOff>152146</xdr:rowOff>
    </xdr:to>
    <xdr:sp macro="" textlink="">
      <xdr:nvSpPr>
        <xdr:cNvPr id="532" name="フローチャート: 判断 531">
          <a:extLst>
            <a:ext uri="{FF2B5EF4-FFF2-40B4-BE49-F238E27FC236}">
              <a16:creationId xmlns:a16="http://schemas.microsoft.com/office/drawing/2014/main" id="{FE0C960A-52E8-41CA-ADFA-D0C715959C4D}"/>
            </a:ext>
          </a:extLst>
        </xdr:cNvPr>
        <xdr:cNvSpPr/>
      </xdr:nvSpPr>
      <xdr:spPr>
        <a:xfrm>
          <a:off x="20383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121AC12B-BC0E-41C9-ADF9-908D4210DE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43C0E777-FAEC-4AF7-983F-32E682FE07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23EC8ED8-D4C4-48C8-87B3-A9B648978B8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4E440B32-1795-4F29-BD7D-E3623648C7F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29940A3D-DE8C-4782-A638-ABE10F13EF1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15799</xdr:rowOff>
    </xdr:from>
    <xdr:to>
      <xdr:col>116</xdr:col>
      <xdr:colOff>114300</xdr:colOff>
      <xdr:row>107</xdr:row>
      <xdr:rowOff>117399</xdr:rowOff>
    </xdr:to>
    <xdr:sp macro="" textlink="">
      <xdr:nvSpPr>
        <xdr:cNvPr id="538" name="楕円 537">
          <a:extLst>
            <a:ext uri="{FF2B5EF4-FFF2-40B4-BE49-F238E27FC236}">
              <a16:creationId xmlns:a16="http://schemas.microsoft.com/office/drawing/2014/main" id="{B2B13195-CC10-4408-9712-383C8B14F2C3}"/>
            </a:ext>
          </a:extLst>
        </xdr:cNvPr>
        <xdr:cNvSpPr/>
      </xdr:nvSpPr>
      <xdr:spPr>
        <a:xfrm>
          <a:off x="22110700" y="183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38676</xdr:rowOff>
    </xdr:from>
    <xdr:ext cx="469744" cy="259045"/>
    <xdr:sp macro="" textlink="">
      <xdr:nvSpPr>
        <xdr:cNvPr id="539" name="【公民館】&#10;一人当たり面積該当値テキスト">
          <a:extLst>
            <a:ext uri="{FF2B5EF4-FFF2-40B4-BE49-F238E27FC236}">
              <a16:creationId xmlns:a16="http://schemas.microsoft.com/office/drawing/2014/main" id="{B7EC23B9-5686-4CDD-B6E2-F5AEF645E744}"/>
            </a:ext>
          </a:extLst>
        </xdr:cNvPr>
        <xdr:cNvSpPr txBox="1"/>
      </xdr:nvSpPr>
      <xdr:spPr>
        <a:xfrm>
          <a:off x="22199600" y="1821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16714</xdr:rowOff>
    </xdr:from>
    <xdr:to>
      <xdr:col>112</xdr:col>
      <xdr:colOff>38100</xdr:colOff>
      <xdr:row>107</xdr:row>
      <xdr:rowOff>118314</xdr:rowOff>
    </xdr:to>
    <xdr:sp macro="" textlink="">
      <xdr:nvSpPr>
        <xdr:cNvPr id="540" name="楕円 539">
          <a:extLst>
            <a:ext uri="{FF2B5EF4-FFF2-40B4-BE49-F238E27FC236}">
              <a16:creationId xmlns:a16="http://schemas.microsoft.com/office/drawing/2014/main" id="{7CC4BBFA-78C6-4F0E-B046-9EFDDAC2BBFC}"/>
            </a:ext>
          </a:extLst>
        </xdr:cNvPr>
        <xdr:cNvSpPr/>
      </xdr:nvSpPr>
      <xdr:spPr>
        <a:xfrm>
          <a:off x="21272500" y="183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66599</xdr:rowOff>
    </xdr:from>
    <xdr:to>
      <xdr:col>116</xdr:col>
      <xdr:colOff>63500</xdr:colOff>
      <xdr:row>107</xdr:row>
      <xdr:rowOff>67514</xdr:rowOff>
    </xdr:to>
    <xdr:cxnSp macro="">
      <xdr:nvCxnSpPr>
        <xdr:cNvPr id="541" name="直線コネクタ 540">
          <a:extLst>
            <a:ext uri="{FF2B5EF4-FFF2-40B4-BE49-F238E27FC236}">
              <a16:creationId xmlns:a16="http://schemas.microsoft.com/office/drawing/2014/main" id="{BD4962FC-B258-4DF1-8250-3811F02D6784}"/>
            </a:ext>
          </a:extLst>
        </xdr:cNvPr>
        <xdr:cNvCxnSpPr/>
      </xdr:nvCxnSpPr>
      <xdr:spPr>
        <a:xfrm flipV="1">
          <a:off x="21323300" y="1841174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71577</xdr:rowOff>
    </xdr:from>
    <xdr:to>
      <xdr:col>107</xdr:col>
      <xdr:colOff>101600</xdr:colOff>
      <xdr:row>100</xdr:row>
      <xdr:rowOff>1727</xdr:rowOff>
    </xdr:to>
    <xdr:sp macro="" textlink="">
      <xdr:nvSpPr>
        <xdr:cNvPr id="542" name="楕円 541">
          <a:extLst>
            <a:ext uri="{FF2B5EF4-FFF2-40B4-BE49-F238E27FC236}">
              <a16:creationId xmlns:a16="http://schemas.microsoft.com/office/drawing/2014/main" id="{B6B0879F-DE4A-4AA0-A680-33F411151F5A}"/>
            </a:ext>
          </a:extLst>
        </xdr:cNvPr>
        <xdr:cNvSpPr/>
      </xdr:nvSpPr>
      <xdr:spPr>
        <a:xfrm>
          <a:off x="20383500" y="170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122377</xdr:rowOff>
    </xdr:from>
    <xdr:to>
      <xdr:col>111</xdr:col>
      <xdr:colOff>177800</xdr:colOff>
      <xdr:row>107</xdr:row>
      <xdr:rowOff>67514</xdr:rowOff>
    </xdr:to>
    <xdr:cxnSp macro="">
      <xdr:nvCxnSpPr>
        <xdr:cNvPr id="543" name="直線コネクタ 542">
          <a:extLst>
            <a:ext uri="{FF2B5EF4-FFF2-40B4-BE49-F238E27FC236}">
              <a16:creationId xmlns:a16="http://schemas.microsoft.com/office/drawing/2014/main" id="{2EE7123D-F791-4083-BFB4-64CC39070403}"/>
            </a:ext>
          </a:extLst>
        </xdr:cNvPr>
        <xdr:cNvCxnSpPr/>
      </xdr:nvCxnSpPr>
      <xdr:spPr>
        <a:xfrm>
          <a:off x="20434300" y="17095927"/>
          <a:ext cx="889000" cy="13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1998</xdr:rowOff>
    </xdr:from>
    <xdr:ext cx="469744" cy="259045"/>
    <xdr:sp macro="" textlink="">
      <xdr:nvSpPr>
        <xdr:cNvPr id="544" name="n_1aveValue【公民館】&#10;一人当たり面積">
          <a:extLst>
            <a:ext uri="{FF2B5EF4-FFF2-40B4-BE49-F238E27FC236}">
              <a16:creationId xmlns:a16="http://schemas.microsoft.com/office/drawing/2014/main" id="{FFCE269F-7ED8-4E92-ABD5-B6E78DF2C173}"/>
            </a:ext>
          </a:extLst>
        </xdr:cNvPr>
        <xdr:cNvSpPr txBox="1"/>
      </xdr:nvSpPr>
      <xdr:spPr>
        <a:xfrm>
          <a:off x="21075727" y="185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545" name="n_2aveValue【公民館】&#10;一人当たり面積">
          <a:extLst>
            <a:ext uri="{FF2B5EF4-FFF2-40B4-BE49-F238E27FC236}">
              <a16:creationId xmlns:a16="http://schemas.microsoft.com/office/drawing/2014/main" id="{9B5EFE5E-6462-4E63-A46E-603E0F85C209}"/>
            </a:ext>
          </a:extLst>
        </xdr:cNvPr>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134841</xdr:rowOff>
    </xdr:from>
    <xdr:ext cx="469744" cy="259045"/>
    <xdr:sp macro="" textlink="">
      <xdr:nvSpPr>
        <xdr:cNvPr id="546" name="n_1mainValue【公民館】&#10;一人当たり面積">
          <a:extLst>
            <a:ext uri="{FF2B5EF4-FFF2-40B4-BE49-F238E27FC236}">
              <a16:creationId xmlns:a16="http://schemas.microsoft.com/office/drawing/2014/main" id="{91C103F1-40AF-4760-BA47-12B254C95C69}"/>
            </a:ext>
          </a:extLst>
        </xdr:cNvPr>
        <xdr:cNvSpPr txBox="1"/>
      </xdr:nvSpPr>
      <xdr:spPr>
        <a:xfrm>
          <a:off x="210757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18254</xdr:rowOff>
    </xdr:from>
    <xdr:ext cx="469744" cy="259045"/>
    <xdr:sp macro="" textlink="">
      <xdr:nvSpPr>
        <xdr:cNvPr id="547" name="n_2mainValue【公民館】&#10;一人当たり面積">
          <a:extLst>
            <a:ext uri="{FF2B5EF4-FFF2-40B4-BE49-F238E27FC236}">
              <a16:creationId xmlns:a16="http://schemas.microsoft.com/office/drawing/2014/main" id="{75ACA0E8-3D91-47DB-A93A-1CAD3D3CB09D}"/>
            </a:ext>
          </a:extLst>
        </xdr:cNvPr>
        <xdr:cNvSpPr txBox="1"/>
      </xdr:nvSpPr>
      <xdr:spPr>
        <a:xfrm>
          <a:off x="20199427" y="1682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a:extLst>
            <a:ext uri="{FF2B5EF4-FFF2-40B4-BE49-F238E27FC236}">
              <a16:creationId xmlns:a16="http://schemas.microsoft.com/office/drawing/2014/main" id="{CE740563-6D5E-468B-A041-FEA6BB830E3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a:extLst>
            <a:ext uri="{FF2B5EF4-FFF2-40B4-BE49-F238E27FC236}">
              <a16:creationId xmlns:a16="http://schemas.microsoft.com/office/drawing/2014/main" id="{E6C3BFA5-D250-4D58-BF66-490050B10D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a:extLst>
            <a:ext uri="{FF2B5EF4-FFF2-40B4-BE49-F238E27FC236}">
              <a16:creationId xmlns:a16="http://schemas.microsoft.com/office/drawing/2014/main" id="{4F4AF0F0-4981-4E3E-A62C-8C73AD021CE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学校施設、児童館、公民館における有形固定資産減価償却率が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類似団体平均値よりも高い理由は、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年前後に建築された建物が多く、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大規模改修等の改修工事を行っていないのが原因と考える。今後は町民のニーズ、利用状況等を踏まえ多討しつつ公共施設等総合管理計画を基にバランスに優れた健全な財政運営に努める。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DFA4B4-D953-41BE-B7E6-ED1C64872AF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053A8B-1DC4-45D0-B17A-68A5B36E20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64D8ED-AC67-4E8A-B5D1-C82CB50651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43A445-3F6C-4B97-8F73-37C28B9CF8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4EFF2E-0BFD-4FCC-BE49-2A686FF29C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887C9C-CACE-4EE9-9787-55AACC0ABE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A109FE-823C-494E-B4E8-FFC4EDE261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E26426-6507-42F4-BC15-95E242700C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5FCAC2-DA14-4C35-9C6E-8EB0015304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9797BE-778B-4855-A72D-4165F82FDA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22660F-273B-49EC-8D99-46E34CA097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1E8DC4-59E2-411B-B820-CB909AB5BC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BACAFC-DA13-46EA-AA90-473851FA44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C3AD867-A82D-4680-9B40-BF867B8BD5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D03541-553E-4E8D-942A-708EE038ED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1ECA04-77C2-4102-B63D-8549C647910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EEB0D6A-4FFC-4754-9A9A-14E7E94E3F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4E7602-E6B9-47C4-99F0-6393343E68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1EB891-9390-4980-980E-36FA111EF19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34F559-1622-4617-BD69-E12F72907D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AE37B20-6641-406B-A224-5FE97158DDF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F7BF62-E413-4591-92B4-282B1C38BE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077EB6-4B15-46B5-9FC5-BB2E3BA4A3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4938ED-DB01-47A0-AF1F-5C468CC6A7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998944-71B3-4F5A-8C7F-807E2134CD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583B3A-EC40-4379-8CB8-8A478643C21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D6DE4F-4190-46CB-A945-68E34CA3C1A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004E99-EF3A-483A-896F-D18BB0A0C6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A445E9B-D20A-4ED2-A0F6-D7339893D72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DA2B56A-22C6-4040-A46D-371B3912369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C4D753C-FB6A-40CA-953A-50A6A70CD0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596D8AD-2C1F-4984-99F0-1B0054A362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B63CED1-26A7-4E7C-8BEA-AD383D5D02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C6999B4-0AB5-47BD-B23F-11E0E883355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E74713A-2898-4129-8DDE-59D9F0844B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B45EA25-748E-4539-A0E5-0C53526EE3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F8EAD51-3A17-48E0-BE61-3494DCF0468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D3941BE-AF4D-4DE6-B684-EAC60DE10BD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136F1F1A-5AFD-4C21-94BF-471C4F80A8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6C0C93BF-6809-4FCD-9AE2-9CAA8AD6075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A25C4CA-1D59-4691-8269-642F981EBE8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490796AD-FEE2-46E1-937A-B8DD9074EB9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E596AF5-EFDF-4C6F-A6AF-2D4A8C701F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436DE963-BF0C-42FE-AECC-B549CC87AD0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DB59CBD6-B202-4EED-A1DE-599A7ED1BF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EE926D7-CD50-44EA-A821-627A3C2B982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A7C7340-869F-488D-BE1E-4CD3001064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755F18F8-C93F-4D6B-A27B-6610BDE874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DBB076F-DAFC-4762-A2AC-7D951626E8F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1CEA860-81EB-40A1-B31A-3816E5F788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41C29DF5-133D-408E-B457-5BB033BA85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F04429E-7E72-4806-A41A-7E26540A46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E103E57C-CB24-47DB-9B72-C4F983EC91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51660DE1-1E2D-45EC-BD9E-D7CF88E063F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2AD4CFF2-E356-4F85-BE19-9CD2A421AB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7B031D4-245D-4F70-8508-F0809851FE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B84C73AC-E39A-4FA4-B5E0-2D6E6FBA6FD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22E47C97-7852-468B-8D7B-707831C054B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AB78A902-4EF2-406B-9201-79DEED48B76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60B5036-2C24-4432-A984-EA8632F4E85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6BC1878D-7068-4BBF-BDAD-6838BE08ECA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3B33B8B5-CC2B-43F8-87FC-19DFF0BA6BD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BD56306B-20FB-42D3-A4D9-B03AD1093A4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DCFDEE81-60A1-4D08-8098-6B83404BFD9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5D93E092-3CDF-4A70-82EE-68580A8C33F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6267593E-48AC-47D9-9A13-6BF250E47A9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E01FBBB4-324C-4AC8-BEDF-CCC02BF8BE8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DE14B3D9-8D14-4A83-80B1-49C623CBE28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B41B9463-2F02-4B3E-8706-890AA74A4A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59597F20-4737-45C1-864B-69300954FB0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D639E2F-9685-4CCD-897B-F6946A557A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a:extLst>
            <a:ext uri="{FF2B5EF4-FFF2-40B4-BE49-F238E27FC236}">
              <a16:creationId xmlns:a16="http://schemas.microsoft.com/office/drawing/2014/main" id="{CA2478CA-0BAA-443B-ACE2-22077B282583}"/>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AEEA279E-2659-496C-A26F-8973B5BADABD}"/>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a:extLst>
            <a:ext uri="{FF2B5EF4-FFF2-40B4-BE49-F238E27FC236}">
              <a16:creationId xmlns:a16="http://schemas.microsoft.com/office/drawing/2014/main" id="{B204AF7C-5A4B-4413-BCF0-B5747D410D5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20B4B259-2838-4AD8-A409-76632556BBDE}"/>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5C87E3E9-DCC8-452A-B963-75150E89F8D3}"/>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32F192B-B254-48DE-9C88-B5E24891C188}"/>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a:extLst>
            <a:ext uri="{FF2B5EF4-FFF2-40B4-BE49-F238E27FC236}">
              <a16:creationId xmlns:a16="http://schemas.microsoft.com/office/drawing/2014/main" id="{1F00EDE1-A088-4999-A9C4-A7C6A53378C8}"/>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a:extLst>
            <a:ext uri="{FF2B5EF4-FFF2-40B4-BE49-F238E27FC236}">
              <a16:creationId xmlns:a16="http://schemas.microsoft.com/office/drawing/2014/main" id="{4988C89B-1310-4656-9FC3-6330D9418D35}"/>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81" name="n_1aveValue【体育館・プール】&#10;有形固定資産減価償却率">
          <a:extLst>
            <a:ext uri="{FF2B5EF4-FFF2-40B4-BE49-F238E27FC236}">
              <a16:creationId xmlns:a16="http://schemas.microsoft.com/office/drawing/2014/main" id="{29E73161-5489-41F1-B537-31BFE01B3901}"/>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a:extLst>
            <a:ext uri="{FF2B5EF4-FFF2-40B4-BE49-F238E27FC236}">
              <a16:creationId xmlns:a16="http://schemas.microsoft.com/office/drawing/2014/main" id="{A760A6A9-BE3F-4F6F-96E1-595A68F3A8C7}"/>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83" name="n_2aveValue【体育館・プール】&#10;有形固定資産減価償却率">
          <a:extLst>
            <a:ext uri="{FF2B5EF4-FFF2-40B4-BE49-F238E27FC236}">
              <a16:creationId xmlns:a16="http://schemas.microsoft.com/office/drawing/2014/main" id="{8CA525FA-C555-42D3-AC02-70D300838D82}"/>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648FDAD-9D16-4927-9853-B16F5C465B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9FB0F52-6F7C-45C5-BAE4-D106081713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C0AF236-D9A9-4E46-8F5E-8CEADE2796C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D2A0EF3-CC0E-4394-8FC4-56AB4511D3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AA880A0-4BAB-442F-8C27-6AC2487875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145143</xdr:rowOff>
    </xdr:from>
    <xdr:to>
      <xdr:col>24</xdr:col>
      <xdr:colOff>114300</xdr:colOff>
      <xdr:row>56</xdr:row>
      <xdr:rowOff>75293</xdr:rowOff>
    </xdr:to>
    <xdr:sp macro="" textlink="">
      <xdr:nvSpPr>
        <xdr:cNvPr id="89" name="楕円 88">
          <a:extLst>
            <a:ext uri="{FF2B5EF4-FFF2-40B4-BE49-F238E27FC236}">
              <a16:creationId xmlns:a16="http://schemas.microsoft.com/office/drawing/2014/main" id="{55E754BE-9387-4611-869E-F07D12062DF8}"/>
            </a:ext>
          </a:extLst>
        </xdr:cNvPr>
        <xdr:cNvSpPr/>
      </xdr:nvSpPr>
      <xdr:spPr>
        <a:xfrm>
          <a:off x="4584700" y="95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168020</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04B2C1F-FC0A-4DD2-A383-382A5E0B5905}"/>
            </a:ext>
          </a:extLst>
        </xdr:cNvPr>
        <xdr:cNvSpPr txBox="1"/>
      </xdr:nvSpPr>
      <xdr:spPr>
        <a:xfrm>
          <a:off x="4673600" y="942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163104</xdr:rowOff>
    </xdr:from>
    <xdr:to>
      <xdr:col>20</xdr:col>
      <xdr:colOff>38100</xdr:colOff>
      <xdr:row>56</xdr:row>
      <xdr:rowOff>93254</xdr:rowOff>
    </xdr:to>
    <xdr:sp macro="" textlink="">
      <xdr:nvSpPr>
        <xdr:cNvPr id="91" name="楕円 90">
          <a:extLst>
            <a:ext uri="{FF2B5EF4-FFF2-40B4-BE49-F238E27FC236}">
              <a16:creationId xmlns:a16="http://schemas.microsoft.com/office/drawing/2014/main" id="{18720FDF-4FA3-48E8-A050-A294B8D0210B}"/>
            </a:ext>
          </a:extLst>
        </xdr:cNvPr>
        <xdr:cNvSpPr/>
      </xdr:nvSpPr>
      <xdr:spPr>
        <a:xfrm>
          <a:off x="3746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24493</xdr:rowOff>
    </xdr:from>
    <xdr:to>
      <xdr:col>24</xdr:col>
      <xdr:colOff>63500</xdr:colOff>
      <xdr:row>56</xdr:row>
      <xdr:rowOff>42454</xdr:rowOff>
    </xdr:to>
    <xdr:cxnSp macro="">
      <xdr:nvCxnSpPr>
        <xdr:cNvPr id="92" name="直線コネクタ 91">
          <a:extLst>
            <a:ext uri="{FF2B5EF4-FFF2-40B4-BE49-F238E27FC236}">
              <a16:creationId xmlns:a16="http://schemas.microsoft.com/office/drawing/2014/main" id="{040E8D79-EC81-436C-BF3A-635C5DD4E474}"/>
            </a:ext>
          </a:extLst>
        </xdr:cNvPr>
        <xdr:cNvCxnSpPr/>
      </xdr:nvCxnSpPr>
      <xdr:spPr>
        <a:xfrm flipV="1">
          <a:off x="3797300" y="96256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12881</xdr:rowOff>
    </xdr:from>
    <xdr:to>
      <xdr:col>15</xdr:col>
      <xdr:colOff>101600</xdr:colOff>
      <xdr:row>57</xdr:row>
      <xdr:rowOff>114481</xdr:rowOff>
    </xdr:to>
    <xdr:sp macro="" textlink="">
      <xdr:nvSpPr>
        <xdr:cNvPr id="93" name="楕円 92">
          <a:extLst>
            <a:ext uri="{FF2B5EF4-FFF2-40B4-BE49-F238E27FC236}">
              <a16:creationId xmlns:a16="http://schemas.microsoft.com/office/drawing/2014/main" id="{2C69AA1B-50B6-48FC-A3F1-1F55885D00F5}"/>
            </a:ext>
          </a:extLst>
        </xdr:cNvPr>
        <xdr:cNvSpPr/>
      </xdr:nvSpPr>
      <xdr:spPr>
        <a:xfrm>
          <a:off x="28575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42454</xdr:rowOff>
    </xdr:from>
    <xdr:to>
      <xdr:col>19</xdr:col>
      <xdr:colOff>177800</xdr:colOff>
      <xdr:row>57</xdr:row>
      <xdr:rowOff>63681</xdr:rowOff>
    </xdr:to>
    <xdr:cxnSp macro="">
      <xdr:nvCxnSpPr>
        <xdr:cNvPr id="94" name="直線コネクタ 93">
          <a:extLst>
            <a:ext uri="{FF2B5EF4-FFF2-40B4-BE49-F238E27FC236}">
              <a16:creationId xmlns:a16="http://schemas.microsoft.com/office/drawing/2014/main" id="{9D12C9F4-E364-4602-9049-E9D720C0839E}"/>
            </a:ext>
          </a:extLst>
        </xdr:cNvPr>
        <xdr:cNvCxnSpPr/>
      </xdr:nvCxnSpPr>
      <xdr:spPr>
        <a:xfrm flipV="1">
          <a:off x="2908300" y="9643654"/>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109781</xdr:rowOff>
    </xdr:from>
    <xdr:ext cx="405111" cy="259045"/>
    <xdr:sp macro="" textlink="">
      <xdr:nvSpPr>
        <xdr:cNvPr id="95" name="n_1mainValue【体育館・プール】&#10;有形固定資産減価償却率">
          <a:extLst>
            <a:ext uri="{FF2B5EF4-FFF2-40B4-BE49-F238E27FC236}">
              <a16:creationId xmlns:a16="http://schemas.microsoft.com/office/drawing/2014/main" id="{2F1D584C-C247-447D-A124-E6EAAC3D59C9}"/>
            </a:ext>
          </a:extLst>
        </xdr:cNvPr>
        <xdr:cNvSpPr txBox="1"/>
      </xdr:nvSpPr>
      <xdr:spPr>
        <a:xfrm>
          <a:off x="35820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131008</xdr:rowOff>
    </xdr:from>
    <xdr:ext cx="405111" cy="259045"/>
    <xdr:sp macro="" textlink="">
      <xdr:nvSpPr>
        <xdr:cNvPr id="96" name="n_2mainValue【体育館・プール】&#10;有形固定資産減価償却率">
          <a:extLst>
            <a:ext uri="{FF2B5EF4-FFF2-40B4-BE49-F238E27FC236}">
              <a16:creationId xmlns:a16="http://schemas.microsoft.com/office/drawing/2014/main" id="{0106BCB0-9CEC-4234-9A9D-4B2EDE995A04}"/>
            </a:ext>
          </a:extLst>
        </xdr:cNvPr>
        <xdr:cNvSpPr txBox="1"/>
      </xdr:nvSpPr>
      <xdr:spPr>
        <a:xfrm>
          <a:off x="27057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7" name="正方形/長方形 96">
          <a:extLst>
            <a:ext uri="{FF2B5EF4-FFF2-40B4-BE49-F238E27FC236}">
              <a16:creationId xmlns:a16="http://schemas.microsoft.com/office/drawing/2014/main" id="{63B46EB9-A3FD-499F-A87B-61B0789ADF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8" name="正方形/長方形 97">
          <a:extLst>
            <a:ext uri="{FF2B5EF4-FFF2-40B4-BE49-F238E27FC236}">
              <a16:creationId xmlns:a16="http://schemas.microsoft.com/office/drawing/2014/main" id="{A2506574-3F20-4568-A14F-ABFB0317E5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9" name="正方形/長方形 98">
          <a:extLst>
            <a:ext uri="{FF2B5EF4-FFF2-40B4-BE49-F238E27FC236}">
              <a16:creationId xmlns:a16="http://schemas.microsoft.com/office/drawing/2014/main" id="{666E1BA2-DAEF-446B-9AF3-08DC6A6812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0" name="正方形/長方形 99">
          <a:extLst>
            <a:ext uri="{FF2B5EF4-FFF2-40B4-BE49-F238E27FC236}">
              <a16:creationId xmlns:a16="http://schemas.microsoft.com/office/drawing/2014/main" id="{C34D1B68-63CC-4033-B55B-8C326706AC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1" name="正方形/長方形 100">
          <a:extLst>
            <a:ext uri="{FF2B5EF4-FFF2-40B4-BE49-F238E27FC236}">
              <a16:creationId xmlns:a16="http://schemas.microsoft.com/office/drawing/2014/main" id="{21276C8C-D3C5-4C14-9F37-87AB17D80C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2" name="正方形/長方形 101">
          <a:extLst>
            <a:ext uri="{FF2B5EF4-FFF2-40B4-BE49-F238E27FC236}">
              <a16:creationId xmlns:a16="http://schemas.microsoft.com/office/drawing/2014/main" id="{791C8361-7D56-4012-A56B-A2FD1104F7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3" name="正方形/長方形 102">
          <a:extLst>
            <a:ext uri="{FF2B5EF4-FFF2-40B4-BE49-F238E27FC236}">
              <a16:creationId xmlns:a16="http://schemas.microsoft.com/office/drawing/2014/main" id="{AF227DDC-CB0F-4DE1-826E-E9470D559B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4" name="正方形/長方形 103">
          <a:extLst>
            <a:ext uri="{FF2B5EF4-FFF2-40B4-BE49-F238E27FC236}">
              <a16:creationId xmlns:a16="http://schemas.microsoft.com/office/drawing/2014/main" id="{5F79FD79-909B-467F-BBE2-B7C699A94E1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5" name="テキスト ボックス 104">
          <a:extLst>
            <a:ext uri="{FF2B5EF4-FFF2-40B4-BE49-F238E27FC236}">
              <a16:creationId xmlns:a16="http://schemas.microsoft.com/office/drawing/2014/main" id="{26B394A9-7396-4C80-84E1-A9CC9688756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 name="直線コネクタ 105">
          <a:extLst>
            <a:ext uri="{FF2B5EF4-FFF2-40B4-BE49-F238E27FC236}">
              <a16:creationId xmlns:a16="http://schemas.microsoft.com/office/drawing/2014/main" id="{519CAF14-2F52-4218-AB21-93F241B05D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7" name="直線コネクタ 106">
          <a:extLst>
            <a:ext uri="{FF2B5EF4-FFF2-40B4-BE49-F238E27FC236}">
              <a16:creationId xmlns:a16="http://schemas.microsoft.com/office/drawing/2014/main" id="{703144CB-D49B-463A-8729-59C1F2E3826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8" name="テキスト ボックス 107">
          <a:extLst>
            <a:ext uri="{FF2B5EF4-FFF2-40B4-BE49-F238E27FC236}">
              <a16:creationId xmlns:a16="http://schemas.microsoft.com/office/drawing/2014/main" id="{E219977F-E422-4BFD-B042-2DA68E9C39B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9" name="直線コネクタ 108">
          <a:extLst>
            <a:ext uri="{FF2B5EF4-FFF2-40B4-BE49-F238E27FC236}">
              <a16:creationId xmlns:a16="http://schemas.microsoft.com/office/drawing/2014/main" id="{8790E7D7-7F6D-4856-8DEA-C81BF6F319B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0" name="テキスト ボックス 109">
          <a:extLst>
            <a:ext uri="{FF2B5EF4-FFF2-40B4-BE49-F238E27FC236}">
              <a16:creationId xmlns:a16="http://schemas.microsoft.com/office/drawing/2014/main" id="{977B4586-077F-4A63-9D01-52A8141E7F8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1" name="直線コネクタ 110">
          <a:extLst>
            <a:ext uri="{FF2B5EF4-FFF2-40B4-BE49-F238E27FC236}">
              <a16:creationId xmlns:a16="http://schemas.microsoft.com/office/drawing/2014/main" id="{1D56CE48-DBFE-4FF6-891A-792890CF8D0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2" name="テキスト ボックス 111">
          <a:extLst>
            <a:ext uri="{FF2B5EF4-FFF2-40B4-BE49-F238E27FC236}">
              <a16:creationId xmlns:a16="http://schemas.microsoft.com/office/drawing/2014/main" id="{D05349FF-7CB4-461E-8F6B-5E3E004E995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3" name="直線コネクタ 112">
          <a:extLst>
            <a:ext uri="{FF2B5EF4-FFF2-40B4-BE49-F238E27FC236}">
              <a16:creationId xmlns:a16="http://schemas.microsoft.com/office/drawing/2014/main" id="{B75BC8F6-530D-436B-80E9-9F396B7BCE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4" name="テキスト ボックス 113">
          <a:extLst>
            <a:ext uri="{FF2B5EF4-FFF2-40B4-BE49-F238E27FC236}">
              <a16:creationId xmlns:a16="http://schemas.microsoft.com/office/drawing/2014/main" id="{E6C88521-05E4-4F2F-9F90-B7CDB3CDE9F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5" name="直線コネクタ 114">
          <a:extLst>
            <a:ext uri="{FF2B5EF4-FFF2-40B4-BE49-F238E27FC236}">
              <a16:creationId xmlns:a16="http://schemas.microsoft.com/office/drawing/2014/main" id="{62DC853E-0810-411C-9014-28670B87B76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6" name="テキスト ボックス 115">
          <a:extLst>
            <a:ext uri="{FF2B5EF4-FFF2-40B4-BE49-F238E27FC236}">
              <a16:creationId xmlns:a16="http://schemas.microsoft.com/office/drawing/2014/main" id="{202DF0E2-9C13-4CB6-96F5-29049199BB4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7163B692-75FC-4FF5-B0C6-D26F18266B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42D1D1C1-CB59-4070-9557-6546CA72F4F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E81F12AB-C328-4A99-A92F-6C410F4177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20" name="直線コネクタ 119">
          <a:extLst>
            <a:ext uri="{FF2B5EF4-FFF2-40B4-BE49-F238E27FC236}">
              <a16:creationId xmlns:a16="http://schemas.microsoft.com/office/drawing/2014/main" id="{3CB9DC30-2FEB-491C-BEA8-4356FBE4DEFA}"/>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21" name="【体育館・プール】&#10;一人当たり面積最小値テキスト">
          <a:extLst>
            <a:ext uri="{FF2B5EF4-FFF2-40B4-BE49-F238E27FC236}">
              <a16:creationId xmlns:a16="http://schemas.microsoft.com/office/drawing/2014/main" id="{4B5BA3CF-5A33-4E6B-BE9C-F0737A950A64}"/>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22" name="直線コネクタ 121">
          <a:extLst>
            <a:ext uri="{FF2B5EF4-FFF2-40B4-BE49-F238E27FC236}">
              <a16:creationId xmlns:a16="http://schemas.microsoft.com/office/drawing/2014/main" id="{C1C2DF65-9912-48E5-961B-4B7AF4E50D64}"/>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23" name="【体育館・プール】&#10;一人当たり面積最大値テキスト">
          <a:extLst>
            <a:ext uri="{FF2B5EF4-FFF2-40B4-BE49-F238E27FC236}">
              <a16:creationId xmlns:a16="http://schemas.microsoft.com/office/drawing/2014/main" id="{7F25C361-2C58-4423-B22A-072B6C3993E8}"/>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24" name="直線コネクタ 123">
          <a:extLst>
            <a:ext uri="{FF2B5EF4-FFF2-40B4-BE49-F238E27FC236}">
              <a16:creationId xmlns:a16="http://schemas.microsoft.com/office/drawing/2014/main" id="{52C2CDAD-95E1-425E-8A83-C70CE1B56A91}"/>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25" name="【体育館・プール】&#10;一人当たり面積平均値テキスト">
          <a:extLst>
            <a:ext uri="{FF2B5EF4-FFF2-40B4-BE49-F238E27FC236}">
              <a16:creationId xmlns:a16="http://schemas.microsoft.com/office/drawing/2014/main" id="{8C318310-03F9-4601-8F94-F2D9F28C3FE5}"/>
            </a:ext>
          </a:extLst>
        </xdr:cNvPr>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6" name="フローチャート: 判断 125">
          <a:extLst>
            <a:ext uri="{FF2B5EF4-FFF2-40B4-BE49-F238E27FC236}">
              <a16:creationId xmlns:a16="http://schemas.microsoft.com/office/drawing/2014/main" id="{DA500BAE-DEE8-4D1D-80D6-A2E4DEFC026B}"/>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7" name="フローチャート: 判断 126">
          <a:extLst>
            <a:ext uri="{FF2B5EF4-FFF2-40B4-BE49-F238E27FC236}">
              <a16:creationId xmlns:a16="http://schemas.microsoft.com/office/drawing/2014/main" id="{C4C845A3-EF86-4B5C-BD13-47CD9D46C563}"/>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28" name="n_1aveValue【体育館・プール】&#10;一人当たり面積">
          <a:extLst>
            <a:ext uri="{FF2B5EF4-FFF2-40B4-BE49-F238E27FC236}">
              <a16:creationId xmlns:a16="http://schemas.microsoft.com/office/drawing/2014/main" id="{2CA3DC83-6C24-4F4B-9E16-9EE7C2297509}"/>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9" name="フローチャート: 判断 128">
          <a:extLst>
            <a:ext uri="{FF2B5EF4-FFF2-40B4-BE49-F238E27FC236}">
              <a16:creationId xmlns:a16="http://schemas.microsoft.com/office/drawing/2014/main" id="{1BD0C02B-17F7-403F-8BC8-4976AE91FA4A}"/>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30" name="n_2aveValue【体育館・プール】&#10;一人当たり面積">
          <a:extLst>
            <a:ext uri="{FF2B5EF4-FFF2-40B4-BE49-F238E27FC236}">
              <a16:creationId xmlns:a16="http://schemas.microsoft.com/office/drawing/2014/main" id="{AECD9A10-150C-4104-B4CC-8B36EB42A8F4}"/>
            </a:ext>
          </a:extLst>
        </xdr:cNvPr>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7496B51-FB06-480A-B477-E3303737E8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60AAF52F-ADCA-480F-9478-3BDDCF2361A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E8B5C728-5803-4D26-A267-8F7B9EAFFC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6162214A-D0A5-4C52-9555-C4B5D770D3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5CF996AC-62A2-4DCD-8ECC-1BC54DEE7C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113030</xdr:rowOff>
    </xdr:from>
    <xdr:to>
      <xdr:col>55</xdr:col>
      <xdr:colOff>50800</xdr:colOff>
      <xdr:row>61</xdr:row>
      <xdr:rowOff>43180</xdr:rowOff>
    </xdr:to>
    <xdr:sp macro="" textlink="">
      <xdr:nvSpPr>
        <xdr:cNvPr id="136" name="楕円 135">
          <a:extLst>
            <a:ext uri="{FF2B5EF4-FFF2-40B4-BE49-F238E27FC236}">
              <a16:creationId xmlns:a16="http://schemas.microsoft.com/office/drawing/2014/main" id="{3605388A-C5F5-4043-A1D6-54A4CE70FF2B}"/>
            </a:ext>
          </a:extLst>
        </xdr:cNvPr>
        <xdr:cNvSpPr/>
      </xdr:nvSpPr>
      <xdr:spPr>
        <a:xfrm>
          <a:off x="10426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91457</xdr:rowOff>
    </xdr:from>
    <xdr:ext cx="469744" cy="259045"/>
    <xdr:sp macro="" textlink="">
      <xdr:nvSpPr>
        <xdr:cNvPr id="137" name="【体育館・プール】&#10;一人当たり面積該当値テキスト">
          <a:extLst>
            <a:ext uri="{FF2B5EF4-FFF2-40B4-BE49-F238E27FC236}">
              <a16:creationId xmlns:a16="http://schemas.microsoft.com/office/drawing/2014/main" id="{1AEB45E4-DAE0-41AA-B9C0-AD7F53A46A93}"/>
            </a:ext>
          </a:extLst>
        </xdr:cNvPr>
        <xdr:cNvSpPr txBox="1"/>
      </xdr:nvSpPr>
      <xdr:spPr>
        <a:xfrm>
          <a:off x="10515600" y="103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113030</xdr:rowOff>
    </xdr:from>
    <xdr:to>
      <xdr:col>50</xdr:col>
      <xdr:colOff>165100</xdr:colOff>
      <xdr:row>61</xdr:row>
      <xdr:rowOff>43180</xdr:rowOff>
    </xdr:to>
    <xdr:sp macro="" textlink="">
      <xdr:nvSpPr>
        <xdr:cNvPr id="138" name="楕円 137">
          <a:extLst>
            <a:ext uri="{FF2B5EF4-FFF2-40B4-BE49-F238E27FC236}">
              <a16:creationId xmlns:a16="http://schemas.microsoft.com/office/drawing/2014/main" id="{5C22AAF5-4D46-4AD8-9E6C-CDFA888A0E12}"/>
            </a:ext>
          </a:extLst>
        </xdr:cNvPr>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163830</xdr:rowOff>
    </xdr:from>
    <xdr:to>
      <xdr:col>55</xdr:col>
      <xdr:colOff>0</xdr:colOff>
      <xdr:row>60</xdr:row>
      <xdr:rowOff>163830</xdr:rowOff>
    </xdr:to>
    <xdr:cxnSp macro="">
      <xdr:nvCxnSpPr>
        <xdr:cNvPr id="139" name="直線コネクタ 138">
          <a:extLst>
            <a:ext uri="{FF2B5EF4-FFF2-40B4-BE49-F238E27FC236}">
              <a16:creationId xmlns:a16="http://schemas.microsoft.com/office/drawing/2014/main" id="{DFFAC954-B7D6-4F29-96A7-BCE877ECB937}"/>
            </a:ext>
          </a:extLst>
        </xdr:cNvPr>
        <xdr:cNvCxnSpPr/>
      </xdr:nvCxnSpPr>
      <xdr:spPr>
        <a:xfrm>
          <a:off x="9639300" y="10450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44450</xdr:rowOff>
    </xdr:from>
    <xdr:to>
      <xdr:col>46</xdr:col>
      <xdr:colOff>38100</xdr:colOff>
      <xdr:row>58</xdr:row>
      <xdr:rowOff>146050</xdr:rowOff>
    </xdr:to>
    <xdr:sp macro="" textlink="">
      <xdr:nvSpPr>
        <xdr:cNvPr id="140" name="楕円 139">
          <a:extLst>
            <a:ext uri="{FF2B5EF4-FFF2-40B4-BE49-F238E27FC236}">
              <a16:creationId xmlns:a16="http://schemas.microsoft.com/office/drawing/2014/main" id="{BB44D3FB-EFE4-4B05-BB94-DB05E726D436}"/>
            </a:ext>
          </a:extLst>
        </xdr:cNvPr>
        <xdr:cNvSpPr/>
      </xdr:nvSpPr>
      <xdr:spPr>
        <a:xfrm>
          <a:off x="8699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95250</xdr:rowOff>
    </xdr:from>
    <xdr:to>
      <xdr:col>50</xdr:col>
      <xdr:colOff>114300</xdr:colOff>
      <xdr:row>60</xdr:row>
      <xdr:rowOff>163830</xdr:rowOff>
    </xdr:to>
    <xdr:cxnSp macro="">
      <xdr:nvCxnSpPr>
        <xdr:cNvPr id="141" name="直線コネクタ 140">
          <a:extLst>
            <a:ext uri="{FF2B5EF4-FFF2-40B4-BE49-F238E27FC236}">
              <a16:creationId xmlns:a16="http://schemas.microsoft.com/office/drawing/2014/main" id="{AE79B26C-4EB0-4873-8E1B-BC3057CF021A}"/>
            </a:ext>
          </a:extLst>
        </xdr:cNvPr>
        <xdr:cNvCxnSpPr/>
      </xdr:nvCxnSpPr>
      <xdr:spPr>
        <a:xfrm>
          <a:off x="8750300" y="1003935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34307</xdr:rowOff>
    </xdr:from>
    <xdr:ext cx="469744" cy="259045"/>
    <xdr:sp macro="" textlink="">
      <xdr:nvSpPr>
        <xdr:cNvPr id="142" name="n_1mainValue【体育館・プール】&#10;一人当たり面積">
          <a:extLst>
            <a:ext uri="{FF2B5EF4-FFF2-40B4-BE49-F238E27FC236}">
              <a16:creationId xmlns:a16="http://schemas.microsoft.com/office/drawing/2014/main" id="{BA06EA52-6DC7-45A9-A0D8-5A308A780CA3}"/>
            </a:ext>
          </a:extLst>
        </xdr:cNvPr>
        <xdr:cNvSpPr txBox="1"/>
      </xdr:nvSpPr>
      <xdr:spPr>
        <a:xfrm>
          <a:off x="939172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162577</xdr:rowOff>
    </xdr:from>
    <xdr:ext cx="469744" cy="259045"/>
    <xdr:sp macro="" textlink="">
      <xdr:nvSpPr>
        <xdr:cNvPr id="143" name="n_2mainValue【体育館・プール】&#10;一人当たり面積">
          <a:extLst>
            <a:ext uri="{FF2B5EF4-FFF2-40B4-BE49-F238E27FC236}">
              <a16:creationId xmlns:a16="http://schemas.microsoft.com/office/drawing/2014/main" id="{E6EC4F5A-27DB-4EEC-878D-01ED745584CB}"/>
            </a:ext>
          </a:extLst>
        </xdr:cNvPr>
        <xdr:cNvSpPr txBox="1"/>
      </xdr:nvSpPr>
      <xdr:spPr>
        <a:xfrm>
          <a:off x="8515427" y="97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a:extLst>
            <a:ext uri="{FF2B5EF4-FFF2-40B4-BE49-F238E27FC236}">
              <a16:creationId xmlns:a16="http://schemas.microsoft.com/office/drawing/2014/main" id="{ED5ADC43-CA2C-44FD-8709-43C2053D41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a:extLst>
            <a:ext uri="{FF2B5EF4-FFF2-40B4-BE49-F238E27FC236}">
              <a16:creationId xmlns:a16="http://schemas.microsoft.com/office/drawing/2014/main" id="{CD821F0A-971B-4C78-AC1F-C212E863DD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a:extLst>
            <a:ext uri="{FF2B5EF4-FFF2-40B4-BE49-F238E27FC236}">
              <a16:creationId xmlns:a16="http://schemas.microsoft.com/office/drawing/2014/main" id="{8F047A07-3FAA-4217-809B-1EFDF4D109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a:extLst>
            <a:ext uri="{FF2B5EF4-FFF2-40B4-BE49-F238E27FC236}">
              <a16:creationId xmlns:a16="http://schemas.microsoft.com/office/drawing/2014/main" id="{3AC22DF0-7671-49C9-A9BD-DE9079C715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a:extLst>
            <a:ext uri="{FF2B5EF4-FFF2-40B4-BE49-F238E27FC236}">
              <a16:creationId xmlns:a16="http://schemas.microsoft.com/office/drawing/2014/main" id="{802836CB-8DB2-4529-BFF2-04C13CBB6E8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a:extLst>
            <a:ext uri="{FF2B5EF4-FFF2-40B4-BE49-F238E27FC236}">
              <a16:creationId xmlns:a16="http://schemas.microsoft.com/office/drawing/2014/main" id="{DA18313D-1808-47C7-87B5-5CC982F42D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a:extLst>
            <a:ext uri="{FF2B5EF4-FFF2-40B4-BE49-F238E27FC236}">
              <a16:creationId xmlns:a16="http://schemas.microsoft.com/office/drawing/2014/main" id="{CF92B3EA-ACA8-461D-8076-8C5DB0F5AE2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a:extLst>
            <a:ext uri="{FF2B5EF4-FFF2-40B4-BE49-F238E27FC236}">
              <a16:creationId xmlns:a16="http://schemas.microsoft.com/office/drawing/2014/main" id="{86B3DFFF-7EF8-4958-A1B8-F43DB694374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a:extLst>
            <a:ext uri="{FF2B5EF4-FFF2-40B4-BE49-F238E27FC236}">
              <a16:creationId xmlns:a16="http://schemas.microsoft.com/office/drawing/2014/main" id="{D814DDDA-CF79-4A87-B9A2-06C7161BAFC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a:extLst>
            <a:ext uri="{FF2B5EF4-FFF2-40B4-BE49-F238E27FC236}">
              <a16:creationId xmlns:a16="http://schemas.microsoft.com/office/drawing/2014/main" id="{086335DC-5D60-41ED-B019-28874D42A8C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4" name="テキスト ボックス 153">
          <a:extLst>
            <a:ext uri="{FF2B5EF4-FFF2-40B4-BE49-F238E27FC236}">
              <a16:creationId xmlns:a16="http://schemas.microsoft.com/office/drawing/2014/main" id="{FD1A5906-AD80-457B-9440-F1F08648F02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5" name="直線コネクタ 154">
          <a:extLst>
            <a:ext uri="{FF2B5EF4-FFF2-40B4-BE49-F238E27FC236}">
              <a16:creationId xmlns:a16="http://schemas.microsoft.com/office/drawing/2014/main" id="{6AEBEF16-2F0C-4334-A336-889F37E6898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6" name="テキスト ボックス 155">
          <a:extLst>
            <a:ext uri="{FF2B5EF4-FFF2-40B4-BE49-F238E27FC236}">
              <a16:creationId xmlns:a16="http://schemas.microsoft.com/office/drawing/2014/main" id="{4C6309D6-33D1-4C5B-BBC1-3A9C67A8BE56}"/>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7" name="直線コネクタ 156">
          <a:extLst>
            <a:ext uri="{FF2B5EF4-FFF2-40B4-BE49-F238E27FC236}">
              <a16:creationId xmlns:a16="http://schemas.microsoft.com/office/drawing/2014/main" id="{FD6DEE14-5072-4073-A05C-BCBDCFBB68C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8" name="テキスト ボックス 157">
          <a:extLst>
            <a:ext uri="{FF2B5EF4-FFF2-40B4-BE49-F238E27FC236}">
              <a16:creationId xmlns:a16="http://schemas.microsoft.com/office/drawing/2014/main" id="{970987F1-4A5B-42E1-ADDF-61ABEEE5348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9" name="直線コネクタ 158">
          <a:extLst>
            <a:ext uri="{FF2B5EF4-FFF2-40B4-BE49-F238E27FC236}">
              <a16:creationId xmlns:a16="http://schemas.microsoft.com/office/drawing/2014/main" id="{6ED641B5-036C-420A-898B-AE07DFABD5B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0" name="テキスト ボックス 159">
          <a:extLst>
            <a:ext uri="{FF2B5EF4-FFF2-40B4-BE49-F238E27FC236}">
              <a16:creationId xmlns:a16="http://schemas.microsoft.com/office/drawing/2014/main" id="{644DF21F-768B-4A99-9313-48001D0272F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1" name="直線コネクタ 160">
          <a:extLst>
            <a:ext uri="{FF2B5EF4-FFF2-40B4-BE49-F238E27FC236}">
              <a16:creationId xmlns:a16="http://schemas.microsoft.com/office/drawing/2014/main" id="{5226EB37-CC14-4C25-87EE-07F2261B562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2" name="テキスト ボックス 161">
          <a:extLst>
            <a:ext uri="{FF2B5EF4-FFF2-40B4-BE49-F238E27FC236}">
              <a16:creationId xmlns:a16="http://schemas.microsoft.com/office/drawing/2014/main" id="{3E5B4AFD-2859-460C-91B6-F278264FDE5E}"/>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6813D401-A2F7-4282-8A84-D6DA38D5677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3443ABE9-B754-40A6-81DC-C9465856F4A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C4D34AEA-6485-40FF-A803-AA0341EFD87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166" name="直線コネクタ 165">
          <a:extLst>
            <a:ext uri="{FF2B5EF4-FFF2-40B4-BE49-F238E27FC236}">
              <a16:creationId xmlns:a16="http://schemas.microsoft.com/office/drawing/2014/main" id="{C26A1F4B-497B-487E-B3DA-72B6B0BCAFC2}"/>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167" name="【福祉施設】&#10;有形固定資産減価償却率最小値テキスト">
          <a:extLst>
            <a:ext uri="{FF2B5EF4-FFF2-40B4-BE49-F238E27FC236}">
              <a16:creationId xmlns:a16="http://schemas.microsoft.com/office/drawing/2014/main" id="{7658752D-D162-4F98-A68B-66F4185BB3FA}"/>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168" name="直線コネクタ 167">
          <a:extLst>
            <a:ext uri="{FF2B5EF4-FFF2-40B4-BE49-F238E27FC236}">
              <a16:creationId xmlns:a16="http://schemas.microsoft.com/office/drawing/2014/main" id="{A9FBE6AC-117D-4164-91C5-CCB72C8368E7}"/>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9" name="【福祉施設】&#10;有形固定資産減価償却率最大値テキスト">
          <a:extLst>
            <a:ext uri="{FF2B5EF4-FFF2-40B4-BE49-F238E27FC236}">
              <a16:creationId xmlns:a16="http://schemas.microsoft.com/office/drawing/2014/main" id="{03959BA0-1C41-421C-B820-6D0A8BCC1FE4}"/>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0" name="直線コネクタ 169">
          <a:extLst>
            <a:ext uri="{FF2B5EF4-FFF2-40B4-BE49-F238E27FC236}">
              <a16:creationId xmlns:a16="http://schemas.microsoft.com/office/drawing/2014/main" id="{67CA9F9B-50E9-453E-BB45-39D25320371B}"/>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A8B706E2-8ABE-4E9B-B698-83EE41E69B3E}"/>
            </a:ext>
          </a:extLst>
        </xdr:cNvPr>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172" name="フローチャート: 判断 171">
          <a:extLst>
            <a:ext uri="{FF2B5EF4-FFF2-40B4-BE49-F238E27FC236}">
              <a16:creationId xmlns:a16="http://schemas.microsoft.com/office/drawing/2014/main" id="{92EAE3AF-9BD8-46A4-9E6F-EEB5845B5482}"/>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173" name="フローチャート: 判断 172">
          <a:extLst>
            <a:ext uri="{FF2B5EF4-FFF2-40B4-BE49-F238E27FC236}">
              <a16:creationId xmlns:a16="http://schemas.microsoft.com/office/drawing/2014/main" id="{F4B4D023-E4A6-4217-8EFF-3EF10656B74A}"/>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174" name="n_1aveValue【福祉施設】&#10;有形固定資産減価償却率">
          <a:extLst>
            <a:ext uri="{FF2B5EF4-FFF2-40B4-BE49-F238E27FC236}">
              <a16:creationId xmlns:a16="http://schemas.microsoft.com/office/drawing/2014/main" id="{7B2149EA-DD48-4599-A553-94FA65BE110A}"/>
            </a:ext>
          </a:extLst>
        </xdr:cNvPr>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175" name="フローチャート: 判断 174">
          <a:extLst>
            <a:ext uri="{FF2B5EF4-FFF2-40B4-BE49-F238E27FC236}">
              <a16:creationId xmlns:a16="http://schemas.microsoft.com/office/drawing/2014/main" id="{112A262C-EE5F-414D-A1F5-99DFCF587844}"/>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176" name="n_2aveValue【福祉施設】&#10;有形固定資産減価償却率">
          <a:extLst>
            <a:ext uri="{FF2B5EF4-FFF2-40B4-BE49-F238E27FC236}">
              <a16:creationId xmlns:a16="http://schemas.microsoft.com/office/drawing/2014/main" id="{A036428D-7213-440F-81A4-DC03E7133BB9}"/>
            </a:ext>
          </a:extLst>
        </xdr:cNvPr>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9ED63DE6-D6D7-4F29-A0C5-464683C007E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2F1DB46-E45B-45CD-9B80-8ADE986BBB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F5B7DD45-419A-47D4-BA49-C2EF116030E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3946061F-BB06-4032-A428-A53142B456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28972357-1B3E-4B07-ACEF-34E5BC9C740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129032</xdr:rowOff>
    </xdr:from>
    <xdr:to>
      <xdr:col>24</xdr:col>
      <xdr:colOff>114300</xdr:colOff>
      <xdr:row>82</xdr:row>
      <xdr:rowOff>59182</xdr:rowOff>
    </xdr:to>
    <xdr:sp macro="" textlink="">
      <xdr:nvSpPr>
        <xdr:cNvPr id="182" name="楕円 181">
          <a:extLst>
            <a:ext uri="{FF2B5EF4-FFF2-40B4-BE49-F238E27FC236}">
              <a16:creationId xmlns:a16="http://schemas.microsoft.com/office/drawing/2014/main" id="{F58E2DAD-CC53-4359-A107-F79809B2BE72}"/>
            </a:ext>
          </a:extLst>
        </xdr:cNvPr>
        <xdr:cNvSpPr/>
      </xdr:nvSpPr>
      <xdr:spPr>
        <a:xfrm>
          <a:off x="45847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151909</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B446B61E-71A0-4B5C-8F00-185CB5B368B5}"/>
            </a:ext>
          </a:extLst>
        </xdr:cNvPr>
        <xdr:cNvSpPr txBox="1"/>
      </xdr:nvSpPr>
      <xdr:spPr>
        <a:xfrm>
          <a:off x="4673600" y="13867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1015</xdr:rowOff>
    </xdr:from>
    <xdr:to>
      <xdr:col>20</xdr:col>
      <xdr:colOff>38100</xdr:colOff>
      <xdr:row>82</xdr:row>
      <xdr:rowOff>102615</xdr:rowOff>
    </xdr:to>
    <xdr:sp macro="" textlink="">
      <xdr:nvSpPr>
        <xdr:cNvPr id="184" name="楕円 183">
          <a:extLst>
            <a:ext uri="{FF2B5EF4-FFF2-40B4-BE49-F238E27FC236}">
              <a16:creationId xmlns:a16="http://schemas.microsoft.com/office/drawing/2014/main" id="{447EB387-01AC-4553-9355-8F09AAD9256E}"/>
            </a:ext>
          </a:extLst>
        </xdr:cNvPr>
        <xdr:cNvSpPr/>
      </xdr:nvSpPr>
      <xdr:spPr>
        <a:xfrm>
          <a:off x="3746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xdr:rowOff>
    </xdr:from>
    <xdr:to>
      <xdr:col>24</xdr:col>
      <xdr:colOff>63500</xdr:colOff>
      <xdr:row>82</xdr:row>
      <xdr:rowOff>51815</xdr:rowOff>
    </xdr:to>
    <xdr:cxnSp macro="">
      <xdr:nvCxnSpPr>
        <xdr:cNvPr id="185" name="直線コネクタ 184">
          <a:extLst>
            <a:ext uri="{FF2B5EF4-FFF2-40B4-BE49-F238E27FC236}">
              <a16:creationId xmlns:a16="http://schemas.microsoft.com/office/drawing/2014/main" id="{33F59269-A534-4C27-8816-2053EE166645}"/>
            </a:ext>
          </a:extLst>
        </xdr:cNvPr>
        <xdr:cNvCxnSpPr/>
      </xdr:nvCxnSpPr>
      <xdr:spPr>
        <a:xfrm flipV="1">
          <a:off x="3797300" y="14067282"/>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60452</xdr:rowOff>
    </xdr:from>
    <xdr:to>
      <xdr:col>15</xdr:col>
      <xdr:colOff>101600</xdr:colOff>
      <xdr:row>84</xdr:row>
      <xdr:rowOff>162052</xdr:rowOff>
    </xdr:to>
    <xdr:sp macro="" textlink="">
      <xdr:nvSpPr>
        <xdr:cNvPr id="186" name="楕円 185">
          <a:extLst>
            <a:ext uri="{FF2B5EF4-FFF2-40B4-BE49-F238E27FC236}">
              <a16:creationId xmlns:a16="http://schemas.microsoft.com/office/drawing/2014/main" id="{EB0E32FD-1990-4401-B5FB-D2AE1B6A4FAA}"/>
            </a:ext>
          </a:extLst>
        </xdr:cNvPr>
        <xdr:cNvSpPr/>
      </xdr:nvSpPr>
      <xdr:spPr>
        <a:xfrm>
          <a:off x="2857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51815</xdr:rowOff>
    </xdr:from>
    <xdr:to>
      <xdr:col>19</xdr:col>
      <xdr:colOff>177800</xdr:colOff>
      <xdr:row>84</xdr:row>
      <xdr:rowOff>111252</xdr:rowOff>
    </xdr:to>
    <xdr:cxnSp macro="">
      <xdr:nvCxnSpPr>
        <xdr:cNvPr id="187" name="直線コネクタ 186">
          <a:extLst>
            <a:ext uri="{FF2B5EF4-FFF2-40B4-BE49-F238E27FC236}">
              <a16:creationId xmlns:a16="http://schemas.microsoft.com/office/drawing/2014/main" id="{8D856483-99A2-4D69-B6B6-F3A20598ED6E}"/>
            </a:ext>
          </a:extLst>
        </xdr:cNvPr>
        <xdr:cNvCxnSpPr/>
      </xdr:nvCxnSpPr>
      <xdr:spPr>
        <a:xfrm flipV="1">
          <a:off x="2908300" y="14110715"/>
          <a:ext cx="889000" cy="4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119142</xdr:rowOff>
    </xdr:from>
    <xdr:ext cx="405111" cy="259045"/>
    <xdr:sp macro="" textlink="">
      <xdr:nvSpPr>
        <xdr:cNvPr id="188" name="n_1mainValue【福祉施設】&#10;有形固定資産減価償却率">
          <a:extLst>
            <a:ext uri="{FF2B5EF4-FFF2-40B4-BE49-F238E27FC236}">
              <a16:creationId xmlns:a16="http://schemas.microsoft.com/office/drawing/2014/main" id="{BFE1463D-2DDD-429E-9CBA-A3F7EA2761DB}"/>
            </a:ext>
          </a:extLst>
        </xdr:cNvPr>
        <xdr:cNvSpPr txBox="1"/>
      </xdr:nvSpPr>
      <xdr:spPr>
        <a:xfrm>
          <a:off x="35820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153179</xdr:rowOff>
    </xdr:from>
    <xdr:ext cx="405111" cy="259045"/>
    <xdr:sp macro="" textlink="">
      <xdr:nvSpPr>
        <xdr:cNvPr id="189" name="n_2mainValue【福祉施設】&#10;有形固定資産減価償却率">
          <a:extLst>
            <a:ext uri="{FF2B5EF4-FFF2-40B4-BE49-F238E27FC236}">
              <a16:creationId xmlns:a16="http://schemas.microsoft.com/office/drawing/2014/main" id="{57F0C056-E3C1-493F-AB29-A4584BC9327B}"/>
            </a:ext>
          </a:extLst>
        </xdr:cNvPr>
        <xdr:cNvSpPr txBox="1"/>
      </xdr:nvSpPr>
      <xdr:spPr>
        <a:xfrm>
          <a:off x="27057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55B71C9E-B352-4AD5-BD6E-417B37E05F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33A2254B-2658-4DB5-A74C-8A66A93EC95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A4AF9B15-5700-44B7-9DD2-C10BE60A6B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B061FD02-9E77-47D6-A8D6-E5A3F56BEF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E3EC750D-14A0-4F07-ADDD-71E2129F379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45E3D6D7-829B-45AF-B010-9F83AC9A2F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81643829-3E02-4899-A0E7-C8560A0CC21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4BA5D606-127D-445C-80BE-116E1C4850E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47ECF428-7E51-4BCD-A4D0-0C3554FA9AA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45E7D60B-CE31-4E78-8013-F3CCC803BD4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a:extLst>
            <a:ext uri="{FF2B5EF4-FFF2-40B4-BE49-F238E27FC236}">
              <a16:creationId xmlns:a16="http://schemas.microsoft.com/office/drawing/2014/main" id="{E4900CF4-C9AC-4721-A1BF-C1F3BD83271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a:extLst>
            <a:ext uri="{FF2B5EF4-FFF2-40B4-BE49-F238E27FC236}">
              <a16:creationId xmlns:a16="http://schemas.microsoft.com/office/drawing/2014/main" id="{D14E6A59-FFC5-4FA5-A2DA-E84727ED72F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a:extLst>
            <a:ext uri="{FF2B5EF4-FFF2-40B4-BE49-F238E27FC236}">
              <a16:creationId xmlns:a16="http://schemas.microsoft.com/office/drawing/2014/main" id="{06E235D7-5081-4B8B-83B1-DFB110B3ED5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a:extLst>
            <a:ext uri="{FF2B5EF4-FFF2-40B4-BE49-F238E27FC236}">
              <a16:creationId xmlns:a16="http://schemas.microsoft.com/office/drawing/2014/main" id="{5A832F87-1009-4E62-A353-B1EFFEF1AAA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a:extLst>
            <a:ext uri="{FF2B5EF4-FFF2-40B4-BE49-F238E27FC236}">
              <a16:creationId xmlns:a16="http://schemas.microsoft.com/office/drawing/2014/main" id="{2E2FF249-89A3-4A24-B05E-EB4D31B0765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a:extLst>
            <a:ext uri="{FF2B5EF4-FFF2-40B4-BE49-F238E27FC236}">
              <a16:creationId xmlns:a16="http://schemas.microsoft.com/office/drawing/2014/main" id="{C35AA478-3A7A-4B7C-86E3-15B501B5690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a:extLst>
            <a:ext uri="{FF2B5EF4-FFF2-40B4-BE49-F238E27FC236}">
              <a16:creationId xmlns:a16="http://schemas.microsoft.com/office/drawing/2014/main" id="{71981F0F-1130-4065-BBD3-B9CF69DD75E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a:extLst>
            <a:ext uri="{FF2B5EF4-FFF2-40B4-BE49-F238E27FC236}">
              <a16:creationId xmlns:a16="http://schemas.microsoft.com/office/drawing/2014/main" id="{157170A2-AED6-4DC8-89B8-E2B4541F6C1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a:extLst>
            <a:ext uri="{FF2B5EF4-FFF2-40B4-BE49-F238E27FC236}">
              <a16:creationId xmlns:a16="http://schemas.microsoft.com/office/drawing/2014/main" id="{1ABA2916-67FF-4E81-A2AA-53E160A09D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F6D9B0B6-328C-43EE-9293-5EED454655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a:extLst>
            <a:ext uri="{FF2B5EF4-FFF2-40B4-BE49-F238E27FC236}">
              <a16:creationId xmlns:a16="http://schemas.microsoft.com/office/drawing/2014/main" id="{FBA74DE5-B0DD-43AC-AC26-D9C614F2E40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11" name="直線コネクタ 210">
          <a:extLst>
            <a:ext uri="{FF2B5EF4-FFF2-40B4-BE49-F238E27FC236}">
              <a16:creationId xmlns:a16="http://schemas.microsoft.com/office/drawing/2014/main" id="{3C70541C-D4CA-4FFE-95A6-F9366EF6471C}"/>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12" name="【福祉施設】&#10;一人当たり面積最小値テキスト">
          <a:extLst>
            <a:ext uri="{FF2B5EF4-FFF2-40B4-BE49-F238E27FC236}">
              <a16:creationId xmlns:a16="http://schemas.microsoft.com/office/drawing/2014/main" id="{F1E4DAD4-895D-43E0-A874-7D9DDFE50696}"/>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13" name="直線コネクタ 212">
          <a:extLst>
            <a:ext uri="{FF2B5EF4-FFF2-40B4-BE49-F238E27FC236}">
              <a16:creationId xmlns:a16="http://schemas.microsoft.com/office/drawing/2014/main" id="{00289385-69CF-43FA-8CE9-351B1C928A97}"/>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14" name="【福祉施設】&#10;一人当たり面積最大値テキスト">
          <a:extLst>
            <a:ext uri="{FF2B5EF4-FFF2-40B4-BE49-F238E27FC236}">
              <a16:creationId xmlns:a16="http://schemas.microsoft.com/office/drawing/2014/main" id="{6DF2FCA6-F746-483B-9778-E5C111045AC4}"/>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15" name="直線コネクタ 214">
          <a:extLst>
            <a:ext uri="{FF2B5EF4-FFF2-40B4-BE49-F238E27FC236}">
              <a16:creationId xmlns:a16="http://schemas.microsoft.com/office/drawing/2014/main" id="{766AB73A-FA9D-4D78-8791-00E195560F7C}"/>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16" name="【福祉施設】&#10;一人当たり面積平均値テキスト">
          <a:extLst>
            <a:ext uri="{FF2B5EF4-FFF2-40B4-BE49-F238E27FC236}">
              <a16:creationId xmlns:a16="http://schemas.microsoft.com/office/drawing/2014/main" id="{68A834B8-6022-41EC-A23E-831E37B39210}"/>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17" name="フローチャート: 判断 216">
          <a:extLst>
            <a:ext uri="{FF2B5EF4-FFF2-40B4-BE49-F238E27FC236}">
              <a16:creationId xmlns:a16="http://schemas.microsoft.com/office/drawing/2014/main" id="{88BAD566-0B38-47C8-9AFA-21CA232D59AA}"/>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18" name="フローチャート: 判断 217">
          <a:extLst>
            <a:ext uri="{FF2B5EF4-FFF2-40B4-BE49-F238E27FC236}">
              <a16:creationId xmlns:a16="http://schemas.microsoft.com/office/drawing/2014/main" id="{EF0E1509-3424-40B9-B1ED-FE267842D324}"/>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19" name="n_1aveValue【福祉施設】&#10;一人当たり面積">
          <a:extLst>
            <a:ext uri="{FF2B5EF4-FFF2-40B4-BE49-F238E27FC236}">
              <a16:creationId xmlns:a16="http://schemas.microsoft.com/office/drawing/2014/main" id="{0CD54D7E-A508-452C-8769-EAC5396019BC}"/>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20" name="フローチャート: 判断 219">
          <a:extLst>
            <a:ext uri="{FF2B5EF4-FFF2-40B4-BE49-F238E27FC236}">
              <a16:creationId xmlns:a16="http://schemas.microsoft.com/office/drawing/2014/main" id="{1D7D7B99-B1F8-4739-BE0F-7FF757675057}"/>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52595</xdr:rowOff>
    </xdr:from>
    <xdr:ext cx="469744" cy="259045"/>
    <xdr:sp macro="" textlink="">
      <xdr:nvSpPr>
        <xdr:cNvPr id="221" name="n_2aveValue【福祉施設】&#10;一人当たり面積">
          <a:extLst>
            <a:ext uri="{FF2B5EF4-FFF2-40B4-BE49-F238E27FC236}">
              <a16:creationId xmlns:a16="http://schemas.microsoft.com/office/drawing/2014/main" id="{17259BE5-A80E-4993-B5EB-A3DBE02CF033}"/>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18E9167F-4B38-4FFF-8F76-0B844728DB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AF3E49EF-486D-47EE-A5C3-23B1B8844FF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2B32C421-FE00-4A11-9557-215FB78CFEB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6BD20083-4997-4D5B-8045-B51F8DC773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D2936610-7CF4-4BB7-BDB8-0DCEC0438F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xdr:rowOff>
    </xdr:from>
    <xdr:to>
      <xdr:col>55</xdr:col>
      <xdr:colOff>50800</xdr:colOff>
      <xdr:row>83</xdr:row>
      <xdr:rowOff>118618</xdr:rowOff>
    </xdr:to>
    <xdr:sp macro="" textlink="">
      <xdr:nvSpPr>
        <xdr:cNvPr id="227" name="楕円 226">
          <a:extLst>
            <a:ext uri="{FF2B5EF4-FFF2-40B4-BE49-F238E27FC236}">
              <a16:creationId xmlns:a16="http://schemas.microsoft.com/office/drawing/2014/main" id="{0F20C9E5-C9F4-4CC4-9CE3-CE7AFE49C881}"/>
            </a:ext>
          </a:extLst>
        </xdr:cNvPr>
        <xdr:cNvSpPr/>
      </xdr:nvSpPr>
      <xdr:spPr>
        <a:xfrm>
          <a:off x="104267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39895</xdr:rowOff>
    </xdr:from>
    <xdr:ext cx="469744" cy="259045"/>
    <xdr:sp macro="" textlink="">
      <xdr:nvSpPr>
        <xdr:cNvPr id="228" name="【福祉施設】&#10;一人当たり面積該当値テキスト">
          <a:extLst>
            <a:ext uri="{FF2B5EF4-FFF2-40B4-BE49-F238E27FC236}">
              <a16:creationId xmlns:a16="http://schemas.microsoft.com/office/drawing/2014/main" id="{B2C93CD4-4F3B-435D-8996-81FA14825D43}"/>
            </a:ext>
          </a:extLst>
        </xdr:cNvPr>
        <xdr:cNvSpPr txBox="1"/>
      </xdr:nvSpPr>
      <xdr:spPr>
        <a:xfrm>
          <a:off x="10515600" y="140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229" name="楕円 228">
          <a:extLst>
            <a:ext uri="{FF2B5EF4-FFF2-40B4-BE49-F238E27FC236}">
              <a16:creationId xmlns:a16="http://schemas.microsoft.com/office/drawing/2014/main" id="{8AF57DE7-8E1C-410D-8935-EBB923AF8258}"/>
            </a:ext>
          </a:extLst>
        </xdr:cNvPr>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67818</xdr:rowOff>
    </xdr:from>
    <xdr:to>
      <xdr:col>55</xdr:col>
      <xdr:colOff>0</xdr:colOff>
      <xdr:row>83</xdr:row>
      <xdr:rowOff>72389</xdr:rowOff>
    </xdr:to>
    <xdr:cxnSp macro="">
      <xdr:nvCxnSpPr>
        <xdr:cNvPr id="230" name="直線コネクタ 229">
          <a:extLst>
            <a:ext uri="{FF2B5EF4-FFF2-40B4-BE49-F238E27FC236}">
              <a16:creationId xmlns:a16="http://schemas.microsoft.com/office/drawing/2014/main" id="{5AE3A7DD-6DBB-4E0D-A01B-E8FB6CDCCEC8}"/>
            </a:ext>
          </a:extLst>
        </xdr:cNvPr>
        <xdr:cNvCxnSpPr/>
      </xdr:nvCxnSpPr>
      <xdr:spPr>
        <a:xfrm flipV="1">
          <a:off x="9639300" y="142981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113030</xdr:rowOff>
    </xdr:from>
    <xdr:to>
      <xdr:col>46</xdr:col>
      <xdr:colOff>38100</xdr:colOff>
      <xdr:row>78</xdr:row>
      <xdr:rowOff>43180</xdr:rowOff>
    </xdr:to>
    <xdr:sp macro="" textlink="">
      <xdr:nvSpPr>
        <xdr:cNvPr id="231" name="楕円 230">
          <a:extLst>
            <a:ext uri="{FF2B5EF4-FFF2-40B4-BE49-F238E27FC236}">
              <a16:creationId xmlns:a16="http://schemas.microsoft.com/office/drawing/2014/main" id="{E3219231-1CE3-47CC-893A-37DF9DEC2CC6}"/>
            </a:ext>
          </a:extLst>
        </xdr:cNvPr>
        <xdr:cNvSpPr/>
      </xdr:nvSpPr>
      <xdr:spPr>
        <a:xfrm>
          <a:off x="869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163830</xdr:rowOff>
    </xdr:from>
    <xdr:to>
      <xdr:col>50</xdr:col>
      <xdr:colOff>114300</xdr:colOff>
      <xdr:row>83</xdr:row>
      <xdr:rowOff>72389</xdr:rowOff>
    </xdr:to>
    <xdr:cxnSp macro="">
      <xdr:nvCxnSpPr>
        <xdr:cNvPr id="232" name="直線コネクタ 231">
          <a:extLst>
            <a:ext uri="{FF2B5EF4-FFF2-40B4-BE49-F238E27FC236}">
              <a16:creationId xmlns:a16="http://schemas.microsoft.com/office/drawing/2014/main" id="{4D2F1933-8A4E-45A7-AF53-A1B559B38918}"/>
            </a:ext>
          </a:extLst>
        </xdr:cNvPr>
        <xdr:cNvCxnSpPr/>
      </xdr:nvCxnSpPr>
      <xdr:spPr>
        <a:xfrm>
          <a:off x="8750300" y="13365480"/>
          <a:ext cx="889000" cy="93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139716</xdr:rowOff>
    </xdr:from>
    <xdr:ext cx="469744" cy="259045"/>
    <xdr:sp macro="" textlink="">
      <xdr:nvSpPr>
        <xdr:cNvPr id="233" name="n_1mainValue【福祉施設】&#10;一人当たり面積">
          <a:extLst>
            <a:ext uri="{FF2B5EF4-FFF2-40B4-BE49-F238E27FC236}">
              <a16:creationId xmlns:a16="http://schemas.microsoft.com/office/drawing/2014/main" id="{502DFDBE-D630-48E4-A397-4E0C2C325E90}"/>
            </a:ext>
          </a:extLst>
        </xdr:cNvPr>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59707</xdr:rowOff>
    </xdr:from>
    <xdr:ext cx="469744" cy="259045"/>
    <xdr:sp macro="" textlink="">
      <xdr:nvSpPr>
        <xdr:cNvPr id="234" name="n_2mainValue【福祉施設】&#10;一人当たり面積">
          <a:extLst>
            <a:ext uri="{FF2B5EF4-FFF2-40B4-BE49-F238E27FC236}">
              <a16:creationId xmlns:a16="http://schemas.microsoft.com/office/drawing/2014/main" id="{F1FC26EE-1064-4A6B-B7E1-FBA65758C87D}"/>
            </a:ext>
          </a:extLst>
        </xdr:cNvPr>
        <xdr:cNvSpPr txBox="1"/>
      </xdr:nvSpPr>
      <xdr:spPr>
        <a:xfrm>
          <a:off x="8515427"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BA798B1A-CC21-4D24-B79C-E369D43FF5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01C3567E-E73E-44AF-B4F4-D119A7C044F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20700E8D-6DFD-4C2C-B1E6-CE641DE0B7C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C14FD176-8864-4390-B266-A95F9B4927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46C6D1BC-B6DD-4D61-99DA-8D98D97260E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F3BFF71F-E00A-4755-B9AB-8C42EBB7C6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A9FBE562-568A-40AF-8521-33B073BA9BA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4436BF73-41EE-4F83-A60A-C24395920B3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a:extLst>
            <a:ext uri="{FF2B5EF4-FFF2-40B4-BE49-F238E27FC236}">
              <a16:creationId xmlns:a16="http://schemas.microsoft.com/office/drawing/2014/main" id="{2F6568AB-E35C-4E63-984F-8D95993D2DF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a:extLst>
            <a:ext uri="{FF2B5EF4-FFF2-40B4-BE49-F238E27FC236}">
              <a16:creationId xmlns:a16="http://schemas.microsoft.com/office/drawing/2014/main" id="{DBA74B1C-087E-457E-89E6-D8AFC6937A2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5" name="テキスト ボックス 244">
          <a:extLst>
            <a:ext uri="{FF2B5EF4-FFF2-40B4-BE49-F238E27FC236}">
              <a16:creationId xmlns:a16="http://schemas.microsoft.com/office/drawing/2014/main" id="{67F69821-3349-4D5A-B54B-9F331097BAA1}"/>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a:extLst>
            <a:ext uri="{FF2B5EF4-FFF2-40B4-BE49-F238E27FC236}">
              <a16:creationId xmlns:a16="http://schemas.microsoft.com/office/drawing/2014/main" id="{946E54D7-1300-4440-AAAE-AE843FD24D9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7" name="テキスト ボックス 246">
          <a:extLst>
            <a:ext uri="{FF2B5EF4-FFF2-40B4-BE49-F238E27FC236}">
              <a16:creationId xmlns:a16="http://schemas.microsoft.com/office/drawing/2014/main" id="{A13F32F5-D575-4967-B1F4-B0E3B775A77B}"/>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a:extLst>
            <a:ext uri="{FF2B5EF4-FFF2-40B4-BE49-F238E27FC236}">
              <a16:creationId xmlns:a16="http://schemas.microsoft.com/office/drawing/2014/main" id="{24080362-AB4B-4483-B9F0-24BB14FE43E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a:extLst>
            <a:ext uri="{FF2B5EF4-FFF2-40B4-BE49-F238E27FC236}">
              <a16:creationId xmlns:a16="http://schemas.microsoft.com/office/drawing/2014/main" id="{829DAC6C-4C89-421B-A518-DE80A865D3F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a:extLst>
            <a:ext uri="{FF2B5EF4-FFF2-40B4-BE49-F238E27FC236}">
              <a16:creationId xmlns:a16="http://schemas.microsoft.com/office/drawing/2014/main" id="{CD4C4C91-7460-4D31-AB64-E1C87717F4A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a:extLst>
            <a:ext uri="{FF2B5EF4-FFF2-40B4-BE49-F238E27FC236}">
              <a16:creationId xmlns:a16="http://schemas.microsoft.com/office/drawing/2014/main" id="{EFA438CA-F34E-4460-8835-FC713C83283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a:extLst>
            <a:ext uri="{FF2B5EF4-FFF2-40B4-BE49-F238E27FC236}">
              <a16:creationId xmlns:a16="http://schemas.microsoft.com/office/drawing/2014/main" id="{4D743AA2-039A-435E-AB20-ED9504DB54D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a:extLst>
            <a:ext uri="{FF2B5EF4-FFF2-40B4-BE49-F238E27FC236}">
              <a16:creationId xmlns:a16="http://schemas.microsoft.com/office/drawing/2014/main" id="{036BA4C9-1BAA-4464-8523-DADF97BCB5F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a:extLst>
            <a:ext uri="{FF2B5EF4-FFF2-40B4-BE49-F238E27FC236}">
              <a16:creationId xmlns:a16="http://schemas.microsoft.com/office/drawing/2014/main" id="{D41D9436-507A-47AB-BE5A-586895FF8B02}"/>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a:extLst>
            <a:ext uri="{FF2B5EF4-FFF2-40B4-BE49-F238E27FC236}">
              <a16:creationId xmlns:a16="http://schemas.microsoft.com/office/drawing/2014/main" id="{DFDD84DA-7A02-44C4-90B6-DFE323C07684}"/>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a:extLst>
            <a:ext uri="{FF2B5EF4-FFF2-40B4-BE49-F238E27FC236}">
              <a16:creationId xmlns:a16="http://schemas.microsoft.com/office/drawing/2014/main" id="{0CD1A3E0-3D47-4E15-A8E1-A34C6370EB3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a:extLst>
            <a:ext uri="{FF2B5EF4-FFF2-40B4-BE49-F238E27FC236}">
              <a16:creationId xmlns:a16="http://schemas.microsoft.com/office/drawing/2014/main" id="{7F1771C3-C09E-4D65-A863-AE6FF46DF98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a:extLst>
            <a:ext uri="{FF2B5EF4-FFF2-40B4-BE49-F238E27FC236}">
              <a16:creationId xmlns:a16="http://schemas.microsoft.com/office/drawing/2014/main" id="{9AAD2FE1-B374-497B-AA3A-60E0561FC80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59" name="直線コネクタ 258">
          <a:extLst>
            <a:ext uri="{FF2B5EF4-FFF2-40B4-BE49-F238E27FC236}">
              <a16:creationId xmlns:a16="http://schemas.microsoft.com/office/drawing/2014/main" id="{804DF586-224D-4C98-B716-829AC4AE5456}"/>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0" name="【市民会館】&#10;有形固定資産減価償却率最小値テキスト">
          <a:extLst>
            <a:ext uri="{FF2B5EF4-FFF2-40B4-BE49-F238E27FC236}">
              <a16:creationId xmlns:a16="http://schemas.microsoft.com/office/drawing/2014/main" id="{F27368E6-66D6-4A4C-8A36-8EF02EBE0935}"/>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1" name="直線コネクタ 260">
          <a:extLst>
            <a:ext uri="{FF2B5EF4-FFF2-40B4-BE49-F238E27FC236}">
              <a16:creationId xmlns:a16="http://schemas.microsoft.com/office/drawing/2014/main" id="{B3C76DD2-AB0D-4D35-B19E-3DA15E4E14E1}"/>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2" name="【市民会館】&#10;有形固定資産減価償却率最大値テキスト">
          <a:extLst>
            <a:ext uri="{FF2B5EF4-FFF2-40B4-BE49-F238E27FC236}">
              <a16:creationId xmlns:a16="http://schemas.microsoft.com/office/drawing/2014/main" id="{C147A016-FFF6-4372-B121-31F45CA938CF}"/>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3" name="直線コネクタ 262">
          <a:extLst>
            <a:ext uri="{FF2B5EF4-FFF2-40B4-BE49-F238E27FC236}">
              <a16:creationId xmlns:a16="http://schemas.microsoft.com/office/drawing/2014/main" id="{AAC01AF3-F523-4AB8-B95B-328ABB4BE2F1}"/>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264" name="【市民会館】&#10;有形固定資産減価償却率平均値テキスト">
          <a:extLst>
            <a:ext uri="{FF2B5EF4-FFF2-40B4-BE49-F238E27FC236}">
              <a16:creationId xmlns:a16="http://schemas.microsoft.com/office/drawing/2014/main" id="{5F7963AF-13BD-4CD9-81F4-776A718F2F4D}"/>
            </a:ext>
          </a:extLst>
        </xdr:cNvPr>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65" name="フローチャート: 判断 264">
          <a:extLst>
            <a:ext uri="{FF2B5EF4-FFF2-40B4-BE49-F238E27FC236}">
              <a16:creationId xmlns:a16="http://schemas.microsoft.com/office/drawing/2014/main" id="{37525D2F-ECC8-4CF0-ACF7-380B346925C6}"/>
            </a:ext>
          </a:extLst>
        </xdr:cNvPr>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66" name="フローチャート: 判断 265">
          <a:extLst>
            <a:ext uri="{FF2B5EF4-FFF2-40B4-BE49-F238E27FC236}">
              <a16:creationId xmlns:a16="http://schemas.microsoft.com/office/drawing/2014/main" id="{22C195CE-A5FD-45DB-B2A9-1529AE292C68}"/>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267" name="n_1aveValue【市民会館】&#10;有形固定資産減価償却率">
          <a:extLst>
            <a:ext uri="{FF2B5EF4-FFF2-40B4-BE49-F238E27FC236}">
              <a16:creationId xmlns:a16="http://schemas.microsoft.com/office/drawing/2014/main" id="{EB0FEC56-C132-4588-8EAB-6D596A0E2DCB}"/>
            </a:ext>
          </a:extLst>
        </xdr:cNvPr>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268" name="フローチャート: 判断 267">
          <a:extLst>
            <a:ext uri="{FF2B5EF4-FFF2-40B4-BE49-F238E27FC236}">
              <a16:creationId xmlns:a16="http://schemas.microsoft.com/office/drawing/2014/main" id="{A0AD17A3-251F-485C-871A-40E0CCBCC8A1}"/>
            </a:ext>
          </a:extLst>
        </xdr:cNvPr>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269" name="n_2aveValue【市民会館】&#10;有形固定資産減価償却率">
          <a:extLst>
            <a:ext uri="{FF2B5EF4-FFF2-40B4-BE49-F238E27FC236}">
              <a16:creationId xmlns:a16="http://schemas.microsoft.com/office/drawing/2014/main" id="{2D875995-D322-4EEA-AA0A-60F27FD249EE}"/>
            </a:ext>
          </a:extLst>
        </xdr:cNvPr>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ADF9C87A-E3B8-47C2-BE69-A1FEEEF5397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D6F7859E-DF58-4ED3-B688-47E1282E98F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324EFC59-E63A-4149-A9E9-0CA2C340C55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7629C8CA-EE3F-4D2A-85D5-D1BB2340575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D6A86B9E-D13D-48D1-AB4F-C89E77EA258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101600</xdr:rowOff>
    </xdr:from>
    <xdr:to>
      <xdr:col>24</xdr:col>
      <xdr:colOff>114300</xdr:colOff>
      <xdr:row>107</xdr:row>
      <xdr:rowOff>31750</xdr:rowOff>
    </xdr:to>
    <xdr:sp macro="" textlink="">
      <xdr:nvSpPr>
        <xdr:cNvPr id="275" name="楕円 274">
          <a:extLst>
            <a:ext uri="{FF2B5EF4-FFF2-40B4-BE49-F238E27FC236}">
              <a16:creationId xmlns:a16="http://schemas.microsoft.com/office/drawing/2014/main" id="{92A20895-E71F-4427-A45B-AA0ACA8463D3}"/>
            </a:ext>
          </a:extLst>
        </xdr:cNvPr>
        <xdr:cNvSpPr/>
      </xdr:nvSpPr>
      <xdr:spPr>
        <a:xfrm>
          <a:off x="4584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80027</xdr:rowOff>
    </xdr:from>
    <xdr:ext cx="405111" cy="259045"/>
    <xdr:sp macro="" textlink="">
      <xdr:nvSpPr>
        <xdr:cNvPr id="276" name="【市民会館】&#10;有形固定資産減価償却率該当値テキスト">
          <a:extLst>
            <a:ext uri="{FF2B5EF4-FFF2-40B4-BE49-F238E27FC236}">
              <a16:creationId xmlns:a16="http://schemas.microsoft.com/office/drawing/2014/main" id="{84C9C8F3-6BD9-4598-BFF3-63DA935B9637}"/>
            </a:ext>
          </a:extLst>
        </xdr:cNvPr>
        <xdr:cNvSpPr txBox="1"/>
      </xdr:nvSpPr>
      <xdr:spPr>
        <a:xfrm>
          <a:off x="4673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277" name="楕円 276">
          <a:extLst>
            <a:ext uri="{FF2B5EF4-FFF2-40B4-BE49-F238E27FC236}">
              <a16:creationId xmlns:a16="http://schemas.microsoft.com/office/drawing/2014/main" id="{A6DFE57D-6AAA-4F14-8F4A-8431073B75CB}"/>
            </a:ext>
          </a:extLst>
        </xdr:cNvPr>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152400</xdr:rowOff>
    </xdr:from>
    <xdr:to>
      <xdr:col>24</xdr:col>
      <xdr:colOff>63500</xdr:colOff>
      <xdr:row>107</xdr:row>
      <xdr:rowOff>19050</xdr:rowOff>
    </xdr:to>
    <xdr:cxnSp macro="">
      <xdr:nvCxnSpPr>
        <xdr:cNvPr id="278" name="直線コネクタ 277">
          <a:extLst>
            <a:ext uri="{FF2B5EF4-FFF2-40B4-BE49-F238E27FC236}">
              <a16:creationId xmlns:a16="http://schemas.microsoft.com/office/drawing/2014/main" id="{A2DA8ED3-2D0B-44BD-AF14-8C69671A2590}"/>
            </a:ext>
          </a:extLst>
        </xdr:cNvPr>
        <xdr:cNvCxnSpPr/>
      </xdr:nvCxnSpPr>
      <xdr:spPr>
        <a:xfrm flipV="1">
          <a:off x="3797300" y="1832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60977</xdr:rowOff>
    </xdr:from>
    <xdr:ext cx="405111" cy="259045"/>
    <xdr:sp macro="" textlink="">
      <xdr:nvSpPr>
        <xdr:cNvPr id="279" name="n_1mainValue【市民会館】&#10;有形固定資産減価償却率">
          <a:extLst>
            <a:ext uri="{FF2B5EF4-FFF2-40B4-BE49-F238E27FC236}">
              <a16:creationId xmlns:a16="http://schemas.microsoft.com/office/drawing/2014/main" id="{9EAA1B7B-F2C8-482B-9000-07754DF3DE2E}"/>
            </a:ext>
          </a:extLst>
        </xdr:cNvPr>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a:extLst>
            <a:ext uri="{FF2B5EF4-FFF2-40B4-BE49-F238E27FC236}">
              <a16:creationId xmlns:a16="http://schemas.microsoft.com/office/drawing/2014/main" id="{48174130-3A79-4F86-87B0-D92CE65FE3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a:extLst>
            <a:ext uri="{FF2B5EF4-FFF2-40B4-BE49-F238E27FC236}">
              <a16:creationId xmlns:a16="http://schemas.microsoft.com/office/drawing/2014/main" id="{1B483FEF-E821-41B1-AB80-3F8CAB364C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a:extLst>
            <a:ext uri="{FF2B5EF4-FFF2-40B4-BE49-F238E27FC236}">
              <a16:creationId xmlns:a16="http://schemas.microsoft.com/office/drawing/2014/main" id="{3742E9B1-53F6-42CD-9517-D4258687D7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a:extLst>
            <a:ext uri="{FF2B5EF4-FFF2-40B4-BE49-F238E27FC236}">
              <a16:creationId xmlns:a16="http://schemas.microsoft.com/office/drawing/2014/main" id="{3458FE4F-E36F-4D2B-A40D-1A673959D5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a:extLst>
            <a:ext uri="{FF2B5EF4-FFF2-40B4-BE49-F238E27FC236}">
              <a16:creationId xmlns:a16="http://schemas.microsoft.com/office/drawing/2014/main" id="{069FEA7C-4A30-4E40-9333-914D6206F6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a:extLst>
            <a:ext uri="{FF2B5EF4-FFF2-40B4-BE49-F238E27FC236}">
              <a16:creationId xmlns:a16="http://schemas.microsoft.com/office/drawing/2014/main" id="{F7E3964B-3C0F-4B59-A1EB-766B9B09C6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a:extLst>
            <a:ext uri="{FF2B5EF4-FFF2-40B4-BE49-F238E27FC236}">
              <a16:creationId xmlns:a16="http://schemas.microsoft.com/office/drawing/2014/main" id="{AF54053D-BBDF-437A-A413-BCB78D1414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a:extLst>
            <a:ext uri="{FF2B5EF4-FFF2-40B4-BE49-F238E27FC236}">
              <a16:creationId xmlns:a16="http://schemas.microsoft.com/office/drawing/2014/main" id="{BADD6BA3-EB9E-46B0-B9F3-083F5F7B5D6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8" name="テキスト ボックス 287">
          <a:extLst>
            <a:ext uri="{FF2B5EF4-FFF2-40B4-BE49-F238E27FC236}">
              <a16:creationId xmlns:a16="http://schemas.microsoft.com/office/drawing/2014/main" id="{C288225C-24AF-4537-A17D-9102AD0D405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9" name="直線コネクタ 288">
          <a:extLst>
            <a:ext uri="{FF2B5EF4-FFF2-40B4-BE49-F238E27FC236}">
              <a16:creationId xmlns:a16="http://schemas.microsoft.com/office/drawing/2014/main" id="{6208BDDA-10BB-4900-97FE-D039205E637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0" name="直線コネクタ 289">
          <a:extLst>
            <a:ext uri="{FF2B5EF4-FFF2-40B4-BE49-F238E27FC236}">
              <a16:creationId xmlns:a16="http://schemas.microsoft.com/office/drawing/2014/main" id="{EC6AD882-1817-406A-B234-4F902CE9F1A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7ED83011-E114-4331-B60D-B1D4E60DFE2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2" name="直線コネクタ 291">
          <a:extLst>
            <a:ext uri="{FF2B5EF4-FFF2-40B4-BE49-F238E27FC236}">
              <a16:creationId xmlns:a16="http://schemas.microsoft.com/office/drawing/2014/main" id="{02C69B97-C374-4509-92C2-EEC59E1DBDD8}"/>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3" name="テキスト ボックス 292">
          <a:extLst>
            <a:ext uri="{FF2B5EF4-FFF2-40B4-BE49-F238E27FC236}">
              <a16:creationId xmlns:a16="http://schemas.microsoft.com/office/drawing/2014/main" id="{F407A1F0-D05B-49BB-942D-F1A84CBF812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4" name="直線コネクタ 293">
          <a:extLst>
            <a:ext uri="{FF2B5EF4-FFF2-40B4-BE49-F238E27FC236}">
              <a16:creationId xmlns:a16="http://schemas.microsoft.com/office/drawing/2014/main" id="{6A155131-FE52-40F7-AA5A-C1E36870472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5" name="テキスト ボックス 294">
          <a:extLst>
            <a:ext uri="{FF2B5EF4-FFF2-40B4-BE49-F238E27FC236}">
              <a16:creationId xmlns:a16="http://schemas.microsoft.com/office/drawing/2014/main" id="{DE41DF18-0F8D-4D1A-88EF-87D31DF9E1D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6" name="直線コネクタ 295">
          <a:extLst>
            <a:ext uri="{FF2B5EF4-FFF2-40B4-BE49-F238E27FC236}">
              <a16:creationId xmlns:a16="http://schemas.microsoft.com/office/drawing/2014/main" id="{1E6AA000-735B-4D97-A02B-A2606A10745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7" name="テキスト ボックス 296">
          <a:extLst>
            <a:ext uri="{FF2B5EF4-FFF2-40B4-BE49-F238E27FC236}">
              <a16:creationId xmlns:a16="http://schemas.microsoft.com/office/drawing/2014/main" id="{FDAE7968-F360-4236-AC94-BF2FA96A00C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8" name="直線コネクタ 297">
          <a:extLst>
            <a:ext uri="{FF2B5EF4-FFF2-40B4-BE49-F238E27FC236}">
              <a16:creationId xmlns:a16="http://schemas.microsoft.com/office/drawing/2014/main" id="{6DB43A43-5417-432C-9A53-AAE789DD555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9" name="テキスト ボックス 298">
          <a:extLst>
            <a:ext uri="{FF2B5EF4-FFF2-40B4-BE49-F238E27FC236}">
              <a16:creationId xmlns:a16="http://schemas.microsoft.com/office/drawing/2014/main" id="{C32209A2-38EC-4577-B5D7-87314FF3E295}"/>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0" name="直線コネクタ 299">
          <a:extLst>
            <a:ext uri="{FF2B5EF4-FFF2-40B4-BE49-F238E27FC236}">
              <a16:creationId xmlns:a16="http://schemas.microsoft.com/office/drawing/2014/main" id="{A51EF5D2-5691-493D-968D-4CE9E47F0763}"/>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1" name="テキスト ボックス 300">
          <a:extLst>
            <a:ext uri="{FF2B5EF4-FFF2-40B4-BE49-F238E27FC236}">
              <a16:creationId xmlns:a16="http://schemas.microsoft.com/office/drawing/2014/main" id="{F4554147-C4B3-4285-9595-29E0E10A1563}"/>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2" name="直線コネクタ 301">
          <a:extLst>
            <a:ext uri="{FF2B5EF4-FFF2-40B4-BE49-F238E27FC236}">
              <a16:creationId xmlns:a16="http://schemas.microsoft.com/office/drawing/2014/main" id="{C9E79BD0-1575-4C44-86CB-55450274203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3" name="テキスト ボックス 302">
          <a:extLst>
            <a:ext uri="{FF2B5EF4-FFF2-40B4-BE49-F238E27FC236}">
              <a16:creationId xmlns:a16="http://schemas.microsoft.com/office/drawing/2014/main" id="{183997F1-0A38-460B-9648-BD42F7371BA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4" name="【市民会館】&#10;一人当たり面積グラフ枠">
          <a:extLst>
            <a:ext uri="{FF2B5EF4-FFF2-40B4-BE49-F238E27FC236}">
              <a16:creationId xmlns:a16="http://schemas.microsoft.com/office/drawing/2014/main" id="{B78C4E0E-4BAB-4305-B18B-E2359D895C6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05" name="直線コネクタ 304">
          <a:extLst>
            <a:ext uri="{FF2B5EF4-FFF2-40B4-BE49-F238E27FC236}">
              <a16:creationId xmlns:a16="http://schemas.microsoft.com/office/drawing/2014/main" id="{210CB690-6367-4091-8054-F21EBABF802B}"/>
            </a:ext>
          </a:extLst>
        </xdr:cNvPr>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06" name="【市民会館】&#10;一人当たり面積最小値テキスト">
          <a:extLst>
            <a:ext uri="{FF2B5EF4-FFF2-40B4-BE49-F238E27FC236}">
              <a16:creationId xmlns:a16="http://schemas.microsoft.com/office/drawing/2014/main" id="{87A38818-EE00-4403-99F7-FD527B682295}"/>
            </a:ext>
          </a:extLst>
        </xdr:cNvPr>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07" name="直線コネクタ 306">
          <a:extLst>
            <a:ext uri="{FF2B5EF4-FFF2-40B4-BE49-F238E27FC236}">
              <a16:creationId xmlns:a16="http://schemas.microsoft.com/office/drawing/2014/main" id="{C207DB2F-DEC4-4850-911C-08C3F5670F46}"/>
            </a:ext>
          </a:extLst>
        </xdr:cNvPr>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08" name="【市民会館】&#10;一人当たり面積最大値テキスト">
          <a:extLst>
            <a:ext uri="{FF2B5EF4-FFF2-40B4-BE49-F238E27FC236}">
              <a16:creationId xmlns:a16="http://schemas.microsoft.com/office/drawing/2014/main" id="{9FEEC658-AF4C-4057-9F7F-6A6299B75784}"/>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09" name="直線コネクタ 308">
          <a:extLst>
            <a:ext uri="{FF2B5EF4-FFF2-40B4-BE49-F238E27FC236}">
              <a16:creationId xmlns:a16="http://schemas.microsoft.com/office/drawing/2014/main" id="{A5E011B9-4B89-45CB-BC18-83F7C2D7DF6A}"/>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10" name="【市民会館】&#10;一人当たり面積平均値テキスト">
          <a:extLst>
            <a:ext uri="{FF2B5EF4-FFF2-40B4-BE49-F238E27FC236}">
              <a16:creationId xmlns:a16="http://schemas.microsoft.com/office/drawing/2014/main" id="{0FB0F343-4DA5-4816-979B-58223E50C223}"/>
            </a:ext>
          </a:extLst>
        </xdr:cNvPr>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11" name="フローチャート: 判断 310">
          <a:extLst>
            <a:ext uri="{FF2B5EF4-FFF2-40B4-BE49-F238E27FC236}">
              <a16:creationId xmlns:a16="http://schemas.microsoft.com/office/drawing/2014/main" id="{5DF6BD5D-634C-46E7-AF90-EB0C8ABD4909}"/>
            </a:ext>
          </a:extLst>
        </xdr:cNvPr>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12" name="フローチャート: 判断 311">
          <a:extLst>
            <a:ext uri="{FF2B5EF4-FFF2-40B4-BE49-F238E27FC236}">
              <a16:creationId xmlns:a16="http://schemas.microsoft.com/office/drawing/2014/main" id="{66E6FD27-FC6B-40A4-B907-127946395053}"/>
            </a:ext>
          </a:extLst>
        </xdr:cNvPr>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13" name="n_1aveValue【市民会館】&#10;一人当たり面積">
          <a:extLst>
            <a:ext uri="{FF2B5EF4-FFF2-40B4-BE49-F238E27FC236}">
              <a16:creationId xmlns:a16="http://schemas.microsoft.com/office/drawing/2014/main" id="{F16C573E-DC7D-43DA-AD0F-F5E6D6F1C69E}"/>
            </a:ext>
          </a:extLst>
        </xdr:cNvPr>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14" name="フローチャート: 判断 313">
          <a:extLst>
            <a:ext uri="{FF2B5EF4-FFF2-40B4-BE49-F238E27FC236}">
              <a16:creationId xmlns:a16="http://schemas.microsoft.com/office/drawing/2014/main" id="{7481583A-F544-4D73-B400-8443A874898A}"/>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15" name="n_2aveValue【市民会館】&#10;一人当たり面積">
          <a:extLst>
            <a:ext uri="{FF2B5EF4-FFF2-40B4-BE49-F238E27FC236}">
              <a16:creationId xmlns:a16="http://schemas.microsoft.com/office/drawing/2014/main" id="{9A6687CB-7421-450F-936D-0335C2483A32}"/>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AA4FDEA0-385C-42BB-AEEB-591BCBF9FD0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0FD045E-8C9C-4612-9ECE-1F77FC0559A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38A75723-EE92-4F97-8BBC-700DBECF1F9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66CE83D7-513F-4967-8B4C-F9DC0C26CA9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C39F0116-91E0-46FC-B3E7-9B3B362FFA9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126637</xdr:rowOff>
    </xdr:from>
    <xdr:to>
      <xdr:col>55</xdr:col>
      <xdr:colOff>50800</xdr:colOff>
      <xdr:row>109</xdr:row>
      <xdr:rowOff>56787</xdr:rowOff>
    </xdr:to>
    <xdr:sp macro="" textlink="">
      <xdr:nvSpPr>
        <xdr:cNvPr id="321" name="楕円 320">
          <a:extLst>
            <a:ext uri="{FF2B5EF4-FFF2-40B4-BE49-F238E27FC236}">
              <a16:creationId xmlns:a16="http://schemas.microsoft.com/office/drawing/2014/main" id="{8F1C21F5-178A-49ED-9400-473653777A6E}"/>
            </a:ext>
          </a:extLst>
        </xdr:cNvPr>
        <xdr:cNvSpPr/>
      </xdr:nvSpPr>
      <xdr:spPr>
        <a:xfrm>
          <a:off x="104267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41564</xdr:rowOff>
    </xdr:from>
    <xdr:ext cx="469744" cy="259045"/>
    <xdr:sp macro="" textlink="">
      <xdr:nvSpPr>
        <xdr:cNvPr id="322" name="【市民会館】&#10;一人当たり面積該当値テキスト">
          <a:extLst>
            <a:ext uri="{FF2B5EF4-FFF2-40B4-BE49-F238E27FC236}">
              <a16:creationId xmlns:a16="http://schemas.microsoft.com/office/drawing/2014/main" id="{C8AB9BE3-4344-4246-A5F6-FA2E88EBAE55}"/>
            </a:ext>
          </a:extLst>
        </xdr:cNvPr>
        <xdr:cNvSpPr txBox="1"/>
      </xdr:nvSpPr>
      <xdr:spPr>
        <a:xfrm>
          <a:off x="10515600" y="185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126637</xdr:rowOff>
    </xdr:from>
    <xdr:to>
      <xdr:col>50</xdr:col>
      <xdr:colOff>165100</xdr:colOff>
      <xdr:row>109</xdr:row>
      <xdr:rowOff>56787</xdr:rowOff>
    </xdr:to>
    <xdr:sp macro="" textlink="">
      <xdr:nvSpPr>
        <xdr:cNvPr id="323" name="楕円 322">
          <a:extLst>
            <a:ext uri="{FF2B5EF4-FFF2-40B4-BE49-F238E27FC236}">
              <a16:creationId xmlns:a16="http://schemas.microsoft.com/office/drawing/2014/main" id="{21AC6DDE-ABDF-48CF-9AD0-158688B09CCB}"/>
            </a:ext>
          </a:extLst>
        </xdr:cNvPr>
        <xdr:cNvSpPr/>
      </xdr:nvSpPr>
      <xdr:spPr>
        <a:xfrm>
          <a:off x="9588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5987</xdr:rowOff>
    </xdr:from>
    <xdr:to>
      <xdr:col>55</xdr:col>
      <xdr:colOff>0</xdr:colOff>
      <xdr:row>109</xdr:row>
      <xdr:rowOff>5987</xdr:rowOff>
    </xdr:to>
    <xdr:cxnSp macro="">
      <xdr:nvCxnSpPr>
        <xdr:cNvPr id="324" name="直線コネクタ 323">
          <a:extLst>
            <a:ext uri="{FF2B5EF4-FFF2-40B4-BE49-F238E27FC236}">
              <a16:creationId xmlns:a16="http://schemas.microsoft.com/office/drawing/2014/main" id="{169242B5-FE11-4B61-BD06-2DD98387A46A}"/>
            </a:ext>
          </a:extLst>
        </xdr:cNvPr>
        <xdr:cNvCxnSpPr/>
      </xdr:nvCxnSpPr>
      <xdr:spPr>
        <a:xfrm>
          <a:off x="9639300" y="18694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109</xdr:row>
      <xdr:rowOff>47914</xdr:rowOff>
    </xdr:from>
    <xdr:ext cx="469744" cy="259045"/>
    <xdr:sp macro="" textlink="">
      <xdr:nvSpPr>
        <xdr:cNvPr id="325" name="n_1mainValue【市民会館】&#10;一人当たり面積">
          <a:extLst>
            <a:ext uri="{FF2B5EF4-FFF2-40B4-BE49-F238E27FC236}">
              <a16:creationId xmlns:a16="http://schemas.microsoft.com/office/drawing/2014/main" id="{759EBE02-7E5C-48D2-832D-7E2078EB97B5}"/>
            </a:ext>
          </a:extLst>
        </xdr:cNvPr>
        <xdr:cNvSpPr txBox="1"/>
      </xdr:nvSpPr>
      <xdr:spPr>
        <a:xfrm>
          <a:off x="93917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90E56677-7944-470C-8385-6262CEB3F4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id="{597A36BE-56BF-4110-BA9C-C7208018B7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id="{61B96C18-7C22-4D65-AE7B-02431D2589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id="{5C28902E-7A90-4B7E-B801-0BCB5990AE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id="{9B606703-408C-4E47-9BDD-B68A9DA883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id="{26ABF084-40F8-47FF-AB8D-DC312F16B1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id="{7051642D-2774-4A55-8139-0B7BBBA0AE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id="{49C5A0C3-C269-4F43-A79B-25ED009B97F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a:extLst>
            <a:ext uri="{FF2B5EF4-FFF2-40B4-BE49-F238E27FC236}">
              <a16:creationId xmlns:a16="http://schemas.microsoft.com/office/drawing/2014/main" id="{36C992F7-8ECB-47C5-9708-8813B629FA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a:extLst>
            <a:ext uri="{FF2B5EF4-FFF2-40B4-BE49-F238E27FC236}">
              <a16:creationId xmlns:a16="http://schemas.microsoft.com/office/drawing/2014/main" id="{644F7317-1852-4C18-8648-195C3028C9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a:extLst>
            <a:ext uri="{FF2B5EF4-FFF2-40B4-BE49-F238E27FC236}">
              <a16:creationId xmlns:a16="http://schemas.microsoft.com/office/drawing/2014/main" id="{8242E96C-3286-4AA6-A721-61E118ABB4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a:extLst>
            <a:ext uri="{FF2B5EF4-FFF2-40B4-BE49-F238E27FC236}">
              <a16:creationId xmlns:a16="http://schemas.microsoft.com/office/drawing/2014/main" id="{F1252ADA-06B6-4CB0-901A-98104AB5802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a:extLst>
            <a:ext uri="{FF2B5EF4-FFF2-40B4-BE49-F238E27FC236}">
              <a16:creationId xmlns:a16="http://schemas.microsoft.com/office/drawing/2014/main" id="{411B9286-4FF5-4340-BC71-98EE130D26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a:extLst>
            <a:ext uri="{FF2B5EF4-FFF2-40B4-BE49-F238E27FC236}">
              <a16:creationId xmlns:a16="http://schemas.microsoft.com/office/drawing/2014/main" id="{FC32F286-941E-4371-94C7-E3138CEA458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a:extLst>
            <a:ext uri="{FF2B5EF4-FFF2-40B4-BE49-F238E27FC236}">
              <a16:creationId xmlns:a16="http://schemas.microsoft.com/office/drawing/2014/main" id="{0F8F4B77-0F61-4B61-972B-A8BC8E9647E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a:extLst>
            <a:ext uri="{FF2B5EF4-FFF2-40B4-BE49-F238E27FC236}">
              <a16:creationId xmlns:a16="http://schemas.microsoft.com/office/drawing/2014/main" id="{37229BD8-C5FB-4B4A-86A9-7E7A4DCAECF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2" name="正方形/長方形 341">
          <a:extLst>
            <a:ext uri="{FF2B5EF4-FFF2-40B4-BE49-F238E27FC236}">
              <a16:creationId xmlns:a16="http://schemas.microsoft.com/office/drawing/2014/main" id="{6CF129C1-523D-4AC2-B00F-2AAB5403F9D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3" name="正方形/長方形 342">
          <a:extLst>
            <a:ext uri="{FF2B5EF4-FFF2-40B4-BE49-F238E27FC236}">
              <a16:creationId xmlns:a16="http://schemas.microsoft.com/office/drawing/2014/main" id="{92EF7F3D-E002-4078-864C-8F21E0FB5E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4" name="正方形/長方形 343">
          <a:extLst>
            <a:ext uri="{FF2B5EF4-FFF2-40B4-BE49-F238E27FC236}">
              <a16:creationId xmlns:a16="http://schemas.microsoft.com/office/drawing/2014/main" id="{A7AF46C9-412C-4121-8C0D-F76C54E7D1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5" name="正方形/長方形 344">
          <a:extLst>
            <a:ext uri="{FF2B5EF4-FFF2-40B4-BE49-F238E27FC236}">
              <a16:creationId xmlns:a16="http://schemas.microsoft.com/office/drawing/2014/main" id="{500443AB-E633-41C8-B132-F9E8A4A9B40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6" name="正方形/長方形 345">
          <a:extLst>
            <a:ext uri="{FF2B5EF4-FFF2-40B4-BE49-F238E27FC236}">
              <a16:creationId xmlns:a16="http://schemas.microsoft.com/office/drawing/2014/main" id="{1769B225-B784-46F2-BACB-7DBB1F8B9D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7" name="正方形/長方形 346">
          <a:extLst>
            <a:ext uri="{FF2B5EF4-FFF2-40B4-BE49-F238E27FC236}">
              <a16:creationId xmlns:a16="http://schemas.microsoft.com/office/drawing/2014/main" id="{5D49E408-35E4-4403-A942-1CDEA896FDC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8" name="正方形/長方形 347">
          <a:extLst>
            <a:ext uri="{FF2B5EF4-FFF2-40B4-BE49-F238E27FC236}">
              <a16:creationId xmlns:a16="http://schemas.microsoft.com/office/drawing/2014/main" id="{B80D6822-50A4-4584-9372-27021463EEA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9" name="正方形/長方形 348">
          <a:extLst>
            <a:ext uri="{FF2B5EF4-FFF2-40B4-BE49-F238E27FC236}">
              <a16:creationId xmlns:a16="http://schemas.microsoft.com/office/drawing/2014/main" id="{D456FC4A-591F-450B-98C3-BCD7601E724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0" name="テキスト ボックス 349">
          <a:extLst>
            <a:ext uri="{FF2B5EF4-FFF2-40B4-BE49-F238E27FC236}">
              <a16:creationId xmlns:a16="http://schemas.microsoft.com/office/drawing/2014/main" id="{5E8B3CF9-26B5-476C-94B3-9CBA41C7223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1" name="直線コネクタ 350">
          <a:extLst>
            <a:ext uri="{FF2B5EF4-FFF2-40B4-BE49-F238E27FC236}">
              <a16:creationId xmlns:a16="http://schemas.microsoft.com/office/drawing/2014/main" id="{42C0E0DA-62D5-45E7-8FDE-F56ECA84B6E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2" name="テキスト ボックス 351">
          <a:extLst>
            <a:ext uri="{FF2B5EF4-FFF2-40B4-BE49-F238E27FC236}">
              <a16:creationId xmlns:a16="http://schemas.microsoft.com/office/drawing/2014/main" id="{33DE2472-0AB0-4B7D-94E3-B820F46E0F8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3" name="直線コネクタ 352">
          <a:extLst>
            <a:ext uri="{FF2B5EF4-FFF2-40B4-BE49-F238E27FC236}">
              <a16:creationId xmlns:a16="http://schemas.microsoft.com/office/drawing/2014/main" id="{22DD24CD-714B-42B1-AAD7-DBEF044D108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4" name="テキスト ボックス 353">
          <a:extLst>
            <a:ext uri="{FF2B5EF4-FFF2-40B4-BE49-F238E27FC236}">
              <a16:creationId xmlns:a16="http://schemas.microsoft.com/office/drawing/2014/main" id="{727B27D2-AAC2-42A5-A0BF-A52CA842F87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5" name="直線コネクタ 354">
          <a:extLst>
            <a:ext uri="{FF2B5EF4-FFF2-40B4-BE49-F238E27FC236}">
              <a16:creationId xmlns:a16="http://schemas.microsoft.com/office/drawing/2014/main" id="{71F6FC0B-5F67-4C1D-8EFC-CE6DD1AC94B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6" name="テキスト ボックス 355">
          <a:extLst>
            <a:ext uri="{FF2B5EF4-FFF2-40B4-BE49-F238E27FC236}">
              <a16:creationId xmlns:a16="http://schemas.microsoft.com/office/drawing/2014/main" id="{6D058FD5-3FA3-4274-9EE2-5FD1C4856E3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7" name="直線コネクタ 356">
          <a:extLst>
            <a:ext uri="{FF2B5EF4-FFF2-40B4-BE49-F238E27FC236}">
              <a16:creationId xmlns:a16="http://schemas.microsoft.com/office/drawing/2014/main" id="{BF2F166C-D798-42CC-82AB-72E94E23BE3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8" name="テキスト ボックス 357">
          <a:extLst>
            <a:ext uri="{FF2B5EF4-FFF2-40B4-BE49-F238E27FC236}">
              <a16:creationId xmlns:a16="http://schemas.microsoft.com/office/drawing/2014/main" id="{B13A9628-155C-4DB6-B0F5-94E2D34BB4A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9" name="直線コネクタ 358">
          <a:extLst>
            <a:ext uri="{FF2B5EF4-FFF2-40B4-BE49-F238E27FC236}">
              <a16:creationId xmlns:a16="http://schemas.microsoft.com/office/drawing/2014/main" id="{1E875692-47A8-430C-A9F3-29EFB59CD0C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0" name="テキスト ボックス 359">
          <a:extLst>
            <a:ext uri="{FF2B5EF4-FFF2-40B4-BE49-F238E27FC236}">
              <a16:creationId xmlns:a16="http://schemas.microsoft.com/office/drawing/2014/main" id="{03E3564E-272A-4321-82BB-0DB63EF3AC3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1" name="直線コネクタ 360">
          <a:extLst>
            <a:ext uri="{FF2B5EF4-FFF2-40B4-BE49-F238E27FC236}">
              <a16:creationId xmlns:a16="http://schemas.microsoft.com/office/drawing/2014/main" id="{893B489C-7037-4658-9C6B-47BAA994AC7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2" name="テキスト ボックス 361">
          <a:extLst>
            <a:ext uri="{FF2B5EF4-FFF2-40B4-BE49-F238E27FC236}">
              <a16:creationId xmlns:a16="http://schemas.microsoft.com/office/drawing/2014/main" id="{7477A043-58C6-4F4E-9BC1-B5D93816CDFF}"/>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3" name="直線コネクタ 362">
          <a:extLst>
            <a:ext uri="{FF2B5EF4-FFF2-40B4-BE49-F238E27FC236}">
              <a16:creationId xmlns:a16="http://schemas.microsoft.com/office/drawing/2014/main" id="{261FB687-4EA3-42E6-A4A1-F78FBEF55FA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4" name="テキスト ボックス 363">
          <a:extLst>
            <a:ext uri="{FF2B5EF4-FFF2-40B4-BE49-F238E27FC236}">
              <a16:creationId xmlns:a16="http://schemas.microsoft.com/office/drawing/2014/main" id="{F103D11A-E71A-4FD9-BF75-F70D1B7B2E1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5" name="【保健センター・保健所】&#10;有形固定資産減価償却率グラフ枠">
          <a:extLst>
            <a:ext uri="{FF2B5EF4-FFF2-40B4-BE49-F238E27FC236}">
              <a16:creationId xmlns:a16="http://schemas.microsoft.com/office/drawing/2014/main" id="{8A61C801-96B6-43EC-9FDE-9452D37E670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66" name="直線コネクタ 365">
          <a:extLst>
            <a:ext uri="{FF2B5EF4-FFF2-40B4-BE49-F238E27FC236}">
              <a16:creationId xmlns:a16="http://schemas.microsoft.com/office/drawing/2014/main" id="{55AA01B1-2D87-4630-99CC-B2802A3FAACA}"/>
            </a:ext>
          </a:extLst>
        </xdr:cNvPr>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67" name="【保健センター・保健所】&#10;有形固定資産減価償却率最小値テキスト">
          <a:extLst>
            <a:ext uri="{FF2B5EF4-FFF2-40B4-BE49-F238E27FC236}">
              <a16:creationId xmlns:a16="http://schemas.microsoft.com/office/drawing/2014/main" id="{0CB84F8E-EC7C-4EFD-A85C-CA249CB43F1E}"/>
            </a:ext>
          </a:extLst>
        </xdr:cNvPr>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68" name="直線コネクタ 367">
          <a:extLst>
            <a:ext uri="{FF2B5EF4-FFF2-40B4-BE49-F238E27FC236}">
              <a16:creationId xmlns:a16="http://schemas.microsoft.com/office/drawing/2014/main" id="{B289999A-C238-45C0-97CA-9FD9DD968576}"/>
            </a:ext>
          </a:extLst>
        </xdr:cNvPr>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69" name="【保健センター・保健所】&#10;有形固定資産減価償却率最大値テキスト">
          <a:extLst>
            <a:ext uri="{FF2B5EF4-FFF2-40B4-BE49-F238E27FC236}">
              <a16:creationId xmlns:a16="http://schemas.microsoft.com/office/drawing/2014/main" id="{F42A8FEC-F981-4BB5-82DA-0931F838F1A5}"/>
            </a:ext>
          </a:extLst>
        </xdr:cNvPr>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70" name="直線コネクタ 369">
          <a:extLst>
            <a:ext uri="{FF2B5EF4-FFF2-40B4-BE49-F238E27FC236}">
              <a16:creationId xmlns:a16="http://schemas.microsoft.com/office/drawing/2014/main" id="{E9BA5F96-0F84-4313-A617-D5E666E0EFFD}"/>
            </a:ext>
          </a:extLst>
        </xdr:cNvPr>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371" name="【保健センター・保健所】&#10;有形固定資産減価償却率平均値テキスト">
          <a:extLst>
            <a:ext uri="{FF2B5EF4-FFF2-40B4-BE49-F238E27FC236}">
              <a16:creationId xmlns:a16="http://schemas.microsoft.com/office/drawing/2014/main" id="{841BDE0B-093C-4326-84A9-D0471015C934}"/>
            </a:ext>
          </a:extLst>
        </xdr:cNvPr>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72" name="フローチャート: 判断 371">
          <a:extLst>
            <a:ext uri="{FF2B5EF4-FFF2-40B4-BE49-F238E27FC236}">
              <a16:creationId xmlns:a16="http://schemas.microsoft.com/office/drawing/2014/main" id="{0FCF41F7-9544-4FD8-BD96-3612F2280F64}"/>
            </a:ext>
          </a:extLst>
        </xdr:cNvPr>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73" name="フローチャート: 判断 372">
          <a:extLst>
            <a:ext uri="{FF2B5EF4-FFF2-40B4-BE49-F238E27FC236}">
              <a16:creationId xmlns:a16="http://schemas.microsoft.com/office/drawing/2014/main" id="{D9D26A07-2939-4EAD-9683-FF3EBC7C853E}"/>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374" name="n_1aveValue【保健センター・保健所】&#10;有形固定資産減価償却率">
          <a:extLst>
            <a:ext uri="{FF2B5EF4-FFF2-40B4-BE49-F238E27FC236}">
              <a16:creationId xmlns:a16="http://schemas.microsoft.com/office/drawing/2014/main" id="{A6FB64A9-995C-42B4-9DC1-BD84B6DC8D2B}"/>
            </a:ext>
          </a:extLst>
        </xdr:cNvPr>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375" name="フローチャート: 判断 374">
          <a:extLst>
            <a:ext uri="{FF2B5EF4-FFF2-40B4-BE49-F238E27FC236}">
              <a16:creationId xmlns:a16="http://schemas.microsoft.com/office/drawing/2014/main" id="{86070A0E-E751-4127-B174-F63AF665D21F}"/>
            </a:ext>
          </a:extLst>
        </xdr:cNvPr>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376" name="n_2aveValue【保健センター・保健所】&#10;有形固定資産減価償却率">
          <a:extLst>
            <a:ext uri="{FF2B5EF4-FFF2-40B4-BE49-F238E27FC236}">
              <a16:creationId xmlns:a16="http://schemas.microsoft.com/office/drawing/2014/main" id="{09566FAF-00B1-4A6D-9751-441E4A782FBA}"/>
            </a:ext>
          </a:extLst>
        </xdr:cNvPr>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9A7FC2FC-3E42-4ACA-9D89-7BDFBA50C82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4E218846-68D3-42E1-8CAB-1B49BF16114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FFC1836D-B40F-4635-BCCF-608BB800DA9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E3E282F9-B438-4840-8CD9-AD631EAD187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C56C43A3-5FAA-42D7-B293-5C79651052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382" name="楕円 381">
          <a:extLst>
            <a:ext uri="{FF2B5EF4-FFF2-40B4-BE49-F238E27FC236}">
              <a16:creationId xmlns:a16="http://schemas.microsoft.com/office/drawing/2014/main" id="{CCF5FFBF-7EEC-4810-AD40-6BE6D1E3AD19}"/>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383" name="【保健センター・保健所】&#10;有形固定資産減価償却率該当値テキスト">
          <a:extLst>
            <a:ext uri="{FF2B5EF4-FFF2-40B4-BE49-F238E27FC236}">
              <a16:creationId xmlns:a16="http://schemas.microsoft.com/office/drawing/2014/main" id="{069897A9-A958-4422-924A-7E0F10CD6CE5}"/>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384" name="楕円 383">
          <a:extLst>
            <a:ext uri="{FF2B5EF4-FFF2-40B4-BE49-F238E27FC236}">
              <a16:creationId xmlns:a16="http://schemas.microsoft.com/office/drawing/2014/main" id="{10203FE0-AB65-4941-92EB-D9AE248F98D9}"/>
            </a:ext>
          </a:extLst>
        </xdr:cNvPr>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152400</xdr:rowOff>
    </xdr:to>
    <xdr:cxnSp macro="">
      <xdr:nvCxnSpPr>
        <xdr:cNvPr id="385" name="直線コネクタ 384">
          <a:extLst>
            <a:ext uri="{FF2B5EF4-FFF2-40B4-BE49-F238E27FC236}">
              <a16:creationId xmlns:a16="http://schemas.microsoft.com/office/drawing/2014/main" id="{6E1F3FCE-31B4-4DBB-B40A-DB533E1CB8FB}"/>
            </a:ext>
          </a:extLst>
        </xdr:cNvPr>
        <xdr:cNvCxnSpPr/>
      </xdr:nvCxnSpPr>
      <xdr:spPr>
        <a:xfrm flipV="1">
          <a:off x="15481300" y="1074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38735</xdr:rowOff>
    </xdr:from>
    <xdr:to>
      <xdr:col>76</xdr:col>
      <xdr:colOff>165100</xdr:colOff>
      <xdr:row>63</xdr:row>
      <xdr:rowOff>140335</xdr:rowOff>
    </xdr:to>
    <xdr:sp macro="" textlink="">
      <xdr:nvSpPr>
        <xdr:cNvPr id="386" name="楕円 385">
          <a:extLst>
            <a:ext uri="{FF2B5EF4-FFF2-40B4-BE49-F238E27FC236}">
              <a16:creationId xmlns:a16="http://schemas.microsoft.com/office/drawing/2014/main" id="{701DF39E-E5A4-4E0F-A426-96B2AE171736}"/>
            </a:ext>
          </a:extLst>
        </xdr:cNvPr>
        <xdr:cNvSpPr/>
      </xdr:nvSpPr>
      <xdr:spPr>
        <a:xfrm>
          <a:off x="14541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152400</xdr:rowOff>
    </xdr:from>
    <xdr:to>
      <xdr:col>81</xdr:col>
      <xdr:colOff>50800</xdr:colOff>
      <xdr:row>63</xdr:row>
      <xdr:rowOff>89535</xdr:rowOff>
    </xdr:to>
    <xdr:cxnSp macro="">
      <xdr:nvCxnSpPr>
        <xdr:cNvPr id="387" name="直線コネクタ 386">
          <a:extLst>
            <a:ext uri="{FF2B5EF4-FFF2-40B4-BE49-F238E27FC236}">
              <a16:creationId xmlns:a16="http://schemas.microsoft.com/office/drawing/2014/main" id="{10B5AB03-CAAB-4F79-BC16-1FB15D598B22}"/>
            </a:ext>
          </a:extLst>
        </xdr:cNvPr>
        <xdr:cNvCxnSpPr/>
      </xdr:nvCxnSpPr>
      <xdr:spPr>
        <a:xfrm flipV="1">
          <a:off x="14592300" y="107823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22877</xdr:rowOff>
    </xdr:from>
    <xdr:ext cx="405111" cy="259045"/>
    <xdr:sp macro="" textlink="">
      <xdr:nvSpPr>
        <xdr:cNvPr id="388" name="n_1mainValue【保健センター・保健所】&#10;有形固定資産減価償却率">
          <a:extLst>
            <a:ext uri="{FF2B5EF4-FFF2-40B4-BE49-F238E27FC236}">
              <a16:creationId xmlns:a16="http://schemas.microsoft.com/office/drawing/2014/main" id="{6CB5DDB1-1054-4562-99FB-D7C8B6CAFE36}"/>
            </a:ext>
          </a:extLst>
        </xdr:cNvPr>
        <xdr:cNvSpPr txBox="1"/>
      </xdr:nvSpPr>
      <xdr:spPr>
        <a:xfrm>
          <a:off x="15266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131462</xdr:rowOff>
    </xdr:from>
    <xdr:ext cx="405111" cy="259045"/>
    <xdr:sp macro="" textlink="">
      <xdr:nvSpPr>
        <xdr:cNvPr id="389" name="n_2mainValue【保健センター・保健所】&#10;有形固定資産減価償却率">
          <a:extLst>
            <a:ext uri="{FF2B5EF4-FFF2-40B4-BE49-F238E27FC236}">
              <a16:creationId xmlns:a16="http://schemas.microsoft.com/office/drawing/2014/main" id="{2E8F7F42-07F8-4B50-B306-3A9435B1C971}"/>
            </a:ext>
          </a:extLst>
        </xdr:cNvPr>
        <xdr:cNvSpPr txBox="1"/>
      </xdr:nvSpPr>
      <xdr:spPr>
        <a:xfrm>
          <a:off x="14389744" y="1093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a:extLst>
            <a:ext uri="{FF2B5EF4-FFF2-40B4-BE49-F238E27FC236}">
              <a16:creationId xmlns:a16="http://schemas.microsoft.com/office/drawing/2014/main" id="{88B3F898-48B4-4015-920B-C2E373D008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a:extLst>
            <a:ext uri="{FF2B5EF4-FFF2-40B4-BE49-F238E27FC236}">
              <a16:creationId xmlns:a16="http://schemas.microsoft.com/office/drawing/2014/main" id="{ECDF5D41-E150-4760-8FFD-9065413584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a:extLst>
            <a:ext uri="{FF2B5EF4-FFF2-40B4-BE49-F238E27FC236}">
              <a16:creationId xmlns:a16="http://schemas.microsoft.com/office/drawing/2014/main" id="{8A4A1272-F2E6-41EA-B1FD-400FE01247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a:extLst>
            <a:ext uri="{FF2B5EF4-FFF2-40B4-BE49-F238E27FC236}">
              <a16:creationId xmlns:a16="http://schemas.microsoft.com/office/drawing/2014/main" id="{C8A02340-2BC7-449F-AB57-85744BB0D0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a:extLst>
            <a:ext uri="{FF2B5EF4-FFF2-40B4-BE49-F238E27FC236}">
              <a16:creationId xmlns:a16="http://schemas.microsoft.com/office/drawing/2014/main" id="{98BE4DAF-1CF8-45C3-A072-4DF825AF6D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a:extLst>
            <a:ext uri="{FF2B5EF4-FFF2-40B4-BE49-F238E27FC236}">
              <a16:creationId xmlns:a16="http://schemas.microsoft.com/office/drawing/2014/main" id="{33636410-2743-48EB-AD5A-2BBF83B03D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a:extLst>
            <a:ext uri="{FF2B5EF4-FFF2-40B4-BE49-F238E27FC236}">
              <a16:creationId xmlns:a16="http://schemas.microsoft.com/office/drawing/2014/main" id="{1D36E40D-8BA1-4E4C-92A1-92BE31C8F3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a:extLst>
            <a:ext uri="{FF2B5EF4-FFF2-40B4-BE49-F238E27FC236}">
              <a16:creationId xmlns:a16="http://schemas.microsoft.com/office/drawing/2014/main" id="{A8EE3263-9229-4CFA-98B5-16232E7EE6F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8" name="テキスト ボックス 397">
          <a:extLst>
            <a:ext uri="{FF2B5EF4-FFF2-40B4-BE49-F238E27FC236}">
              <a16:creationId xmlns:a16="http://schemas.microsoft.com/office/drawing/2014/main" id="{B7B76756-42BF-4875-9F6B-028665DF6A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9" name="直線コネクタ 398">
          <a:extLst>
            <a:ext uri="{FF2B5EF4-FFF2-40B4-BE49-F238E27FC236}">
              <a16:creationId xmlns:a16="http://schemas.microsoft.com/office/drawing/2014/main" id="{8EBF0F35-4DA3-447D-989F-26425A325D4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0" name="直線コネクタ 399">
          <a:extLst>
            <a:ext uri="{FF2B5EF4-FFF2-40B4-BE49-F238E27FC236}">
              <a16:creationId xmlns:a16="http://schemas.microsoft.com/office/drawing/2014/main" id="{4054F2FA-49CC-4C51-AFED-66C2C103A41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1" name="テキスト ボックス 400">
          <a:extLst>
            <a:ext uri="{FF2B5EF4-FFF2-40B4-BE49-F238E27FC236}">
              <a16:creationId xmlns:a16="http://schemas.microsoft.com/office/drawing/2014/main" id="{201E0BCD-4ED6-482D-95C8-804C01CC7D9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2" name="直線コネクタ 401">
          <a:extLst>
            <a:ext uri="{FF2B5EF4-FFF2-40B4-BE49-F238E27FC236}">
              <a16:creationId xmlns:a16="http://schemas.microsoft.com/office/drawing/2014/main" id="{31445405-801E-42F3-AF0D-8837BAC9354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3" name="テキスト ボックス 402">
          <a:extLst>
            <a:ext uri="{FF2B5EF4-FFF2-40B4-BE49-F238E27FC236}">
              <a16:creationId xmlns:a16="http://schemas.microsoft.com/office/drawing/2014/main" id="{2C5EC3CC-9EC1-4812-BD38-FAFD3F3EBE9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4" name="直線コネクタ 403">
          <a:extLst>
            <a:ext uri="{FF2B5EF4-FFF2-40B4-BE49-F238E27FC236}">
              <a16:creationId xmlns:a16="http://schemas.microsoft.com/office/drawing/2014/main" id="{2B8A5E66-627F-4482-AB1B-AABC3BCC2AE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5" name="テキスト ボックス 404">
          <a:extLst>
            <a:ext uri="{FF2B5EF4-FFF2-40B4-BE49-F238E27FC236}">
              <a16:creationId xmlns:a16="http://schemas.microsoft.com/office/drawing/2014/main" id="{AF83C484-E62A-4833-8656-CE88F0CF300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6" name="直線コネクタ 405">
          <a:extLst>
            <a:ext uri="{FF2B5EF4-FFF2-40B4-BE49-F238E27FC236}">
              <a16:creationId xmlns:a16="http://schemas.microsoft.com/office/drawing/2014/main" id="{6170DD5C-685F-48CC-B1DC-A20CA4C7330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7" name="テキスト ボックス 406">
          <a:extLst>
            <a:ext uri="{FF2B5EF4-FFF2-40B4-BE49-F238E27FC236}">
              <a16:creationId xmlns:a16="http://schemas.microsoft.com/office/drawing/2014/main" id="{55DFC7B5-8DA3-46DB-B9FF-7A5AAC3F3B2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8" name="直線コネクタ 407">
          <a:extLst>
            <a:ext uri="{FF2B5EF4-FFF2-40B4-BE49-F238E27FC236}">
              <a16:creationId xmlns:a16="http://schemas.microsoft.com/office/drawing/2014/main" id="{7BD8E489-EAE1-4333-BED6-4BE89D834DB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9" name="テキスト ボックス 408">
          <a:extLst>
            <a:ext uri="{FF2B5EF4-FFF2-40B4-BE49-F238E27FC236}">
              <a16:creationId xmlns:a16="http://schemas.microsoft.com/office/drawing/2014/main" id="{43EA33D1-47CE-4EFD-8CCB-57024758E46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0" name="直線コネクタ 409">
          <a:extLst>
            <a:ext uri="{FF2B5EF4-FFF2-40B4-BE49-F238E27FC236}">
              <a16:creationId xmlns:a16="http://schemas.microsoft.com/office/drawing/2014/main" id="{2E2740D0-1F0E-4ADA-87C9-57248A557C4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1" name="テキスト ボックス 410">
          <a:extLst>
            <a:ext uri="{FF2B5EF4-FFF2-40B4-BE49-F238E27FC236}">
              <a16:creationId xmlns:a16="http://schemas.microsoft.com/office/drawing/2014/main" id="{6F1306E9-220F-41C8-9E34-6C182275F58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2" name="直線コネクタ 411">
          <a:extLst>
            <a:ext uri="{FF2B5EF4-FFF2-40B4-BE49-F238E27FC236}">
              <a16:creationId xmlns:a16="http://schemas.microsoft.com/office/drawing/2014/main" id="{3CA38F80-0575-4FA3-86F3-F77ED99E03F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3" name="テキスト ボックス 412">
          <a:extLst>
            <a:ext uri="{FF2B5EF4-FFF2-40B4-BE49-F238E27FC236}">
              <a16:creationId xmlns:a16="http://schemas.microsoft.com/office/drawing/2014/main" id="{7E4BABDB-2416-43EB-BF5A-FF0ADF39996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4" name="【保健センター・保健所】&#10;一人当たり面積グラフ枠">
          <a:extLst>
            <a:ext uri="{FF2B5EF4-FFF2-40B4-BE49-F238E27FC236}">
              <a16:creationId xmlns:a16="http://schemas.microsoft.com/office/drawing/2014/main" id="{8E2F4D66-DE52-407C-B040-3BC0C3A7FD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15" name="直線コネクタ 414">
          <a:extLst>
            <a:ext uri="{FF2B5EF4-FFF2-40B4-BE49-F238E27FC236}">
              <a16:creationId xmlns:a16="http://schemas.microsoft.com/office/drawing/2014/main" id="{F9BA280E-FA31-45BB-93B0-C6D902CE6AC3}"/>
            </a:ext>
          </a:extLst>
        </xdr:cNvPr>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16" name="【保健センター・保健所】&#10;一人当たり面積最小値テキスト">
          <a:extLst>
            <a:ext uri="{FF2B5EF4-FFF2-40B4-BE49-F238E27FC236}">
              <a16:creationId xmlns:a16="http://schemas.microsoft.com/office/drawing/2014/main" id="{BA8AC3F9-5325-46E1-9F41-7859B2805E27}"/>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17" name="直線コネクタ 416">
          <a:extLst>
            <a:ext uri="{FF2B5EF4-FFF2-40B4-BE49-F238E27FC236}">
              <a16:creationId xmlns:a16="http://schemas.microsoft.com/office/drawing/2014/main" id="{8A57DD3A-28EC-4D7E-8439-83AD119188B1}"/>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18" name="【保健センター・保健所】&#10;一人当たり面積最大値テキスト">
          <a:extLst>
            <a:ext uri="{FF2B5EF4-FFF2-40B4-BE49-F238E27FC236}">
              <a16:creationId xmlns:a16="http://schemas.microsoft.com/office/drawing/2014/main" id="{6406D0F9-3F07-4AAB-8DC0-DCAA59F52CC6}"/>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19" name="直線コネクタ 418">
          <a:extLst>
            <a:ext uri="{FF2B5EF4-FFF2-40B4-BE49-F238E27FC236}">
              <a16:creationId xmlns:a16="http://schemas.microsoft.com/office/drawing/2014/main" id="{1C3AB431-B573-4891-9A2D-AAE723BA4383}"/>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20" name="【保健センター・保健所】&#10;一人当たり面積平均値テキスト">
          <a:extLst>
            <a:ext uri="{FF2B5EF4-FFF2-40B4-BE49-F238E27FC236}">
              <a16:creationId xmlns:a16="http://schemas.microsoft.com/office/drawing/2014/main" id="{E105C20A-E8D7-4490-BE2E-4CFA8C6B04BB}"/>
            </a:ext>
          </a:extLst>
        </xdr:cNvPr>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21" name="フローチャート: 判断 420">
          <a:extLst>
            <a:ext uri="{FF2B5EF4-FFF2-40B4-BE49-F238E27FC236}">
              <a16:creationId xmlns:a16="http://schemas.microsoft.com/office/drawing/2014/main" id="{32751531-8F9E-4C16-AEAE-9297DAF23292}"/>
            </a:ext>
          </a:extLst>
        </xdr:cNvPr>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22" name="フローチャート: 判断 421">
          <a:extLst>
            <a:ext uri="{FF2B5EF4-FFF2-40B4-BE49-F238E27FC236}">
              <a16:creationId xmlns:a16="http://schemas.microsoft.com/office/drawing/2014/main" id="{E32E5C87-C0E0-47AC-B4D7-2E606DF9C8B1}"/>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151328</xdr:rowOff>
    </xdr:from>
    <xdr:ext cx="469744" cy="259045"/>
    <xdr:sp macro="" textlink="">
      <xdr:nvSpPr>
        <xdr:cNvPr id="423" name="n_1aveValue【保健センター・保健所】&#10;一人当たり面積">
          <a:extLst>
            <a:ext uri="{FF2B5EF4-FFF2-40B4-BE49-F238E27FC236}">
              <a16:creationId xmlns:a16="http://schemas.microsoft.com/office/drawing/2014/main" id="{F5A81F8B-6CF6-45E8-BB27-CD3DB8855D0C}"/>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24" name="フローチャート: 判断 423">
          <a:extLst>
            <a:ext uri="{FF2B5EF4-FFF2-40B4-BE49-F238E27FC236}">
              <a16:creationId xmlns:a16="http://schemas.microsoft.com/office/drawing/2014/main" id="{A98295A0-9CAE-44C9-ACF0-B2F7D5C58213}"/>
            </a:ext>
          </a:extLst>
        </xdr:cNvPr>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108874</xdr:rowOff>
    </xdr:from>
    <xdr:ext cx="469744" cy="259045"/>
    <xdr:sp macro="" textlink="">
      <xdr:nvSpPr>
        <xdr:cNvPr id="425" name="n_2aveValue【保健センター・保健所】&#10;一人当たり面積">
          <a:extLst>
            <a:ext uri="{FF2B5EF4-FFF2-40B4-BE49-F238E27FC236}">
              <a16:creationId xmlns:a16="http://schemas.microsoft.com/office/drawing/2014/main" id="{F88E4150-B3C8-4B5B-ACB2-88CAD8B33A82}"/>
            </a:ext>
          </a:extLst>
        </xdr:cNvPr>
        <xdr:cNvSpPr txBox="1"/>
      </xdr:nvSpPr>
      <xdr:spPr>
        <a:xfrm>
          <a:off x="20199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C201170D-6EBC-484C-B966-1C2A12E2EF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FC0A1829-459A-4B00-8DE6-EE957EE405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4C58C7E-D68D-4FF0-A9CC-75E689D02EF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7D93943C-A028-44E2-A992-963D99ADF3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D7EA073E-0B92-4203-A072-F7B5B67976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32476</xdr:rowOff>
    </xdr:from>
    <xdr:to>
      <xdr:col>116</xdr:col>
      <xdr:colOff>114300</xdr:colOff>
      <xdr:row>63</xdr:row>
      <xdr:rowOff>134076</xdr:rowOff>
    </xdr:to>
    <xdr:sp macro="" textlink="">
      <xdr:nvSpPr>
        <xdr:cNvPr id="431" name="楕円 430">
          <a:extLst>
            <a:ext uri="{FF2B5EF4-FFF2-40B4-BE49-F238E27FC236}">
              <a16:creationId xmlns:a16="http://schemas.microsoft.com/office/drawing/2014/main" id="{8AD18B44-40ED-42B7-8559-25DD0F6D6F76}"/>
            </a:ext>
          </a:extLst>
        </xdr:cNvPr>
        <xdr:cNvSpPr/>
      </xdr:nvSpPr>
      <xdr:spPr>
        <a:xfrm>
          <a:off x="22110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55353</xdr:rowOff>
    </xdr:from>
    <xdr:ext cx="469744" cy="259045"/>
    <xdr:sp macro="" textlink="">
      <xdr:nvSpPr>
        <xdr:cNvPr id="432" name="【保健センター・保健所】&#10;一人当たり面積該当値テキスト">
          <a:extLst>
            <a:ext uri="{FF2B5EF4-FFF2-40B4-BE49-F238E27FC236}">
              <a16:creationId xmlns:a16="http://schemas.microsoft.com/office/drawing/2014/main" id="{3D8D9EFB-DD5C-4EF8-B0D9-2C996913FB53}"/>
            </a:ext>
          </a:extLst>
        </xdr:cNvPr>
        <xdr:cNvSpPr txBox="1"/>
      </xdr:nvSpPr>
      <xdr:spPr>
        <a:xfrm>
          <a:off x="22199600" y="1068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32476</xdr:rowOff>
    </xdr:from>
    <xdr:to>
      <xdr:col>112</xdr:col>
      <xdr:colOff>38100</xdr:colOff>
      <xdr:row>63</xdr:row>
      <xdr:rowOff>134076</xdr:rowOff>
    </xdr:to>
    <xdr:sp macro="" textlink="">
      <xdr:nvSpPr>
        <xdr:cNvPr id="433" name="楕円 432">
          <a:extLst>
            <a:ext uri="{FF2B5EF4-FFF2-40B4-BE49-F238E27FC236}">
              <a16:creationId xmlns:a16="http://schemas.microsoft.com/office/drawing/2014/main" id="{310A990A-ADDC-41E2-B8DD-354EDDBD12C1}"/>
            </a:ext>
          </a:extLst>
        </xdr:cNvPr>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83276</xdr:rowOff>
    </xdr:from>
    <xdr:to>
      <xdr:col>116</xdr:col>
      <xdr:colOff>63500</xdr:colOff>
      <xdr:row>63</xdr:row>
      <xdr:rowOff>83276</xdr:rowOff>
    </xdr:to>
    <xdr:cxnSp macro="">
      <xdr:nvCxnSpPr>
        <xdr:cNvPr id="434" name="直線コネクタ 433">
          <a:extLst>
            <a:ext uri="{FF2B5EF4-FFF2-40B4-BE49-F238E27FC236}">
              <a16:creationId xmlns:a16="http://schemas.microsoft.com/office/drawing/2014/main" id="{2F6A65D2-E475-4BFA-A661-21339950007E}"/>
            </a:ext>
          </a:extLst>
        </xdr:cNvPr>
        <xdr:cNvCxnSpPr/>
      </xdr:nvCxnSpPr>
      <xdr:spPr>
        <a:xfrm>
          <a:off x="21323300" y="1088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109220</xdr:rowOff>
    </xdr:from>
    <xdr:to>
      <xdr:col>107</xdr:col>
      <xdr:colOff>101600</xdr:colOff>
      <xdr:row>61</xdr:row>
      <xdr:rowOff>39370</xdr:rowOff>
    </xdr:to>
    <xdr:sp macro="" textlink="">
      <xdr:nvSpPr>
        <xdr:cNvPr id="435" name="楕円 434">
          <a:extLst>
            <a:ext uri="{FF2B5EF4-FFF2-40B4-BE49-F238E27FC236}">
              <a16:creationId xmlns:a16="http://schemas.microsoft.com/office/drawing/2014/main" id="{94539A05-1280-4DD8-B7DE-82026593755B}"/>
            </a:ext>
          </a:extLst>
        </xdr:cNvPr>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160020</xdr:rowOff>
    </xdr:from>
    <xdr:to>
      <xdr:col>111</xdr:col>
      <xdr:colOff>177800</xdr:colOff>
      <xdr:row>63</xdr:row>
      <xdr:rowOff>83276</xdr:rowOff>
    </xdr:to>
    <xdr:cxnSp macro="">
      <xdr:nvCxnSpPr>
        <xdr:cNvPr id="436" name="直線コネクタ 435">
          <a:extLst>
            <a:ext uri="{FF2B5EF4-FFF2-40B4-BE49-F238E27FC236}">
              <a16:creationId xmlns:a16="http://schemas.microsoft.com/office/drawing/2014/main" id="{5B8BEBC8-2D37-4744-905C-E535F8E1EA52}"/>
            </a:ext>
          </a:extLst>
        </xdr:cNvPr>
        <xdr:cNvCxnSpPr/>
      </xdr:nvCxnSpPr>
      <xdr:spPr>
        <a:xfrm>
          <a:off x="20434300" y="10447020"/>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437" name="n_1mainValue【保健センター・保健所】&#10;一人当たり面積">
          <a:extLst>
            <a:ext uri="{FF2B5EF4-FFF2-40B4-BE49-F238E27FC236}">
              <a16:creationId xmlns:a16="http://schemas.microsoft.com/office/drawing/2014/main" id="{55704914-0820-4C89-A313-A2FB7F48C45E}"/>
            </a:ext>
          </a:extLst>
        </xdr:cNvPr>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438" name="n_2mainValue【保健センター・保健所】&#10;一人当たり面積">
          <a:extLst>
            <a:ext uri="{FF2B5EF4-FFF2-40B4-BE49-F238E27FC236}">
              <a16:creationId xmlns:a16="http://schemas.microsoft.com/office/drawing/2014/main" id="{B8114EAD-FFCF-4CB7-826F-C0AC38CE3938}"/>
            </a:ext>
          </a:extLst>
        </xdr:cNvPr>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a:extLst>
            <a:ext uri="{FF2B5EF4-FFF2-40B4-BE49-F238E27FC236}">
              <a16:creationId xmlns:a16="http://schemas.microsoft.com/office/drawing/2014/main" id="{0FEE6456-9A52-406F-AA4D-C3BC34A6104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a:extLst>
            <a:ext uri="{FF2B5EF4-FFF2-40B4-BE49-F238E27FC236}">
              <a16:creationId xmlns:a16="http://schemas.microsoft.com/office/drawing/2014/main" id="{E8E273B8-2738-4216-8706-3100FEF25FC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a:extLst>
            <a:ext uri="{FF2B5EF4-FFF2-40B4-BE49-F238E27FC236}">
              <a16:creationId xmlns:a16="http://schemas.microsoft.com/office/drawing/2014/main" id="{E93CDC0C-0218-47E4-93C6-9DF907B696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a:extLst>
            <a:ext uri="{FF2B5EF4-FFF2-40B4-BE49-F238E27FC236}">
              <a16:creationId xmlns:a16="http://schemas.microsoft.com/office/drawing/2014/main" id="{C6A9EB81-E102-441C-80AC-3A62C0214A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a:extLst>
            <a:ext uri="{FF2B5EF4-FFF2-40B4-BE49-F238E27FC236}">
              <a16:creationId xmlns:a16="http://schemas.microsoft.com/office/drawing/2014/main" id="{CCD88F17-8257-48A1-8827-3FFADEED53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a:extLst>
            <a:ext uri="{FF2B5EF4-FFF2-40B4-BE49-F238E27FC236}">
              <a16:creationId xmlns:a16="http://schemas.microsoft.com/office/drawing/2014/main" id="{5D73C016-DF38-4744-A660-989A563004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a:extLst>
            <a:ext uri="{FF2B5EF4-FFF2-40B4-BE49-F238E27FC236}">
              <a16:creationId xmlns:a16="http://schemas.microsoft.com/office/drawing/2014/main" id="{E4F856CA-E94A-4AD2-AC29-0BFA832E0E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a:extLst>
            <a:ext uri="{FF2B5EF4-FFF2-40B4-BE49-F238E27FC236}">
              <a16:creationId xmlns:a16="http://schemas.microsoft.com/office/drawing/2014/main" id="{F03D0C6E-5715-429A-B968-6333E1A3588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7" name="テキスト ボックス 446">
          <a:extLst>
            <a:ext uri="{FF2B5EF4-FFF2-40B4-BE49-F238E27FC236}">
              <a16:creationId xmlns:a16="http://schemas.microsoft.com/office/drawing/2014/main" id="{2DB972E5-8796-4E48-A19D-97CF2B283BB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8" name="直線コネクタ 447">
          <a:extLst>
            <a:ext uri="{FF2B5EF4-FFF2-40B4-BE49-F238E27FC236}">
              <a16:creationId xmlns:a16="http://schemas.microsoft.com/office/drawing/2014/main" id="{F365681D-14B1-4641-AAAF-83A3FE70E7C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9" name="直線コネクタ 448">
          <a:extLst>
            <a:ext uri="{FF2B5EF4-FFF2-40B4-BE49-F238E27FC236}">
              <a16:creationId xmlns:a16="http://schemas.microsoft.com/office/drawing/2014/main" id="{6DFB5DDE-7CB5-4412-9D50-752B4A48AC5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0" name="テキスト ボックス 449">
          <a:extLst>
            <a:ext uri="{FF2B5EF4-FFF2-40B4-BE49-F238E27FC236}">
              <a16:creationId xmlns:a16="http://schemas.microsoft.com/office/drawing/2014/main" id="{1BBFDB02-5677-4B85-8522-12235EE2B7A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1" name="直線コネクタ 450">
          <a:extLst>
            <a:ext uri="{FF2B5EF4-FFF2-40B4-BE49-F238E27FC236}">
              <a16:creationId xmlns:a16="http://schemas.microsoft.com/office/drawing/2014/main" id="{3F0E5274-7B1D-4822-9728-6AA914A1EF1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2" name="テキスト ボックス 451">
          <a:extLst>
            <a:ext uri="{FF2B5EF4-FFF2-40B4-BE49-F238E27FC236}">
              <a16:creationId xmlns:a16="http://schemas.microsoft.com/office/drawing/2014/main" id="{018EE629-3451-4C47-827C-1BE33BBA534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3" name="直線コネクタ 452">
          <a:extLst>
            <a:ext uri="{FF2B5EF4-FFF2-40B4-BE49-F238E27FC236}">
              <a16:creationId xmlns:a16="http://schemas.microsoft.com/office/drawing/2014/main" id="{D18C05CE-AB1B-4326-8CC9-F2AEB82D0C3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4" name="テキスト ボックス 453">
          <a:extLst>
            <a:ext uri="{FF2B5EF4-FFF2-40B4-BE49-F238E27FC236}">
              <a16:creationId xmlns:a16="http://schemas.microsoft.com/office/drawing/2014/main" id="{E7934B7E-0CE4-4C08-87CA-4A49C0A7EB6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5" name="直線コネクタ 454">
          <a:extLst>
            <a:ext uri="{FF2B5EF4-FFF2-40B4-BE49-F238E27FC236}">
              <a16:creationId xmlns:a16="http://schemas.microsoft.com/office/drawing/2014/main" id="{A889A55D-BC7B-4843-80C8-73A298AB7AB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6" name="テキスト ボックス 455">
          <a:extLst>
            <a:ext uri="{FF2B5EF4-FFF2-40B4-BE49-F238E27FC236}">
              <a16:creationId xmlns:a16="http://schemas.microsoft.com/office/drawing/2014/main" id="{49A9286D-4E0F-4D90-996C-012D4F14625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7" name="直線コネクタ 456">
          <a:extLst>
            <a:ext uri="{FF2B5EF4-FFF2-40B4-BE49-F238E27FC236}">
              <a16:creationId xmlns:a16="http://schemas.microsoft.com/office/drawing/2014/main" id="{0D5803A7-3806-461E-B762-208EDF2F6DF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8" name="テキスト ボックス 457">
          <a:extLst>
            <a:ext uri="{FF2B5EF4-FFF2-40B4-BE49-F238E27FC236}">
              <a16:creationId xmlns:a16="http://schemas.microsoft.com/office/drawing/2014/main" id="{73A206EC-04AD-4913-A55B-0F3EE68B04D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9" name="直線コネクタ 458">
          <a:extLst>
            <a:ext uri="{FF2B5EF4-FFF2-40B4-BE49-F238E27FC236}">
              <a16:creationId xmlns:a16="http://schemas.microsoft.com/office/drawing/2014/main" id="{F08D33D1-5C09-4E48-BAAE-8A6D647314F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0" name="テキスト ボックス 459">
          <a:extLst>
            <a:ext uri="{FF2B5EF4-FFF2-40B4-BE49-F238E27FC236}">
              <a16:creationId xmlns:a16="http://schemas.microsoft.com/office/drawing/2014/main" id="{D02DB2F4-204B-496E-B97A-39781187CAB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1" name="直線コネクタ 460">
          <a:extLst>
            <a:ext uri="{FF2B5EF4-FFF2-40B4-BE49-F238E27FC236}">
              <a16:creationId xmlns:a16="http://schemas.microsoft.com/office/drawing/2014/main" id="{61F2ABE1-4C63-4DF1-A645-A712B44E3CC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2" name="テキスト ボックス 461">
          <a:extLst>
            <a:ext uri="{FF2B5EF4-FFF2-40B4-BE49-F238E27FC236}">
              <a16:creationId xmlns:a16="http://schemas.microsoft.com/office/drawing/2014/main" id="{2023CF71-3BC8-46F2-A360-0A4022D5BE7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3" name="【消防施設】&#10;有形固定資産減価償却率グラフ枠">
          <a:extLst>
            <a:ext uri="{FF2B5EF4-FFF2-40B4-BE49-F238E27FC236}">
              <a16:creationId xmlns:a16="http://schemas.microsoft.com/office/drawing/2014/main" id="{7592FB41-E10F-41CA-9821-B7BD1B370F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4" name="直線コネクタ 463">
          <a:extLst>
            <a:ext uri="{FF2B5EF4-FFF2-40B4-BE49-F238E27FC236}">
              <a16:creationId xmlns:a16="http://schemas.microsoft.com/office/drawing/2014/main" id="{5F7ADBDC-0840-45CB-8982-74CCDB0BBB1C}"/>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5" name="【消防施設】&#10;有形固定資産減価償却率最小値テキスト">
          <a:extLst>
            <a:ext uri="{FF2B5EF4-FFF2-40B4-BE49-F238E27FC236}">
              <a16:creationId xmlns:a16="http://schemas.microsoft.com/office/drawing/2014/main" id="{504D4701-CA44-429A-8145-3DE10B1D77D5}"/>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6" name="直線コネクタ 465">
          <a:extLst>
            <a:ext uri="{FF2B5EF4-FFF2-40B4-BE49-F238E27FC236}">
              <a16:creationId xmlns:a16="http://schemas.microsoft.com/office/drawing/2014/main" id="{7F5C04BD-648E-479A-9006-39554894C77E}"/>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7" name="【消防施設】&#10;有形固定資産減価償却率最大値テキスト">
          <a:extLst>
            <a:ext uri="{FF2B5EF4-FFF2-40B4-BE49-F238E27FC236}">
              <a16:creationId xmlns:a16="http://schemas.microsoft.com/office/drawing/2014/main" id="{483BD88D-2177-4A75-981C-E91038FAF26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8" name="直線コネクタ 467">
          <a:extLst>
            <a:ext uri="{FF2B5EF4-FFF2-40B4-BE49-F238E27FC236}">
              <a16:creationId xmlns:a16="http://schemas.microsoft.com/office/drawing/2014/main" id="{3EDEB641-43D7-4DF4-A460-D5C4B146A4C1}"/>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69" name="【消防施設】&#10;有形固定資産減価償却率平均値テキスト">
          <a:extLst>
            <a:ext uri="{FF2B5EF4-FFF2-40B4-BE49-F238E27FC236}">
              <a16:creationId xmlns:a16="http://schemas.microsoft.com/office/drawing/2014/main" id="{256946C9-B8C0-4800-B213-A951530623BE}"/>
            </a:ext>
          </a:extLst>
        </xdr:cNvPr>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70" name="フローチャート: 判断 469">
          <a:extLst>
            <a:ext uri="{FF2B5EF4-FFF2-40B4-BE49-F238E27FC236}">
              <a16:creationId xmlns:a16="http://schemas.microsoft.com/office/drawing/2014/main" id="{E760EEB7-AF0E-46BB-AA0E-8EC501294E25}"/>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71" name="フローチャート: 判断 470">
          <a:extLst>
            <a:ext uri="{FF2B5EF4-FFF2-40B4-BE49-F238E27FC236}">
              <a16:creationId xmlns:a16="http://schemas.microsoft.com/office/drawing/2014/main" id="{A2EB7293-C112-4121-B7A7-B73ADC8DED4D}"/>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72" name="n_1aveValue【消防施設】&#10;有形固定資産減価償却率">
          <a:extLst>
            <a:ext uri="{FF2B5EF4-FFF2-40B4-BE49-F238E27FC236}">
              <a16:creationId xmlns:a16="http://schemas.microsoft.com/office/drawing/2014/main" id="{C4B5785F-935A-4E4E-B127-F9B18F50AC62}"/>
            </a:ext>
          </a:extLst>
        </xdr:cNvPr>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73" name="フローチャート: 判断 472">
          <a:extLst>
            <a:ext uri="{FF2B5EF4-FFF2-40B4-BE49-F238E27FC236}">
              <a16:creationId xmlns:a16="http://schemas.microsoft.com/office/drawing/2014/main" id="{79FBD684-6BD9-4966-A3AD-CB78C4C74995}"/>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124114</xdr:rowOff>
    </xdr:from>
    <xdr:ext cx="405111" cy="259045"/>
    <xdr:sp macro="" textlink="">
      <xdr:nvSpPr>
        <xdr:cNvPr id="474" name="n_2aveValue【消防施設】&#10;有形固定資産減価償却率">
          <a:extLst>
            <a:ext uri="{FF2B5EF4-FFF2-40B4-BE49-F238E27FC236}">
              <a16:creationId xmlns:a16="http://schemas.microsoft.com/office/drawing/2014/main" id="{DE4F9F1E-278A-49F1-8F91-03A9D5BFC4DD}"/>
            </a:ext>
          </a:extLst>
        </xdr:cNvPr>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DF8BCFFB-A6A2-4174-9C22-5236DD25E0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E38449F0-317E-479B-9D10-42F5DDA210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6347DDE1-97ED-4FC6-9A3A-E01C22B3392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2AA52F9C-5F13-4D7B-B354-31448745B83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D2E2C67C-88F8-4710-A59A-E73187CD7E9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119562</xdr:rowOff>
    </xdr:from>
    <xdr:to>
      <xdr:col>85</xdr:col>
      <xdr:colOff>177800</xdr:colOff>
      <xdr:row>81</xdr:row>
      <xdr:rowOff>49712</xdr:rowOff>
    </xdr:to>
    <xdr:sp macro="" textlink="">
      <xdr:nvSpPr>
        <xdr:cNvPr id="480" name="楕円 479">
          <a:extLst>
            <a:ext uri="{FF2B5EF4-FFF2-40B4-BE49-F238E27FC236}">
              <a16:creationId xmlns:a16="http://schemas.microsoft.com/office/drawing/2014/main" id="{96EA335E-7331-46B1-8511-337AE27C504E}"/>
            </a:ext>
          </a:extLst>
        </xdr:cNvPr>
        <xdr:cNvSpPr/>
      </xdr:nvSpPr>
      <xdr:spPr>
        <a:xfrm>
          <a:off x="162687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142439</xdr:rowOff>
    </xdr:from>
    <xdr:ext cx="405111" cy="259045"/>
    <xdr:sp macro="" textlink="">
      <xdr:nvSpPr>
        <xdr:cNvPr id="481" name="【消防施設】&#10;有形固定資産減価償却率該当値テキスト">
          <a:extLst>
            <a:ext uri="{FF2B5EF4-FFF2-40B4-BE49-F238E27FC236}">
              <a16:creationId xmlns:a16="http://schemas.microsoft.com/office/drawing/2014/main" id="{9BF0662E-E4FA-48B3-A8FC-4BF95F657B14}"/>
            </a:ext>
          </a:extLst>
        </xdr:cNvPr>
        <xdr:cNvSpPr txBox="1"/>
      </xdr:nvSpPr>
      <xdr:spPr>
        <a:xfrm>
          <a:off x="16357600" y="1368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150586</xdr:rowOff>
    </xdr:from>
    <xdr:to>
      <xdr:col>81</xdr:col>
      <xdr:colOff>101600</xdr:colOff>
      <xdr:row>81</xdr:row>
      <xdr:rowOff>80736</xdr:rowOff>
    </xdr:to>
    <xdr:sp macro="" textlink="">
      <xdr:nvSpPr>
        <xdr:cNvPr id="482" name="楕円 481">
          <a:extLst>
            <a:ext uri="{FF2B5EF4-FFF2-40B4-BE49-F238E27FC236}">
              <a16:creationId xmlns:a16="http://schemas.microsoft.com/office/drawing/2014/main" id="{77B72981-59CD-43FB-A02C-D1F46CF3F8B9}"/>
            </a:ext>
          </a:extLst>
        </xdr:cNvPr>
        <xdr:cNvSpPr/>
      </xdr:nvSpPr>
      <xdr:spPr>
        <a:xfrm>
          <a:off x="15430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170362</xdr:rowOff>
    </xdr:from>
    <xdr:to>
      <xdr:col>85</xdr:col>
      <xdr:colOff>127000</xdr:colOff>
      <xdr:row>81</xdr:row>
      <xdr:rowOff>29936</xdr:rowOff>
    </xdr:to>
    <xdr:cxnSp macro="">
      <xdr:nvCxnSpPr>
        <xdr:cNvPr id="483" name="直線コネクタ 482">
          <a:extLst>
            <a:ext uri="{FF2B5EF4-FFF2-40B4-BE49-F238E27FC236}">
              <a16:creationId xmlns:a16="http://schemas.microsoft.com/office/drawing/2014/main" id="{F2CB9D16-E045-4B18-9DB2-AC35F9873589}"/>
            </a:ext>
          </a:extLst>
        </xdr:cNvPr>
        <xdr:cNvCxnSpPr/>
      </xdr:nvCxnSpPr>
      <xdr:spPr>
        <a:xfrm flipV="1">
          <a:off x="15481300" y="138863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19957</xdr:rowOff>
    </xdr:from>
    <xdr:to>
      <xdr:col>76</xdr:col>
      <xdr:colOff>165100</xdr:colOff>
      <xdr:row>81</xdr:row>
      <xdr:rowOff>121557</xdr:rowOff>
    </xdr:to>
    <xdr:sp macro="" textlink="">
      <xdr:nvSpPr>
        <xdr:cNvPr id="484" name="楕円 483">
          <a:extLst>
            <a:ext uri="{FF2B5EF4-FFF2-40B4-BE49-F238E27FC236}">
              <a16:creationId xmlns:a16="http://schemas.microsoft.com/office/drawing/2014/main" id="{28DEFFC6-D3F1-4D19-BCD6-2176E2289337}"/>
            </a:ext>
          </a:extLst>
        </xdr:cNvPr>
        <xdr:cNvSpPr/>
      </xdr:nvSpPr>
      <xdr:spPr>
        <a:xfrm>
          <a:off x="14541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29936</xdr:rowOff>
    </xdr:from>
    <xdr:to>
      <xdr:col>81</xdr:col>
      <xdr:colOff>50800</xdr:colOff>
      <xdr:row>81</xdr:row>
      <xdr:rowOff>70757</xdr:rowOff>
    </xdr:to>
    <xdr:cxnSp macro="">
      <xdr:nvCxnSpPr>
        <xdr:cNvPr id="485" name="直線コネクタ 484">
          <a:extLst>
            <a:ext uri="{FF2B5EF4-FFF2-40B4-BE49-F238E27FC236}">
              <a16:creationId xmlns:a16="http://schemas.microsoft.com/office/drawing/2014/main" id="{F480BBE0-8ED0-4FF6-93F6-57E7057E44C9}"/>
            </a:ext>
          </a:extLst>
        </xdr:cNvPr>
        <xdr:cNvCxnSpPr/>
      </xdr:nvCxnSpPr>
      <xdr:spPr>
        <a:xfrm flipV="1">
          <a:off x="14592300" y="139173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97263</xdr:rowOff>
    </xdr:from>
    <xdr:ext cx="405111" cy="259045"/>
    <xdr:sp macro="" textlink="">
      <xdr:nvSpPr>
        <xdr:cNvPr id="486" name="n_1mainValue【消防施設】&#10;有形固定資産減価償却率">
          <a:extLst>
            <a:ext uri="{FF2B5EF4-FFF2-40B4-BE49-F238E27FC236}">
              <a16:creationId xmlns:a16="http://schemas.microsoft.com/office/drawing/2014/main" id="{A07B3FC1-2FC6-4FF6-A35B-E3D9837C672D}"/>
            </a:ext>
          </a:extLst>
        </xdr:cNvPr>
        <xdr:cNvSpPr txBox="1"/>
      </xdr:nvSpPr>
      <xdr:spPr>
        <a:xfrm>
          <a:off x="15266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138084</xdr:rowOff>
    </xdr:from>
    <xdr:ext cx="405111" cy="259045"/>
    <xdr:sp macro="" textlink="">
      <xdr:nvSpPr>
        <xdr:cNvPr id="487" name="n_2mainValue【消防施設】&#10;有形固定資産減価償却率">
          <a:extLst>
            <a:ext uri="{FF2B5EF4-FFF2-40B4-BE49-F238E27FC236}">
              <a16:creationId xmlns:a16="http://schemas.microsoft.com/office/drawing/2014/main" id="{863520AD-A1EB-4A99-9DCB-28820CC6189E}"/>
            </a:ext>
          </a:extLst>
        </xdr:cNvPr>
        <xdr:cNvSpPr txBox="1"/>
      </xdr:nvSpPr>
      <xdr:spPr>
        <a:xfrm>
          <a:off x="14389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a:extLst>
            <a:ext uri="{FF2B5EF4-FFF2-40B4-BE49-F238E27FC236}">
              <a16:creationId xmlns:a16="http://schemas.microsoft.com/office/drawing/2014/main" id="{63550E54-5F42-41E3-9A4A-6280B95F1C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a:extLst>
            <a:ext uri="{FF2B5EF4-FFF2-40B4-BE49-F238E27FC236}">
              <a16:creationId xmlns:a16="http://schemas.microsoft.com/office/drawing/2014/main" id="{A84EE61D-96D3-46FB-AFBE-DF003E20F1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a:extLst>
            <a:ext uri="{FF2B5EF4-FFF2-40B4-BE49-F238E27FC236}">
              <a16:creationId xmlns:a16="http://schemas.microsoft.com/office/drawing/2014/main" id="{3B2352B1-A734-4401-990F-4CA783E21D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a:extLst>
            <a:ext uri="{FF2B5EF4-FFF2-40B4-BE49-F238E27FC236}">
              <a16:creationId xmlns:a16="http://schemas.microsoft.com/office/drawing/2014/main" id="{88DED108-4BBC-4EFC-9847-3FC6C2E2AC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a:extLst>
            <a:ext uri="{FF2B5EF4-FFF2-40B4-BE49-F238E27FC236}">
              <a16:creationId xmlns:a16="http://schemas.microsoft.com/office/drawing/2014/main" id="{0079B3F0-794E-44E9-81AE-C53E3047B16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a:extLst>
            <a:ext uri="{FF2B5EF4-FFF2-40B4-BE49-F238E27FC236}">
              <a16:creationId xmlns:a16="http://schemas.microsoft.com/office/drawing/2014/main" id="{B4926A18-306F-42C4-B929-19983D11374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a:extLst>
            <a:ext uri="{FF2B5EF4-FFF2-40B4-BE49-F238E27FC236}">
              <a16:creationId xmlns:a16="http://schemas.microsoft.com/office/drawing/2014/main" id="{6DCF3E4E-B6ED-4407-A16C-239A91B4E33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a:extLst>
            <a:ext uri="{FF2B5EF4-FFF2-40B4-BE49-F238E27FC236}">
              <a16:creationId xmlns:a16="http://schemas.microsoft.com/office/drawing/2014/main" id="{2B495C3A-E59C-4530-8250-AA57BD9897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a:extLst>
            <a:ext uri="{FF2B5EF4-FFF2-40B4-BE49-F238E27FC236}">
              <a16:creationId xmlns:a16="http://schemas.microsoft.com/office/drawing/2014/main" id="{DA76C3E1-205F-4B08-A411-9383EA464A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a:extLst>
            <a:ext uri="{FF2B5EF4-FFF2-40B4-BE49-F238E27FC236}">
              <a16:creationId xmlns:a16="http://schemas.microsoft.com/office/drawing/2014/main" id="{712473CE-DA01-492F-96AB-C4427CEA42C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a:extLst>
            <a:ext uri="{FF2B5EF4-FFF2-40B4-BE49-F238E27FC236}">
              <a16:creationId xmlns:a16="http://schemas.microsoft.com/office/drawing/2014/main" id="{8332931D-64BA-4F6E-8C4D-81DC86C6750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a:extLst>
            <a:ext uri="{FF2B5EF4-FFF2-40B4-BE49-F238E27FC236}">
              <a16:creationId xmlns:a16="http://schemas.microsoft.com/office/drawing/2014/main" id="{B13381A2-41FD-4F00-969D-B2146E12A1B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a:extLst>
            <a:ext uri="{FF2B5EF4-FFF2-40B4-BE49-F238E27FC236}">
              <a16:creationId xmlns:a16="http://schemas.microsoft.com/office/drawing/2014/main" id="{EB3F5977-6AE8-4216-A897-7FD3FE5BFED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a:extLst>
            <a:ext uri="{FF2B5EF4-FFF2-40B4-BE49-F238E27FC236}">
              <a16:creationId xmlns:a16="http://schemas.microsoft.com/office/drawing/2014/main" id="{01A7647A-267C-407A-B855-99AC8330BAC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a:extLst>
            <a:ext uri="{FF2B5EF4-FFF2-40B4-BE49-F238E27FC236}">
              <a16:creationId xmlns:a16="http://schemas.microsoft.com/office/drawing/2014/main" id="{31991DA5-DF47-448A-9E1C-CD6FBC5DB6C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a:extLst>
            <a:ext uri="{FF2B5EF4-FFF2-40B4-BE49-F238E27FC236}">
              <a16:creationId xmlns:a16="http://schemas.microsoft.com/office/drawing/2014/main" id="{9CBEF3C3-3AB7-4444-B1DD-A7056D2EE4E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a:extLst>
            <a:ext uri="{FF2B5EF4-FFF2-40B4-BE49-F238E27FC236}">
              <a16:creationId xmlns:a16="http://schemas.microsoft.com/office/drawing/2014/main" id="{B77F3E70-C136-452B-8FB4-85841FE5346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a:extLst>
            <a:ext uri="{FF2B5EF4-FFF2-40B4-BE49-F238E27FC236}">
              <a16:creationId xmlns:a16="http://schemas.microsoft.com/office/drawing/2014/main" id="{D0D91893-15E5-4032-B4A5-96F6658CD61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179CDA28-F63A-4911-BEBB-9F8535B701D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AFE944A3-5D7B-4437-941E-560A7B81A1B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07D7EE66-AAF9-44F2-A827-E124227D25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9" name="直線コネクタ 508">
          <a:extLst>
            <a:ext uri="{FF2B5EF4-FFF2-40B4-BE49-F238E27FC236}">
              <a16:creationId xmlns:a16="http://schemas.microsoft.com/office/drawing/2014/main" id="{83D93529-1627-4602-AD3B-E26BB2A2FE1B}"/>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10" name="【消防施設】&#10;一人当たり面積最小値テキスト">
          <a:extLst>
            <a:ext uri="{FF2B5EF4-FFF2-40B4-BE49-F238E27FC236}">
              <a16:creationId xmlns:a16="http://schemas.microsoft.com/office/drawing/2014/main" id="{06E62C83-B1DB-4AE0-BCFA-C6953262E991}"/>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11" name="直線コネクタ 510">
          <a:extLst>
            <a:ext uri="{FF2B5EF4-FFF2-40B4-BE49-F238E27FC236}">
              <a16:creationId xmlns:a16="http://schemas.microsoft.com/office/drawing/2014/main" id="{93A2A4EA-6F47-4BD2-AE99-A7CFD628546A}"/>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12" name="【消防施設】&#10;一人当たり面積最大値テキスト">
          <a:extLst>
            <a:ext uri="{FF2B5EF4-FFF2-40B4-BE49-F238E27FC236}">
              <a16:creationId xmlns:a16="http://schemas.microsoft.com/office/drawing/2014/main" id="{D7553270-106C-4D84-B64B-5FD267698E5D}"/>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13" name="直線コネクタ 512">
          <a:extLst>
            <a:ext uri="{FF2B5EF4-FFF2-40B4-BE49-F238E27FC236}">
              <a16:creationId xmlns:a16="http://schemas.microsoft.com/office/drawing/2014/main" id="{29F249E9-2C15-467F-8237-030B8D1ED2BE}"/>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14" name="【消防施設】&#10;一人当たり面積平均値テキスト">
          <a:extLst>
            <a:ext uri="{FF2B5EF4-FFF2-40B4-BE49-F238E27FC236}">
              <a16:creationId xmlns:a16="http://schemas.microsoft.com/office/drawing/2014/main" id="{101B2C17-F885-4D58-82B0-4B681E6B8903}"/>
            </a:ext>
          </a:extLst>
        </xdr:cNvPr>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15" name="フローチャート: 判断 514">
          <a:extLst>
            <a:ext uri="{FF2B5EF4-FFF2-40B4-BE49-F238E27FC236}">
              <a16:creationId xmlns:a16="http://schemas.microsoft.com/office/drawing/2014/main" id="{8697475B-5232-4FF6-897D-2A8D01994925}"/>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16" name="フローチャート: 判断 515">
          <a:extLst>
            <a:ext uri="{FF2B5EF4-FFF2-40B4-BE49-F238E27FC236}">
              <a16:creationId xmlns:a16="http://schemas.microsoft.com/office/drawing/2014/main" id="{069D84C2-F59F-43C1-9290-201D680BEA31}"/>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93742</xdr:rowOff>
    </xdr:from>
    <xdr:ext cx="469744" cy="259045"/>
    <xdr:sp macro="" textlink="">
      <xdr:nvSpPr>
        <xdr:cNvPr id="517" name="n_1aveValue【消防施設】&#10;一人当たり面積">
          <a:extLst>
            <a:ext uri="{FF2B5EF4-FFF2-40B4-BE49-F238E27FC236}">
              <a16:creationId xmlns:a16="http://schemas.microsoft.com/office/drawing/2014/main" id="{8640F26A-0D13-4ABE-BE79-00DABA916794}"/>
            </a:ext>
          </a:extLst>
        </xdr:cNvPr>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18" name="フローチャート: 判断 517">
          <a:extLst>
            <a:ext uri="{FF2B5EF4-FFF2-40B4-BE49-F238E27FC236}">
              <a16:creationId xmlns:a16="http://schemas.microsoft.com/office/drawing/2014/main" id="{DF15C3A4-9616-4CCA-9290-67FE0F164C2F}"/>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19" name="n_2aveValue【消防施設】&#10;一人当たり面積">
          <a:extLst>
            <a:ext uri="{FF2B5EF4-FFF2-40B4-BE49-F238E27FC236}">
              <a16:creationId xmlns:a16="http://schemas.microsoft.com/office/drawing/2014/main" id="{1B60B43A-90BE-45C6-9232-8A150BB65422}"/>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DB33E2C5-CEA6-4367-A252-0C7E986BE0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4EF4CAFF-3991-4A08-A4C2-5DCB8BF7C6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DA183C58-8C48-4A1C-910A-EA573EA6D61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B6839C88-60A9-4AEC-B424-5545CE2710D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8AB61BDC-C349-4CE7-84BB-488F84C4DA9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525" name="楕円 524">
          <a:extLst>
            <a:ext uri="{FF2B5EF4-FFF2-40B4-BE49-F238E27FC236}">
              <a16:creationId xmlns:a16="http://schemas.microsoft.com/office/drawing/2014/main" id="{C49E317F-9BA0-4DB5-9B3B-F1D32165E36A}"/>
            </a:ext>
          </a:extLst>
        </xdr:cNvPr>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526" name="【消防施設】&#10;一人当たり面積該当値テキスト">
          <a:extLst>
            <a:ext uri="{FF2B5EF4-FFF2-40B4-BE49-F238E27FC236}">
              <a16:creationId xmlns:a16="http://schemas.microsoft.com/office/drawing/2014/main" id="{5CC04053-9782-403E-9FB0-500317576F8B}"/>
            </a:ext>
          </a:extLst>
        </xdr:cNvPr>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58165</xdr:rowOff>
    </xdr:from>
    <xdr:to>
      <xdr:col>112</xdr:col>
      <xdr:colOff>38100</xdr:colOff>
      <xdr:row>83</xdr:row>
      <xdr:rowOff>159765</xdr:rowOff>
    </xdr:to>
    <xdr:sp macro="" textlink="">
      <xdr:nvSpPr>
        <xdr:cNvPr id="527" name="楕円 526">
          <a:extLst>
            <a:ext uri="{FF2B5EF4-FFF2-40B4-BE49-F238E27FC236}">
              <a16:creationId xmlns:a16="http://schemas.microsoft.com/office/drawing/2014/main" id="{DF89D744-A0D2-4593-A2E7-5084D238CAD9}"/>
            </a:ext>
          </a:extLst>
        </xdr:cNvPr>
        <xdr:cNvSpPr/>
      </xdr:nvSpPr>
      <xdr:spPr>
        <a:xfrm>
          <a:off x="21272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108965</xdr:rowOff>
    </xdr:to>
    <xdr:cxnSp macro="">
      <xdr:nvCxnSpPr>
        <xdr:cNvPr id="528" name="直線コネクタ 527">
          <a:extLst>
            <a:ext uri="{FF2B5EF4-FFF2-40B4-BE49-F238E27FC236}">
              <a16:creationId xmlns:a16="http://schemas.microsoft.com/office/drawing/2014/main" id="{060A51AB-5A04-4BAE-A914-43C9F6F59748}"/>
            </a:ext>
          </a:extLst>
        </xdr:cNvPr>
        <xdr:cNvCxnSpPr/>
      </xdr:nvCxnSpPr>
      <xdr:spPr>
        <a:xfrm flipV="1">
          <a:off x="21323300" y="143347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529" name="楕円 528">
          <a:extLst>
            <a:ext uri="{FF2B5EF4-FFF2-40B4-BE49-F238E27FC236}">
              <a16:creationId xmlns:a16="http://schemas.microsoft.com/office/drawing/2014/main" id="{9BDA5C58-C109-4429-8E04-2ED241C1A594}"/>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108965</xdr:rowOff>
    </xdr:from>
    <xdr:to>
      <xdr:col>111</xdr:col>
      <xdr:colOff>177800</xdr:colOff>
      <xdr:row>84</xdr:row>
      <xdr:rowOff>129539</xdr:rowOff>
    </xdr:to>
    <xdr:cxnSp macro="">
      <xdr:nvCxnSpPr>
        <xdr:cNvPr id="530" name="直線コネクタ 529">
          <a:extLst>
            <a:ext uri="{FF2B5EF4-FFF2-40B4-BE49-F238E27FC236}">
              <a16:creationId xmlns:a16="http://schemas.microsoft.com/office/drawing/2014/main" id="{1A025831-D17A-410A-BF95-CA128FE304E3}"/>
            </a:ext>
          </a:extLst>
        </xdr:cNvPr>
        <xdr:cNvCxnSpPr/>
      </xdr:nvCxnSpPr>
      <xdr:spPr>
        <a:xfrm flipV="1">
          <a:off x="20434300" y="14339315"/>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4842</xdr:rowOff>
    </xdr:from>
    <xdr:ext cx="469744" cy="259045"/>
    <xdr:sp macro="" textlink="">
      <xdr:nvSpPr>
        <xdr:cNvPr id="531" name="n_1mainValue【消防施設】&#10;一人当たり面積">
          <a:extLst>
            <a:ext uri="{FF2B5EF4-FFF2-40B4-BE49-F238E27FC236}">
              <a16:creationId xmlns:a16="http://schemas.microsoft.com/office/drawing/2014/main" id="{F9DEA483-2178-4FA0-A995-B223C57025AB}"/>
            </a:ext>
          </a:extLst>
        </xdr:cNvPr>
        <xdr:cNvSpPr txBox="1"/>
      </xdr:nvSpPr>
      <xdr:spPr>
        <a:xfrm>
          <a:off x="21075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532" name="n_2mainValue【消防施設】&#10;一人当たり面積">
          <a:extLst>
            <a:ext uri="{FF2B5EF4-FFF2-40B4-BE49-F238E27FC236}">
              <a16:creationId xmlns:a16="http://schemas.microsoft.com/office/drawing/2014/main" id="{66949313-5208-4F47-A95B-946A83E12E0D}"/>
            </a:ext>
          </a:extLst>
        </xdr:cNvPr>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a:extLst>
            <a:ext uri="{FF2B5EF4-FFF2-40B4-BE49-F238E27FC236}">
              <a16:creationId xmlns:a16="http://schemas.microsoft.com/office/drawing/2014/main" id="{1AF5366C-14F6-4BA9-B3C6-9D56049BDF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a:extLst>
            <a:ext uri="{FF2B5EF4-FFF2-40B4-BE49-F238E27FC236}">
              <a16:creationId xmlns:a16="http://schemas.microsoft.com/office/drawing/2014/main" id="{A7C7730B-9891-46D7-A721-8B0933F9A20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a:extLst>
            <a:ext uri="{FF2B5EF4-FFF2-40B4-BE49-F238E27FC236}">
              <a16:creationId xmlns:a16="http://schemas.microsoft.com/office/drawing/2014/main" id="{E8AEF077-D120-4CD8-AC05-C60631DA745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a:extLst>
            <a:ext uri="{FF2B5EF4-FFF2-40B4-BE49-F238E27FC236}">
              <a16:creationId xmlns:a16="http://schemas.microsoft.com/office/drawing/2014/main" id="{FE18AE95-84C3-4A24-A7A5-7CA2966A868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a:extLst>
            <a:ext uri="{FF2B5EF4-FFF2-40B4-BE49-F238E27FC236}">
              <a16:creationId xmlns:a16="http://schemas.microsoft.com/office/drawing/2014/main" id="{16B83CA9-0C31-4B0D-8F72-AF02FEFFD8B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a:extLst>
            <a:ext uri="{FF2B5EF4-FFF2-40B4-BE49-F238E27FC236}">
              <a16:creationId xmlns:a16="http://schemas.microsoft.com/office/drawing/2014/main" id="{6CAA1D03-B055-4F78-9A05-C847DB8DC0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a:extLst>
            <a:ext uri="{FF2B5EF4-FFF2-40B4-BE49-F238E27FC236}">
              <a16:creationId xmlns:a16="http://schemas.microsoft.com/office/drawing/2014/main" id="{99A585B1-87F5-4A9B-AC4A-CA2E544A9F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a:extLst>
            <a:ext uri="{FF2B5EF4-FFF2-40B4-BE49-F238E27FC236}">
              <a16:creationId xmlns:a16="http://schemas.microsoft.com/office/drawing/2014/main" id="{A5B16408-1E58-46AB-9666-B33878B61D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a:extLst>
            <a:ext uri="{FF2B5EF4-FFF2-40B4-BE49-F238E27FC236}">
              <a16:creationId xmlns:a16="http://schemas.microsoft.com/office/drawing/2014/main" id="{533FBD43-E539-4B1F-B462-431BDBCAA0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a:extLst>
            <a:ext uri="{FF2B5EF4-FFF2-40B4-BE49-F238E27FC236}">
              <a16:creationId xmlns:a16="http://schemas.microsoft.com/office/drawing/2014/main" id="{0E68F455-1D32-4044-AB29-8D14714A09E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3" name="直線コネクタ 542">
          <a:extLst>
            <a:ext uri="{FF2B5EF4-FFF2-40B4-BE49-F238E27FC236}">
              <a16:creationId xmlns:a16="http://schemas.microsoft.com/office/drawing/2014/main" id="{0CDD1825-D17C-4BDD-A8F3-FA65A4B73CE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4" name="テキスト ボックス 543">
          <a:extLst>
            <a:ext uri="{FF2B5EF4-FFF2-40B4-BE49-F238E27FC236}">
              <a16:creationId xmlns:a16="http://schemas.microsoft.com/office/drawing/2014/main" id="{A389D7EA-8A5D-4710-9542-3EF171B130C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5" name="直線コネクタ 544">
          <a:extLst>
            <a:ext uri="{FF2B5EF4-FFF2-40B4-BE49-F238E27FC236}">
              <a16:creationId xmlns:a16="http://schemas.microsoft.com/office/drawing/2014/main" id="{E67FC946-D4BB-4CD4-971E-1A9F7A862F6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6" name="テキスト ボックス 545">
          <a:extLst>
            <a:ext uri="{FF2B5EF4-FFF2-40B4-BE49-F238E27FC236}">
              <a16:creationId xmlns:a16="http://schemas.microsoft.com/office/drawing/2014/main" id="{BBBF3D85-1176-48A5-BE2C-271482FB955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7" name="直線コネクタ 546">
          <a:extLst>
            <a:ext uri="{FF2B5EF4-FFF2-40B4-BE49-F238E27FC236}">
              <a16:creationId xmlns:a16="http://schemas.microsoft.com/office/drawing/2014/main" id="{29FF0A0C-1AD1-45C3-B449-777D3432EFE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8" name="テキスト ボックス 547">
          <a:extLst>
            <a:ext uri="{FF2B5EF4-FFF2-40B4-BE49-F238E27FC236}">
              <a16:creationId xmlns:a16="http://schemas.microsoft.com/office/drawing/2014/main" id="{141B119F-31C6-4EC0-9511-0A03AE63B1C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9" name="直線コネクタ 548">
          <a:extLst>
            <a:ext uri="{FF2B5EF4-FFF2-40B4-BE49-F238E27FC236}">
              <a16:creationId xmlns:a16="http://schemas.microsoft.com/office/drawing/2014/main" id="{18F4044E-3B51-470A-8B9A-E03E2F54D1A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0" name="テキスト ボックス 549">
          <a:extLst>
            <a:ext uri="{FF2B5EF4-FFF2-40B4-BE49-F238E27FC236}">
              <a16:creationId xmlns:a16="http://schemas.microsoft.com/office/drawing/2014/main" id="{8FF11442-B60E-472E-AE71-E6A52AB7461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1" name="直線コネクタ 550">
          <a:extLst>
            <a:ext uri="{FF2B5EF4-FFF2-40B4-BE49-F238E27FC236}">
              <a16:creationId xmlns:a16="http://schemas.microsoft.com/office/drawing/2014/main" id="{8C443889-4378-4231-BD78-C7CF81D5E32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2" name="テキスト ボックス 551">
          <a:extLst>
            <a:ext uri="{FF2B5EF4-FFF2-40B4-BE49-F238E27FC236}">
              <a16:creationId xmlns:a16="http://schemas.microsoft.com/office/drawing/2014/main" id="{F8AB67D6-FE89-482D-9792-A0261A7DBFE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3" name="直線コネクタ 552">
          <a:extLst>
            <a:ext uri="{FF2B5EF4-FFF2-40B4-BE49-F238E27FC236}">
              <a16:creationId xmlns:a16="http://schemas.microsoft.com/office/drawing/2014/main" id="{0B974814-4902-4729-B6A2-2CD0269EF6A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4" name="テキスト ボックス 553">
          <a:extLst>
            <a:ext uri="{FF2B5EF4-FFF2-40B4-BE49-F238E27FC236}">
              <a16:creationId xmlns:a16="http://schemas.microsoft.com/office/drawing/2014/main" id="{BD67A7C5-68E2-417A-9151-79FCC7D2F32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BC1157D4-A729-4C52-8847-8C84E5A68A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a:extLst>
            <a:ext uri="{FF2B5EF4-FFF2-40B4-BE49-F238E27FC236}">
              <a16:creationId xmlns:a16="http://schemas.microsoft.com/office/drawing/2014/main" id="{9E8AAC86-C1BB-41D3-B1B9-DB7EE861C87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C174B3F0-339C-4798-9DA1-C4DEF94829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58" name="直線コネクタ 557">
          <a:extLst>
            <a:ext uri="{FF2B5EF4-FFF2-40B4-BE49-F238E27FC236}">
              <a16:creationId xmlns:a16="http://schemas.microsoft.com/office/drawing/2014/main" id="{C540A6CE-B0EB-416E-BC0D-E8DF29350F17}"/>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59" name="【庁舎】&#10;有形固定資産減価償却率最小値テキスト">
          <a:extLst>
            <a:ext uri="{FF2B5EF4-FFF2-40B4-BE49-F238E27FC236}">
              <a16:creationId xmlns:a16="http://schemas.microsoft.com/office/drawing/2014/main" id="{DF51FCAB-4C36-4CCB-90E4-9BA5DD165444}"/>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0" name="直線コネクタ 559">
          <a:extLst>
            <a:ext uri="{FF2B5EF4-FFF2-40B4-BE49-F238E27FC236}">
              <a16:creationId xmlns:a16="http://schemas.microsoft.com/office/drawing/2014/main" id="{5153CE07-497E-45A1-876A-35506C582F7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61" name="【庁舎】&#10;有形固定資産減価償却率最大値テキスト">
          <a:extLst>
            <a:ext uri="{FF2B5EF4-FFF2-40B4-BE49-F238E27FC236}">
              <a16:creationId xmlns:a16="http://schemas.microsoft.com/office/drawing/2014/main" id="{AAB8210D-0357-43AF-AD9D-439093DA173F}"/>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62" name="直線コネクタ 561">
          <a:extLst>
            <a:ext uri="{FF2B5EF4-FFF2-40B4-BE49-F238E27FC236}">
              <a16:creationId xmlns:a16="http://schemas.microsoft.com/office/drawing/2014/main" id="{4300827F-8CBD-44BE-AAF9-568ED32BBF2E}"/>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63" name="【庁舎】&#10;有形固定資産減価償却率平均値テキスト">
          <a:extLst>
            <a:ext uri="{FF2B5EF4-FFF2-40B4-BE49-F238E27FC236}">
              <a16:creationId xmlns:a16="http://schemas.microsoft.com/office/drawing/2014/main" id="{8F210532-4622-4B46-AB9C-AD6E74A69883}"/>
            </a:ext>
          </a:extLst>
        </xdr:cNvPr>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64" name="フローチャート: 判断 563">
          <a:extLst>
            <a:ext uri="{FF2B5EF4-FFF2-40B4-BE49-F238E27FC236}">
              <a16:creationId xmlns:a16="http://schemas.microsoft.com/office/drawing/2014/main" id="{0E920A1F-303C-4175-A681-2CEE589CD316}"/>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65" name="フローチャート: 判断 564">
          <a:extLst>
            <a:ext uri="{FF2B5EF4-FFF2-40B4-BE49-F238E27FC236}">
              <a16:creationId xmlns:a16="http://schemas.microsoft.com/office/drawing/2014/main" id="{60693328-1D4E-40E4-ACAC-E535418644E0}"/>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566" name="n_1aveValue【庁舎】&#10;有形固定資産減価償却率">
          <a:extLst>
            <a:ext uri="{FF2B5EF4-FFF2-40B4-BE49-F238E27FC236}">
              <a16:creationId xmlns:a16="http://schemas.microsoft.com/office/drawing/2014/main" id="{2A9E5602-12C9-42C5-B407-6E38CBD63EAF}"/>
            </a:ext>
          </a:extLst>
        </xdr:cNvPr>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67" name="フローチャート: 判断 566">
          <a:extLst>
            <a:ext uri="{FF2B5EF4-FFF2-40B4-BE49-F238E27FC236}">
              <a16:creationId xmlns:a16="http://schemas.microsoft.com/office/drawing/2014/main" id="{CE842A13-F582-495D-8C2D-46A6BC415FEA}"/>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568" name="n_2aveValue【庁舎】&#10;有形固定資産減価償却率">
          <a:extLst>
            <a:ext uri="{FF2B5EF4-FFF2-40B4-BE49-F238E27FC236}">
              <a16:creationId xmlns:a16="http://schemas.microsoft.com/office/drawing/2014/main" id="{8FC95F8F-65D6-43DC-8B84-63E090325953}"/>
            </a:ext>
          </a:extLst>
        </xdr:cNvPr>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62512492-F62C-4A59-A893-306AC222428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A6F1CD6-CBBA-4399-833D-A7FB8C11A1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F75C3B53-A2EF-46C0-9B6D-A21139AAE75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78262992-430D-47EA-9A49-C8F19B6961B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B8163B10-86D3-4A1A-AF37-F283BBD4F0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84182</xdr:rowOff>
    </xdr:from>
    <xdr:to>
      <xdr:col>85</xdr:col>
      <xdr:colOff>177800</xdr:colOff>
      <xdr:row>100</xdr:row>
      <xdr:rowOff>14332</xdr:rowOff>
    </xdr:to>
    <xdr:sp macro="" textlink="">
      <xdr:nvSpPr>
        <xdr:cNvPr id="574" name="楕円 573">
          <a:extLst>
            <a:ext uri="{FF2B5EF4-FFF2-40B4-BE49-F238E27FC236}">
              <a16:creationId xmlns:a16="http://schemas.microsoft.com/office/drawing/2014/main" id="{20B9D32C-EDB7-4C5A-B87D-D801E1C7B8FF}"/>
            </a:ext>
          </a:extLst>
        </xdr:cNvPr>
        <xdr:cNvSpPr/>
      </xdr:nvSpPr>
      <xdr:spPr>
        <a:xfrm>
          <a:off x="162687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22513</xdr:rowOff>
    </xdr:from>
    <xdr:ext cx="405111" cy="259045"/>
    <xdr:sp macro="" textlink="">
      <xdr:nvSpPr>
        <xdr:cNvPr id="575" name="【庁舎】&#10;有形固定資産減価償却率該当値テキスト">
          <a:extLst>
            <a:ext uri="{FF2B5EF4-FFF2-40B4-BE49-F238E27FC236}">
              <a16:creationId xmlns:a16="http://schemas.microsoft.com/office/drawing/2014/main" id="{7E3FA3F6-9475-4AF5-9D03-4475F435A97A}"/>
            </a:ext>
          </a:extLst>
        </xdr:cNvPr>
        <xdr:cNvSpPr txBox="1"/>
      </xdr:nvSpPr>
      <xdr:spPr>
        <a:xfrm>
          <a:off x="16357600" y="1699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116839</xdr:rowOff>
    </xdr:from>
    <xdr:to>
      <xdr:col>81</xdr:col>
      <xdr:colOff>101600</xdr:colOff>
      <xdr:row>100</xdr:row>
      <xdr:rowOff>46989</xdr:rowOff>
    </xdr:to>
    <xdr:sp macro="" textlink="">
      <xdr:nvSpPr>
        <xdr:cNvPr id="576" name="楕円 575">
          <a:extLst>
            <a:ext uri="{FF2B5EF4-FFF2-40B4-BE49-F238E27FC236}">
              <a16:creationId xmlns:a16="http://schemas.microsoft.com/office/drawing/2014/main" id="{B0FFD031-2AB7-4A2E-A28C-1AE617924E2C}"/>
            </a:ext>
          </a:extLst>
        </xdr:cNvPr>
        <xdr:cNvSpPr/>
      </xdr:nvSpPr>
      <xdr:spPr>
        <a:xfrm>
          <a:off x="154305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134982</xdr:rowOff>
    </xdr:from>
    <xdr:to>
      <xdr:col>85</xdr:col>
      <xdr:colOff>127000</xdr:colOff>
      <xdr:row>99</xdr:row>
      <xdr:rowOff>167639</xdr:rowOff>
    </xdr:to>
    <xdr:cxnSp macro="">
      <xdr:nvCxnSpPr>
        <xdr:cNvPr id="577" name="直線コネクタ 576">
          <a:extLst>
            <a:ext uri="{FF2B5EF4-FFF2-40B4-BE49-F238E27FC236}">
              <a16:creationId xmlns:a16="http://schemas.microsoft.com/office/drawing/2014/main" id="{485D2C70-E654-4FED-9D2C-9CAA09257C4F}"/>
            </a:ext>
          </a:extLst>
        </xdr:cNvPr>
        <xdr:cNvCxnSpPr/>
      </xdr:nvCxnSpPr>
      <xdr:spPr>
        <a:xfrm flipV="1">
          <a:off x="15481300" y="171085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103777</xdr:rowOff>
    </xdr:from>
    <xdr:to>
      <xdr:col>76</xdr:col>
      <xdr:colOff>165100</xdr:colOff>
      <xdr:row>101</xdr:row>
      <xdr:rowOff>33927</xdr:rowOff>
    </xdr:to>
    <xdr:sp macro="" textlink="">
      <xdr:nvSpPr>
        <xdr:cNvPr id="578" name="楕円 577">
          <a:extLst>
            <a:ext uri="{FF2B5EF4-FFF2-40B4-BE49-F238E27FC236}">
              <a16:creationId xmlns:a16="http://schemas.microsoft.com/office/drawing/2014/main" id="{D5573303-B977-482A-BE17-D78A36F8DCF5}"/>
            </a:ext>
          </a:extLst>
        </xdr:cNvPr>
        <xdr:cNvSpPr/>
      </xdr:nvSpPr>
      <xdr:spPr>
        <a:xfrm>
          <a:off x="14541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167639</xdr:rowOff>
    </xdr:from>
    <xdr:to>
      <xdr:col>81</xdr:col>
      <xdr:colOff>50800</xdr:colOff>
      <xdr:row>100</xdr:row>
      <xdr:rowOff>154577</xdr:rowOff>
    </xdr:to>
    <xdr:cxnSp macro="">
      <xdr:nvCxnSpPr>
        <xdr:cNvPr id="579" name="直線コネクタ 578">
          <a:extLst>
            <a:ext uri="{FF2B5EF4-FFF2-40B4-BE49-F238E27FC236}">
              <a16:creationId xmlns:a16="http://schemas.microsoft.com/office/drawing/2014/main" id="{C5056F98-809F-4089-970A-C181BAFDFEF3}"/>
            </a:ext>
          </a:extLst>
        </xdr:cNvPr>
        <xdr:cNvCxnSpPr/>
      </xdr:nvCxnSpPr>
      <xdr:spPr>
        <a:xfrm flipV="1">
          <a:off x="14592300" y="17141189"/>
          <a:ext cx="8890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63516</xdr:rowOff>
    </xdr:from>
    <xdr:ext cx="405111" cy="259045"/>
    <xdr:sp macro="" textlink="">
      <xdr:nvSpPr>
        <xdr:cNvPr id="580" name="n_1mainValue【庁舎】&#10;有形固定資産減価償却率">
          <a:extLst>
            <a:ext uri="{FF2B5EF4-FFF2-40B4-BE49-F238E27FC236}">
              <a16:creationId xmlns:a16="http://schemas.microsoft.com/office/drawing/2014/main" id="{E637C573-9413-45F3-8130-2D129B1A4FF6}"/>
            </a:ext>
          </a:extLst>
        </xdr:cNvPr>
        <xdr:cNvSpPr txBox="1"/>
      </xdr:nvSpPr>
      <xdr:spPr>
        <a:xfrm>
          <a:off x="15266044" y="1686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50454</xdr:rowOff>
    </xdr:from>
    <xdr:ext cx="405111" cy="259045"/>
    <xdr:sp macro="" textlink="">
      <xdr:nvSpPr>
        <xdr:cNvPr id="581" name="n_2mainValue【庁舎】&#10;有形固定資産減価償却率">
          <a:extLst>
            <a:ext uri="{FF2B5EF4-FFF2-40B4-BE49-F238E27FC236}">
              <a16:creationId xmlns:a16="http://schemas.microsoft.com/office/drawing/2014/main" id="{42E7308F-4FC8-4CFE-AC95-5A5A38BFDE52}"/>
            </a:ext>
          </a:extLst>
        </xdr:cNvPr>
        <xdr:cNvSpPr txBox="1"/>
      </xdr:nvSpPr>
      <xdr:spPr>
        <a:xfrm>
          <a:off x="14389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a:extLst>
            <a:ext uri="{FF2B5EF4-FFF2-40B4-BE49-F238E27FC236}">
              <a16:creationId xmlns:a16="http://schemas.microsoft.com/office/drawing/2014/main" id="{DA6999E5-9470-4D2A-88A3-6FDC53AAE20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a:extLst>
            <a:ext uri="{FF2B5EF4-FFF2-40B4-BE49-F238E27FC236}">
              <a16:creationId xmlns:a16="http://schemas.microsoft.com/office/drawing/2014/main" id="{920CA8A2-84E1-4809-AD78-3830E51B1C4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a:extLst>
            <a:ext uri="{FF2B5EF4-FFF2-40B4-BE49-F238E27FC236}">
              <a16:creationId xmlns:a16="http://schemas.microsoft.com/office/drawing/2014/main" id="{093B6A11-9CF3-49D0-93B8-0D6B4A475B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a:extLst>
            <a:ext uri="{FF2B5EF4-FFF2-40B4-BE49-F238E27FC236}">
              <a16:creationId xmlns:a16="http://schemas.microsoft.com/office/drawing/2014/main" id="{DA261061-364D-44FE-88E1-50AF497E29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a:extLst>
            <a:ext uri="{FF2B5EF4-FFF2-40B4-BE49-F238E27FC236}">
              <a16:creationId xmlns:a16="http://schemas.microsoft.com/office/drawing/2014/main" id="{E3D9244A-C6C8-4E77-91BB-C2AD721369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a:extLst>
            <a:ext uri="{FF2B5EF4-FFF2-40B4-BE49-F238E27FC236}">
              <a16:creationId xmlns:a16="http://schemas.microsoft.com/office/drawing/2014/main" id="{B7301430-210F-48B3-AC74-8236DA3A1C5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a:extLst>
            <a:ext uri="{FF2B5EF4-FFF2-40B4-BE49-F238E27FC236}">
              <a16:creationId xmlns:a16="http://schemas.microsoft.com/office/drawing/2014/main" id="{69B23CBB-4437-4427-8668-EF9C669B20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a:extLst>
            <a:ext uri="{FF2B5EF4-FFF2-40B4-BE49-F238E27FC236}">
              <a16:creationId xmlns:a16="http://schemas.microsoft.com/office/drawing/2014/main" id="{177AB681-DE6C-4FD1-BEF8-1B735407305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a:extLst>
            <a:ext uri="{FF2B5EF4-FFF2-40B4-BE49-F238E27FC236}">
              <a16:creationId xmlns:a16="http://schemas.microsoft.com/office/drawing/2014/main" id="{9CDB3D02-35C6-418D-AC88-5036ECA850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a:extLst>
            <a:ext uri="{FF2B5EF4-FFF2-40B4-BE49-F238E27FC236}">
              <a16:creationId xmlns:a16="http://schemas.microsoft.com/office/drawing/2014/main" id="{87208BC7-4872-4951-A3D1-FAF3EEA139F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a:extLst>
            <a:ext uri="{FF2B5EF4-FFF2-40B4-BE49-F238E27FC236}">
              <a16:creationId xmlns:a16="http://schemas.microsoft.com/office/drawing/2014/main" id="{9694C90D-CD6E-46C1-87EA-11B9EC9D898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a:extLst>
            <a:ext uri="{FF2B5EF4-FFF2-40B4-BE49-F238E27FC236}">
              <a16:creationId xmlns:a16="http://schemas.microsoft.com/office/drawing/2014/main" id="{5215B847-5DB6-4A06-82BD-841D4870D58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a:extLst>
            <a:ext uri="{FF2B5EF4-FFF2-40B4-BE49-F238E27FC236}">
              <a16:creationId xmlns:a16="http://schemas.microsoft.com/office/drawing/2014/main" id="{36A69289-08C3-4F29-81C9-6EC12CB9DFD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a:extLst>
            <a:ext uri="{FF2B5EF4-FFF2-40B4-BE49-F238E27FC236}">
              <a16:creationId xmlns:a16="http://schemas.microsoft.com/office/drawing/2014/main" id="{1AFC9874-E5CD-4DBB-B129-FC4D14C5421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a:extLst>
            <a:ext uri="{FF2B5EF4-FFF2-40B4-BE49-F238E27FC236}">
              <a16:creationId xmlns:a16="http://schemas.microsoft.com/office/drawing/2014/main" id="{970B963B-14DF-4AA9-AF7D-55A3D703B75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a:extLst>
            <a:ext uri="{FF2B5EF4-FFF2-40B4-BE49-F238E27FC236}">
              <a16:creationId xmlns:a16="http://schemas.microsoft.com/office/drawing/2014/main" id="{BAB6932A-F7F3-40D5-A265-8D50A7FB109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a:extLst>
            <a:ext uri="{FF2B5EF4-FFF2-40B4-BE49-F238E27FC236}">
              <a16:creationId xmlns:a16="http://schemas.microsoft.com/office/drawing/2014/main" id="{B0156244-6FEE-4C00-9F77-0CC61779949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a:extLst>
            <a:ext uri="{FF2B5EF4-FFF2-40B4-BE49-F238E27FC236}">
              <a16:creationId xmlns:a16="http://schemas.microsoft.com/office/drawing/2014/main" id="{A4B417C3-7CC2-4C78-A056-89C2FE984B8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a:extLst>
            <a:ext uri="{FF2B5EF4-FFF2-40B4-BE49-F238E27FC236}">
              <a16:creationId xmlns:a16="http://schemas.microsoft.com/office/drawing/2014/main" id="{6033B0B2-B400-40DD-8656-6E8636A978C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a:extLst>
            <a:ext uri="{FF2B5EF4-FFF2-40B4-BE49-F238E27FC236}">
              <a16:creationId xmlns:a16="http://schemas.microsoft.com/office/drawing/2014/main" id="{FE43D025-EEFA-4C1B-AE72-8D6598ECFD3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a:extLst>
            <a:ext uri="{FF2B5EF4-FFF2-40B4-BE49-F238E27FC236}">
              <a16:creationId xmlns:a16="http://schemas.microsoft.com/office/drawing/2014/main" id="{B95B9810-C726-4D65-BF7C-18DEDD84450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a:extLst>
            <a:ext uri="{FF2B5EF4-FFF2-40B4-BE49-F238E27FC236}">
              <a16:creationId xmlns:a16="http://schemas.microsoft.com/office/drawing/2014/main" id="{5CAD7B8E-B39B-4A8A-96DF-578F414AF8E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43050859-C5F5-4EF7-9BD8-8F976C808EE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797868ED-83C7-48AC-8ED9-2B2C4E924F3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庁舎】&#10;一人当たり面積グラフ枠">
          <a:extLst>
            <a:ext uri="{FF2B5EF4-FFF2-40B4-BE49-F238E27FC236}">
              <a16:creationId xmlns:a16="http://schemas.microsoft.com/office/drawing/2014/main" id="{ACBFA844-3586-4D74-922D-305FBE7CCE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7" name="直線コネクタ 606">
          <a:extLst>
            <a:ext uri="{FF2B5EF4-FFF2-40B4-BE49-F238E27FC236}">
              <a16:creationId xmlns:a16="http://schemas.microsoft.com/office/drawing/2014/main" id="{C8F5DD95-FFB5-402D-AB39-ABE285456049}"/>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08" name="【庁舎】&#10;一人当たり面積最小値テキスト">
          <a:extLst>
            <a:ext uri="{FF2B5EF4-FFF2-40B4-BE49-F238E27FC236}">
              <a16:creationId xmlns:a16="http://schemas.microsoft.com/office/drawing/2014/main" id="{FF98E331-BE9F-41EC-896A-9424D1A8D543}"/>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09" name="直線コネクタ 608">
          <a:extLst>
            <a:ext uri="{FF2B5EF4-FFF2-40B4-BE49-F238E27FC236}">
              <a16:creationId xmlns:a16="http://schemas.microsoft.com/office/drawing/2014/main" id="{3D83F1D2-1BC0-4AB3-9824-2CF08EB29657}"/>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10" name="【庁舎】&#10;一人当たり面積最大値テキスト">
          <a:extLst>
            <a:ext uri="{FF2B5EF4-FFF2-40B4-BE49-F238E27FC236}">
              <a16:creationId xmlns:a16="http://schemas.microsoft.com/office/drawing/2014/main" id="{46626D1F-C02A-44C5-9DAA-9B08D8DB6B95}"/>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11" name="直線コネクタ 610">
          <a:extLst>
            <a:ext uri="{FF2B5EF4-FFF2-40B4-BE49-F238E27FC236}">
              <a16:creationId xmlns:a16="http://schemas.microsoft.com/office/drawing/2014/main" id="{39404E82-A35C-448D-B122-2C56CC184C89}"/>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12" name="【庁舎】&#10;一人当たり面積平均値テキスト">
          <a:extLst>
            <a:ext uri="{FF2B5EF4-FFF2-40B4-BE49-F238E27FC236}">
              <a16:creationId xmlns:a16="http://schemas.microsoft.com/office/drawing/2014/main" id="{5E005D6F-D9F0-4EE6-8219-B071A5ADDE4C}"/>
            </a:ext>
          </a:extLst>
        </xdr:cNvPr>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13" name="フローチャート: 判断 612">
          <a:extLst>
            <a:ext uri="{FF2B5EF4-FFF2-40B4-BE49-F238E27FC236}">
              <a16:creationId xmlns:a16="http://schemas.microsoft.com/office/drawing/2014/main" id="{5D3ABEBE-7D69-40E4-A88C-169663A5179E}"/>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4" name="フローチャート: 判断 613">
          <a:extLst>
            <a:ext uri="{FF2B5EF4-FFF2-40B4-BE49-F238E27FC236}">
              <a16:creationId xmlns:a16="http://schemas.microsoft.com/office/drawing/2014/main" id="{8A0A5CDC-B22B-4533-A587-A3694E2CE334}"/>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615" name="n_1aveValue【庁舎】&#10;一人当たり面積">
          <a:extLst>
            <a:ext uri="{FF2B5EF4-FFF2-40B4-BE49-F238E27FC236}">
              <a16:creationId xmlns:a16="http://schemas.microsoft.com/office/drawing/2014/main" id="{F892AFCB-B26B-4AFC-8A22-3362BD67BFBB}"/>
            </a:ext>
          </a:extLst>
        </xdr:cNvPr>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16" name="フローチャート: 判断 615">
          <a:extLst>
            <a:ext uri="{FF2B5EF4-FFF2-40B4-BE49-F238E27FC236}">
              <a16:creationId xmlns:a16="http://schemas.microsoft.com/office/drawing/2014/main" id="{B7A14C0C-C50B-4A24-9544-A017B76C9C2B}"/>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617" name="n_2aveValue【庁舎】&#10;一人当たり面積">
          <a:extLst>
            <a:ext uri="{FF2B5EF4-FFF2-40B4-BE49-F238E27FC236}">
              <a16:creationId xmlns:a16="http://schemas.microsoft.com/office/drawing/2014/main" id="{81F27F2D-E12B-46D7-A97A-A5E609166231}"/>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6F562E8B-2878-42D2-87FD-070657A9BF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31B59C5A-2758-4748-8158-41E6353642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B23E1B92-C778-4FC2-BFFE-4482EF2F6C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C05700C8-B2B6-4675-851A-2754A66A387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ADD4A881-562E-4840-9AF5-AFA0DAF55A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157662</xdr:rowOff>
    </xdr:from>
    <xdr:to>
      <xdr:col>116</xdr:col>
      <xdr:colOff>114300</xdr:colOff>
      <xdr:row>108</xdr:row>
      <xdr:rowOff>87812</xdr:rowOff>
    </xdr:to>
    <xdr:sp macro="" textlink="">
      <xdr:nvSpPr>
        <xdr:cNvPr id="623" name="楕円 622">
          <a:extLst>
            <a:ext uri="{FF2B5EF4-FFF2-40B4-BE49-F238E27FC236}">
              <a16:creationId xmlns:a16="http://schemas.microsoft.com/office/drawing/2014/main" id="{AD7379A3-FA85-411D-9232-D09310A09EE4}"/>
            </a:ext>
          </a:extLst>
        </xdr:cNvPr>
        <xdr:cNvSpPr/>
      </xdr:nvSpPr>
      <xdr:spPr>
        <a:xfrm>
          <a:off x="22110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72589</xdr:rowOff>
    </xdr:from>
    <xdr:ext cx="469744" cy="259045"/>
    <xdr:sp macro="" textlink="">
      <xdr:nvSpPr>
        <xdr:cNvPr id="624" name="【庁舎】&#10;一人当たり面積該当値テキスト">
          <a:extLst>
            <a:ext uri="{FF2B5EF4-FFF2-40B4-BE49-F238E27FC236}">
              <a16:creationId xmlns:a16="http://schemas.microsoft.com/office/drawing/2014/main" id="{A35271FF-930A-4E02-9605-35D6DDE2980C}"/>
            </a:ext>
          </a:extLst>
        </xdr:cNvPr>
        <xdr:cNvSpPr txBox="1"/>
      </xdr:nvSpPr>
      <xdr:spPr>
        <a:xfrm>
          <a:off x="22199600" y="1841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157662</xdr:rowOff>
    </xdr:from>
    <xdr:to>
      <xdr:col>112</xdr:col>
      <xdr:colOff>38100</xdr:colOff>
      <xdr:row>108</xdr:row>
      <xdr:rowOff>87812</xdr:rowOff>
    </xdr:to>
    <xdr:sp macro="" textlink="">
      <xdr:nvSpPr>
        <xdr:cNvPr id="625" name="楕円 624">
          <a:extLst>
            <a:ext uri="{FF2B5EF4-FFF2-40B4-BE49-F238E27FC236}">
              <a16:creationId xmlns:a16="http://schemas.microsoft.com/office/drawing/2014/main" id="{1C6525C6-882E-4BE7-A88C-29545364047D}"/>
            </a:ext>
          </a:extLst>
        </xdr:cNvPr>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37012</xdr:rowOff>
    </xdr:from>
    <xdr:to>
      <xdr:col>116</xdr:col>
      <xdr:colOff>63500</xdr:colOff>
      <xdr:row>108</xdr:row>
      <xdr:rowOff>37012</xdr:rowOff>
    </xdr:to>
    <xdr:cxnSp macro="">
      <xdr:nvCxnSpPr>
        <xdr:cNvPr id="626" name="直線コネクタ 625">
          <a:extLst>
            <a:ext uri="{FF2B5EF4-FFF2-40B4-BE49-F238E27FC236}">
              <a16:creationId xmlns:a16="http://schemas.microsoft.com/office/drawing/2014/main" id="{03D6A924-382D-49EB-9DBF-1DFFAE031524}"/>
            </a:ext>
          </a:extLst>
        </xdr:cNvPr>
        <xdr:cNvCxnSpPr/>
      </xdr:nvCxnSpPr>
      <xdr:spPr>
        <a:xfrm>
          <a:off x="21323300" y="1855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627" name="楕円 626">
          <a:extLst>
            <a:ext uri="{FF2B5EF4-FFF2-40B4-BE49-F238E27FC236}">
              <a16:creationId xmlns:a16="http://schemas.microsoft.com/office/drawing/2014/main" id="{76BEE2C6-6122-443B-A560-FDC3B816B39D}"/>
            </a:ext>
          </a:extLst>
        </xdr:cNvPr>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108</xdr:row>
      <xdr:rowOff>37012</xdr:rowOff>
    </xdr:to>
    <xdr:cxnSp macro="">
      <xdr:nvCxnSpPr>
        <xdr:cNvPr id="628" name="直線コネクタ 627">
          <a:extLst>
            <a:ext uri="{FF2B5EF4-FFF2-40B4-BE49-F238E27FC236}">
              <a16:creationId xmlns:a16="http://schemas.microsoft.com/office/drawing/2014/main" id="{F68AAEE0-FD7E-499F-81E0-621E807F490B}"/>
            </a:ext>
          </a:extLst>
        </xdr:cNvPr>
        <xdr:cNvCxnSpPr/>
      </xdr:nvCxnSpPr>
      <xdr:spPr>
        <a:xfrm>
          <a:off x="20434300" y="18402300"/>
          <a:ext cx="8890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629" name="n_1mainValue【庁舎】&#10;一人当たり面積">
          <a:extLst>
            <a:ext uri="{FF2B5EF4-FFF2-40B4-BE49-F238E27FC236}">
              <a16:creationId xmlns:a16="http://schemas.microsoft.com/office/drawing/2014/main" id="{BD649351-4AFF-4D75-9762-61C384FC3875}"/>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124477</xdr:rowOff>
    </xdr:from>
    <xdr:ext cx="469744" cy="259045"/>
    <xdr:sp macro="" textlink="">
      <xdr:nvSpPr>
        <xdr:cNvPr id="630" name="n_2mainValue【庁舎】&#10;一人当たり面積">
          <a:extLst>
            <a:ext uri="{FF2B5EF4-FFF2-40B4-BE49-F238E27FC236}">
              <a16:creationId xmlns:a16="http://schemas.microsoft.com/office/drawing/2014/main" id="{B50436E8-FD2F-47CF-8886-EADC24066DF1}"/>
            </a:ext>
          </a:extLst>
        </xdr:cNvPr>
        <xdr:cNvSpPr txBox="1"/>
      </xdr:nvSpPr>
      <xdr:spPr>
        <a:xfrm>
          <a:off x="20199427"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2910BA06-22A6-4747-8B71-254D0226A3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458A87B8-005E-4B57-BA75-6C19BB809B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68184E1D-7455-415F-A7B6-047B67075DF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庁舎に関しては大規模改修（耐震化）を行ったが、減価償却率は変わらないため類似団体平均値に比べ高い数値になっている。一人当たりの面積と同様に町民のニーズ、利用状況等を踏まえ多機能化も検討しつつ公共施設等総合管理計画を基にバランスに優れた健全な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内</a:t>
          </a:r>
          <a:r>
            <a:rPr kumimoji="1" lang="ja-JP" altLang="ja-JP" sz="1300">
              <a:solidFill>
                <a:schemeClr val="dk1"/>
              </a:solidFill>
              <a:effectLst/>
              <a:latin typeface="+mn-lt"/>
              <a:ea typeface="+mn-ea"/>
              <a:cs typeface="+mn-cs"/>
            </a:rPr>
            <a:t>平均値を</a:t>
          </a:r>
          <a:r>
            <a:rPr kumimoji="1" lang="ja-JP" altLang="en-US" sz="1300">
              <a:solidFill>
                <a:schemeClr val="dk1"/>
              </a:solidFill>
              <a:effectLst/>
              <a:latin typeface="+mn-lt"/>
              <a:ea typeface="+mn-ea"/>
              <a:cs typeface="+mn-cs"/>
            </a:rPr>
            <a:t>０．０５</a:t>
          </a:r>
          <a:r>
            <a:rPr kumimoji="1" lang="ja-JP" altLang="ja-JP" sz="1300">
              <a:solidFill>
                <a:schemeClr val="dk1"/>
              </a:solidFill>
              <a:effectLst/>
              <a:latin typeface="+mn-lt"/>
              <a:ea typeface="+mn-ea"/>
              <a:cs typeface="+mn-cs"/>
            </a:rPr>
            <a:t>ポイント上回って</a:t>
          </a:r>
          <a:r>
            <a:rPr kumimoji="1" lang="ja-JP" altLang="en-US" sz="1300">
              <a:solidFill>
                <a:schemeClr val="dk1"/>
              </a:solidFill>
              <a:effectLst/>
              <a:latin typeface="+mn-lt"/>
              <a:ea typeface="+mn-ea"/>
              <a:cs typeface="+mn-cs"/>
            </a:rPr>
            <a:t>おり、平成２５</a:t>
          </a:r>
          <a:r>
            <a:rPr kumimoji="1" lang="ja-JP" altLang="ja-JP" sz="1300">
              <a:solidFill>
                <a:schemeClr val="dk1"/>
              </a:solidFill>
              <a:effectLst/>
              <a:latin typeface="+mn-lt"/>
              <a:ea typeface="+mn-ea"/>
              <a:cs typeface="+mn-cs"/>
            </a:rPr>
            <a:t>度</a:t>
          </a:r>
          <a:r>
            <a:rPr kumimoji="1" lang="ja-JP" altLang="en-US" sz="1300">
              <a:solidFill>
                <a:schemeClr val="dk1"/>
              </a:solidFill>
              <a:effectLst/>
              <a:latin typeface="+mn-lt"/>
              <a:ea typeface="+mn-ea"/>
              <a:cs typeface="+mn-cs"/>
            </a:rPr>
            <a:t>以降、大きな増減はないものの、今後も</a:t>
          </a:r>
          <a:r>
            <a:rPr kumimoji="1" lang="ja-JP" altLang="ja-JP" sz="1300">
              <a:solidFill>
                <a:schemeClr val="dk1"/>
              </a:solidFill>
              <a:effectLst/>
              <a:latin typeface="+mn-lt"/>
              <a:ea typeface="+mn-ea"/>
              <a:cs typeface="+mn-cs"/>
            </a:rPr>
            <a:t>歳入では町税の徴収率向上、歳出では徹底した経常経費の抑制を図り、更なる財政基盤に努める。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類似団体内平均値と比較すると改善はされつつあるが、基盤整備などによる公債費の増加、下水道事業特別会計への繰出金など今後も増加傾向が見込まれるため、経常経費の抑制に努める。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45931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0706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63</xdr:row>
      <xdr:rowOff>45931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13483"/>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62</xdr:row>
      <xdr:rowOff>64558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1348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52494</xdr:rowOff>
    </xdr:from>
    <xdr:to>
      <xdr:col>11</xdr:col>
      <xdr:colOff>31750</xdr:colOff>
      <xdr:row>62</xdr:row>
      <xdr:rowOff>64558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8239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166581</xdr:rowOff>
    </xdr:from>
    <xdr:to>
      <xdr:col>19</xdr:col>
      <xdr:colOff>184150</xdr:colOff>
      <xdr:row>63</xdr:row>
      <xdr:rowOff>96731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81508</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4233</xdr:rowOff>
    </xdr:from>
    <xdr:to>
      <xdr:col>15</xdr:col>
      <xdr:colOff>133350</xdr:colOff>
      <xdr:row>61</xdr:row>
      <xdr:rowOff>105833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116010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13758</xdr:rowOff>
    </xdr:from>
    <xdr:to>
      <xdr:col>11</xdr:col>
      <xdr:colOff>82550</xdr:colOff>
      <xdr:row>62</xdr:row>
      <xdr:rowOff>115358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類似団体内平均値を今年度も下回っており、今後も引き続き行財政改革推進プランの理念を踏襲し、職員定数の適正管理や既存施設の維持管理費の抑制に取り組む。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3724</xdr:rowOff>
    </xdr:from>
    <xdr:to>
      <xdr:col>23</xdr:col>
      <xdr:colOff>133350</xdr:colOff>
      <xdr:row>83</xdr:row>
      <xdr:rowOff>7730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234074"/>
          <a:ext cx="8382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32293</xdr:rowOff>
    </xdr:from>
    <xdr:to>
      <xdr:col>19</xdr:col>
      <xdr:colOff>133350</xdr:colOff>
      <xdr:row>83</xdr:row>
      <xdr:rowOff>7730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1193"/>
          <a:ext cx="889000" cy="1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7035</xdr:rowOff>
    </xdr:from>
    <xdr:to>
      <xdr:col>15</xdr:col>
      <xdr:colOff>82550</xdr:colOff>
      <xdr:row>82</xdr:row>
      <xdr:rowOff>32293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65935"/>
          <a:ext cx="889000" cy="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150182</xdr:rowOff>
    </xdr:from>
    <xdr:to>
      <xdr:col>11</xdr:col>
      <xdr:colOff>31750</xdr:colOff>
      <xdr:row>82</xdr:row>
      <xdr:rowOff>7035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37632"/>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124374</xdr:rowOff>
    </xdr:from>
    <xdr:to>
      <xdr:col>23</xdr:col>
      <xdr:colOff>184150</xdr:colOff>
      <xdr:row>83</xdr:row>
      <xdr:rowOff>54524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140901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2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128380</xdr:rowOff>
    </xdr:from>
    <xdr:to>
      <xdr:col>19</xdr:col>
      <xdr:colOff>184150</xdr:colOff>
      <xdr:row>83</xdr:row>
      <xdr:rowOff>58530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68707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152943</xdr:rowOff>
    </xdr:from>
    <xdr:to>
      <xdr:col>15</xdr:col>
      <xdr:colOff>133350</xdr:colOff>
      <xdr:row>82</xdr:row>
      <xdr:rowOff>83093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93270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0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127685</xdr:rowOff>
    </xdr:from>
    <xdr:to>
      <xdr:col>11</xdr:col>
      <xdr:colOff>82550</xdr:colOff>
      <xdr:row>82</xdr:row>
      <xdr:rowOff>57835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68012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99382</xdr:rowOff>
    </xdr:from>
    <xdr:to>
      <xdr:col>7</xdr:col>
      <xdr:colOff>31750</xdr:colOff>
      <xdr:row>82</xdr:row>
      <xdr:rowOff>29532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39709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5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に対する復興予算を確保するために、国が給料削減措置を実施したことによりラスパイレス指数が大きく変動したが、類似団体と比較するとほぼ同数値となっているため、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85372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050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年度までの間に</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人の定員削減を目標に新規採用職員を抑制してきたことにより、類似団体平均値を下回っている。今後も定員適正化計画に基づき、適正な定員管理に努める。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141887</xdr:rowOff>
    </xdr:from>
    <xdr:to>
      <xdr:col>81</xdr:col>
      <xdr:colOff>44450</xdr:colOff>
      <xdr:row>59</xdr:row>
      <xdr:rowOff>144569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57437"/>
          <a:ext cx="8382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141887</xdr:rowOff>
    </xdr:from>
    <xdr:to>
      <xdr:col>77</xdr:col>
      <xdr:colOff>44450</xdr:colOff>
      <xdr:row>59</xdr:row>
      <xdr:rowOff>144569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57437"/>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144569</xdr:rowOff>
    </xdr:from>
    <xdr:to>
      <xdr:col>72</xdr:col>
      <xdr:colOff>203200</xdr:colOff>
      <xdr:row>59</xdr:row>
      <xdr:rowOff>145909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60119"/>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145909</xdr:rowOff>
    </xdr:from>
    <xdr:to>
      <xdr:col>68</xdr:col>
      <xdr:colOff>152400</xdr:colOff>
      <xdr:row>59</xdr:row>
      <xdr:rowOff>153952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6145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93769</xdr:rowOff>
    </xdr:from>
    <xdr:to>
      <xdr:col>81</xdr:col>
      <xdr:colOff>95250</xdr:colOff>
      <xdr:row>60</xdr:row>
      <xdr:rowOff>23919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110296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5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91087</xdr:rowOff>
    </xdr:from>
    <xdr:to>
      <xdr:col>77</xdr:col>
      <xdr:colOff>95250</xdr:colOff>
      <xdr:row>60</xdr:row>
      <xdr:rowOff>21237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31414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7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93769</xdr:rowOff>
    </xdr:from>
    <xdr:to>
      <xdr:col>73</xdr:col>
      <xdr:colOff>44450</xdr:colOff>
      <xdr:row>60</xdr:row>
      <xdr:rowOff>23919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34096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95109</xdr:rowOff>
    </xdr:from>
    <xdr:to>
      <xdr:col>68</xdr:col>
      <xdr:colOff>203200</xdr:colOff>
      <xdr:row>60</xdr:row>
      <xdr:rowOff>25259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35436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7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103152</xdr:rowOff>
    </xdr:from>
    <xdr:to>
      <xdr:col>64</xdr:col>
      <xdr:colOff>152400</xdr:colOff>
      <xdr:row>60</xdr:row>
      <xdr:rowOff>33302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43479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予算規模が大きいため公債比率は下回っているが、近年の基盤整備等により公債費が増加傾向にあるため、今後は比率が伸びていくと予想される。そのため、事業の緊急性や・住民ニーズなどを明確に把握し、適切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153670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305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124714</xdr:rowOff>
    </xdr:from>
    <xdr:to>
      <xdr:col>77</xdr:col>
      <xdr:colOff>44450</xdr:colOff>
      <xdr:row>39</xdr:row>
      <xdr:rowOff>144018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112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124714</xdr:rowOff>
    </xdr:from>
    <xdr:to>
      <xdr:col>72</xdr:col>
      <xdr:colOff>203200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8112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1524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73914</xdr:rowOff>
    </xdr:from>
    <xdr:to>
      <xdr:col>73</xdr:col>
      <xdr:colOff>44450</xdr:colOff>
      <xdr:row>40</xdr:row>
      <xdr:rowOff>4064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14241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給食センター建設事業、排水路改良事業、サイクリングロード整備事業があったため、将来負担比率は昨年度よりも大幅に増加した。また、今後も排水路改良事業、サイクリングロード整備事業は継続的に続くため比率が上昇することが考えられる。そのため今後も事業実施の適正化を図り、行財政改革を進め一層の財政健全化を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149558</xdr:rowOff>
    </xdr:from>
    <xdr:to>
      <xdr:col>81</xdr:col>
      <xdr:colOff>44450</xdr:colOff>
      <xdr:row>20</xdr:row>
      <xdr:rowOff>90714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407108"/>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86360</xdr:rowOff>
    </xdr:from>
    <xdr:to>
      <xdr:col>77</xdr:col>
      <xdr:colOff>44450</xdr:colOff>
      <xdr:row>19</xdr:row>
      <xdr:rowOff>149558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3343910"/>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86360</xdr:rowOff>
    </xdr:from>
    <xdr:to>
      <xdr:col>72</xdr:col>
      <xdr:colOff>203200</xdr:colOff>
      <xdr:row>19</xdr:row>
      <xdr:rowOff>101298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34391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140607</xdr:rowOff>
    </xdr:from>
    <xdr:to>
      <xdr:col>68</xdr:col>
      <xdr:colOff>152400</xdr:colOff>
      <xdr:row>19</xdr:row>
      <xdr:rowOff>101298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226707"/>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39914</xdr:rowOff>
    </xdr:from>
    <xdr:to>
      <xdr:col>81</xdr:col>
      <xdr:colOff>95250</xdr:colOff>
      <xdr:row>20</xdr:row>
      <xdr:rowOff>141514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4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11991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44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98758</xdr:rowOff>
    </xdr:from>
    <xdr:to>
      <xdr:col>77</xdr:col>
      <xdr:colOff>95250</xdr:colOff>
      <xdr:row>20</xdr:row>
      <xdr:rowOff>28908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13685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4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35560</xdr:rowOff>
    </xdr:from>
    <xdr:to>
      <xdr:col>73</xdr:col>
      <xdr:colOff>44450</xdr:colOff>
      <xdr:row>19</xdr:row>
      <xdr:rowOff>137160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121937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50498</xdr:rowOff>
    </xdr:from>
    <xdr:to>
      <xdr:col>68</xdr:col>
      <xdr:colOff>203200</xdr:colOff>
      <xdr:row>19</xdr:row>
      <xdr:rowOff>152098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3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136875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39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89807</xdr:rowOff>
    </xdr:from>
    <xdr:to>
      <xdr:col>64</xdr:col>
      <xdr:colOff>152400</xdr:colOff>
      <xdr:row>19</xdr:row>
      <xdr:rowOff>19957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4734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26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が、主な要因としてゴミ処理業務や消防業務を一部事務組合で行っていることや、保育所の民営化などにより人件費の抑制が進んでいるためである。今後も引き続き定員適正化計画に基づいた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19558</xdr:rowOff>
    </xdr:from>
    <xdr:to>
      <xdr:col>24</xdr:col>
      <xdr:colOff>25400</xdr:colOff>
      <xdr:row>35</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203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19558</xdr:rowOff>
    </xdr:from>
    <xdr:to>
      <xdr:col>19</xdr:col>
      <xdr:colOff>187325</xdr:colOff>
      <xdr:row>35</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203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35</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20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65278</xdr:rowOff>
    </xdr:from>
    <xdr:to>
      <xdr:col>11</xdr:col>
      <xdr:colOff>9525</xdr:colOff>
      <xdr:row>35</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140208</xdr:rowOff>
    </xdr:from>
    <xdr:to>
      <xdr:col>24</xdr:col>
      <xdr:colOff>76200</xdr:colOff>
      <xdr:row>35</xdr:row>
      <xdr:rowOff>70358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48785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xdr:rowOff>
    </xdr:from>
    <xdr:to>
      <xdr:col>20</xdr:col>
      <xdr:colOff>38100</xdr:colOff>
      <xdr:row>35</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112539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80535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xdr:rowOff>
    </xdr:from>
    <xdr:to>
      <xdr:col>11</xdr:col>
      <xdr:colOff>60325</xdr:colOff>
      <xdr:row>35</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126255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23622</xdr:rowOff>
    </xdr:from>
    <xdr:to>
      <xdr:col>6</xdr:col>
      <xdr:colOff>171450</xdr:colOff>
      <xdr:row>35</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135399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ゴミ処分場の移設等に伴い、平成２８年度から費用が増加し、類似団体平均値を大きく上昇した。ゴミ処分場が新たに建設されるまでの約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年間は今度も変わらないと想定されるため、他の事務事業の見直しによる合理化・効率化を図り、物件費の削減に取り組む。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5080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91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18</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101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153670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153670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125730</xdr:rowOff>
    </xdr:from>
    <xdr:to>
      <xdr:col>82</xdr:col>
      <xdr:colOff>158750</xdr:colOff>
      <xdr:row>18</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97807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17797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類似団体内平均を下回る水準で推移しているものの、今後も、税収との影響に着目しながら、若い世代の定住化や少子化対策の町単独で実施する事業が財政の圧迫とならないように努める。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97065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15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が類似団体平均を上回っているのは、繰出金の増加が主な要因で、とりわけ下水道事業特別会計への基準外繰出金が挙げられる。今後も独立採算の原則に基づき、使用料金の見直しを行い、下水道事業特別会計の更なる健全化を進めていく。また、その他の特別会計についても事務事業の見直しを行い、一般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142240</xdr:rowOff>
    </xdr:from>
    <xdr:to>
      <xdr:col>82</xdr:col>
      <xdr:colOff>107950</xdr:colOff>
      <xdr:row>59</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86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111760</xdr:rowOff>
    </xdr:from>
    <xdr:to>
      <xdr:col>78</xdr:col>
      <xdr:colOff>69850</xdr:colOff>
      <xdr:row>59</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5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58</xdr:row>
      <xdr:rowOff>142240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142240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5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徐々に近づいてきてはいるが、比較すると２．１ポイント上回っている。この主な原因として民営化した保育所を運営する法人への補助金が挙げられる。今後は、これまで以上に補助金の交付が適当であるかを厳しく判断し、適正な補助金の執行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31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36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4683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826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近年の庁舎の耐震補強工事や給食センター建設といった基盤整備等に伴う起債の償還が開始されるため、今後は公債費の上昇が予想される。そのため、新規発行と返済のバランスを考慮し、起債に大きく頼ることない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130810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951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860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860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１．５ポイントの改善となったが、依然、類似団体内と比べると高い水準となっている。これは物件費や下水道事業特別会計等への繰出金が主な要因と考えられるため、事務事業の見直しによる合理化・効率化を進め、町全体として財政健全化に取り組んで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543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78</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98348"/>
          <a:ext cx="8890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78</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983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3858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56504</xdr:rowOff>
    </xdr:from>
    <xdr:to>
      <xdr:col>29</xdr:col>
      <xdr:colOff>127000</xdr:colOff>
      <xdr:row>19</xdr:row>
      <xdr:rowOff>78384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61679"/>
          <a:ext cx="647700" cy="2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44780</xdr:rowOff>
    </xdr:from>
    <xdr:to>
      <xdr:col>26</xdr:col>
      <xdr:colOff>50800</xdr:colOff>
      <xdr:row>19</xdr:row>
      <xdr:rowOff>56504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49955"/>
          <a:ext cx="698500" cy="11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43131</xdr:rowOff>
    </xdr:from>
    <xdr:to>
      <xdr:col>22</xdr:col>
      <xdr:colOff>114300</xdr:colOff>
      <xdr:row>19</xdr:row>
      <xdr:rowOff>44780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48306"/>
          <a:ext cx="698500" cy="1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43131</xdr:rowOff>
    </xdr:from>
    <xdr:to>
      <xdr:col>18</xdr:col>
      <xdr:colOff>177800</xdr:colOff>
      <xdr:row>19</xdr:row>
      <xdr:rowOff>73861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48306"/>
          <a:ext cx="698500" cy="30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27584</xdr:rowOff>
    </xdr:from>
    <xdr:to>
      <xdr:col>29</xdr:col>
      <xdr:colOff>177800</xdr:colOff>
      <xdr:row>19</xdr:row>
      <xdr:rowOff>129184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171111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0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5704</xdr:rowOff>
    </xdr:from>
    <xdr:to>
      <xdr:col>26</xdr:col>
      <xdr:colOff>101600</xdr:colOff>
      <xdr:row>19</xdr:row>
      <xdr:rowOff>107304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1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92081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7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165430</xdr:rowOff>
    </xdr:from>
    <xdr:to>
      <xdr:col>22</xdr:col>
      <xdr:colOff>165100</xdr:colOff>
      <xdr:row>19</xdr:row>
      <xdr:rowOff>95580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9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80357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163781</xdr:rowOff>
    </xdr:from>
    <xdr:to>
      <xdr:col>19</xdr:col>
      <xdr:colOff>38100</xdr:colOff>
      <xdr:row>19</xdr:row>
      <xdr:rowOff>93931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78708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8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23061</xdr:rowOff>
    </xdr:from>
    <xdr:to>
      <xdr:col>15</xdr:col>
      <xdr:colOff>101600</xdr:colOff>
      <xdr:row>19</xdr:row>
      <xdr:rowOff>124661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2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109438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294531</xdr:rowOff>
    </xdr:from>
    <xdr:to>
      <xdr:col>29</xdr:col>
      <xdr:colOff>127000</xdr:colOff>
      <xdr:row>35</xdr:row>
      <xdr:rowOff>300801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04881"/>
          <a:ext cx="6477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300801</xdr:rowOff>
    </xdr:from>
    <xdr:to>
      <xdr:col>26</xdr:col>
      <xdr:colOff>50800</xdr:colOff>
      <xdr:row>36</xdr:row>
      <xdr:rowOff>24424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11151"/>
          <a:ext cx="6985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318501</xdr:rowOff>
    </xdr:from>
    <xdr:to>
      <xdr:col>22</xdr:col>
      <xdr:colOff>114300</xdr:colOff>
      <xdr:row>36</xdr:row>
      <xdr:rowOff>24424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28851"/>
          <a:ext cx="698500" cy="4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318501</xdr:rowOff>
    </xdr:from>
    <xdr:to>
      <xdr:col>18</xdr:col>
      <xdr:colOff>177800</xdr:colOff>
      <xdr:row>35</xdr:row>
      <xdr:rowOff>334536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28851"/>
          <a:ext cx="698500" cy="16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243731</xdr:rowOff>
    </xdr:from>
    <xdr:to>
      <xdr:col>29</xdr:col>
      <xdr:colOff>177800</xdr:colOff>
      <xdr:row>36</xdr:row>
      <xdr:rowOff>2431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5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215808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250001</xdr:rowOff>
    </xdr:from>
    <xdr:to>
      <xdr:col>26</xdr:col>
      <xdr:colOff>101600</xdr:colOff>
      <xdr:row>36</xdr:row>
      <xdr:rowOff>8701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6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336378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4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316524</xdr:rowOff>
    </xdr:from>
    <xdr:to>
      <xdr:col>22</xdr:col>
      <xdr:colOff>165100</xdr:colOff>
      <xdr:row>36</xdr:row>
      <xdr:rowOff>75224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26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60001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1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267701</xdr:rowOff>
    </xdr:from>
    <xdr:to>
      <xdr:col>19</xdr:col>
      <xdr:colOff>38100</xdr:colOff>
      <xdr:row>36</xdr:row>
      <xdr:rowOff>26401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78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283736</xdr:rowOff>
    </xdr:from>
    <xdr:to>
      <xdr:col>15</xdr:col>
      <xdr:colOff>101600</xdr:colOff>
      <xdr:row>36</xdr:row>
      <xdr:rowOff>42436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9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27213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136663</xdr:rowOff>
    </xdr:from>
    <xdr:to>
      <xdr:col>24</xdr:col>
      <xdr:colOff>63500</xdr:colOff>
      <xdr:row>37</xdr:row>
      <xdr:rowOff>152943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80313"/>
          <a:ext cx="8382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136418</xdr:rowOff>
    </xdr:from>
    <xdr:to>
      <xdr:col>19</xdr:col>
      <xdr:colOff>177800</xdr:colOff>
      <xdr:row>37</xdr:row>
      <xdr:rowOff>136663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80068"/>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129331</xdr:rowOff>
    </xdr:from>
    <xdr:to>
      <xdr:col>15</xdr:col>
      <xdr:colOff>50800</xdr:colOff>
      <xdr:row>37</xdr:row>
      <xdr:rowOff>136418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7298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129331</xdr:rowOff>
    </xdr:from>
    <xdr:to>
      <xdr:col>10</xdr:col>
      <xdr:colOff>114300</xdr:colOff>
      <xdr:row>37</xdr:row>
      <xdr:rowOff>131013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72981"/>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102143</xdr:rowOff>
    </xdr:from>
    <xdr:to>
      <xdr:col>24</xdr:col>
      <xdr:colOff>114300</xdr:colOff>
      <xdr:row>38</xdr:row>
      <xdr:rowOff>32293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17070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6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85863</xdr:rowOff>
    </xdr:from>
    <xdr:to>
      <xdr:col>20</xdr:col>
      <xdr:colOff>38100</xdr:colOff>
      <xdr:row>38</xdr:row>
      <xdr:rowOff>16013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85618</xdr:rowOff>
    </xdr:from>
    <xdr:to>
      <xdr:col>15</xdr:col>
      <xdr:colOff>101600</xdr:colOff>
      <xdr:row>38</xdr:row>
      <xdr:rowOff>15768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2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78531</xdr:rowOff>
    </xdr:from>
    <xdr:to>
      <xdr:col>10</xdr:col>
      <xdr:colOff>165100</xdr:colOff>
      <xdr:row>38</xdr:row>
      <xdr:rowOff>8682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21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171259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80213</xdr:rowOff>
    </xdr:from>
    <xdr:to>
      <xdr:col>6</xdr:col>
      <xdr:colOff>38100</xdr:colOff>
      <xdr:row>38</xdr:row>
      <xdr:rowOff>10364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59603</xdr:rowOff>
    </xdr:from>
    <xdr:to>
      <xdr:col>24</xdr:col>
      <xdr:colOff>63500</xdr:colOff>
      <xdr:row>57</xdr:row>
      <xdr:rowOff>65677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32253"/>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65677</xdr:rowOff>
    </xdr:from>
    <xdr:to>
      <xdr:col>19</xdr:col>
      <xdr:colOff>177800</xdr:colOff>
      <xdr:row>58</xdr:row>
      <xdr:rowOff>94829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38327"/>
          <a:ext cx="889000" cy="20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94829</xdr:rowOff>
    </xdr:from>
    <xdr:to>
      <xdr:col>15</xdr:col>
      <xdr:colOff>50800</xdr:colOff>
      <xdr:row>58</xdr:row>
      <xdr:rowOff>143151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38929"/>
          <a:ext cx="889000" cy="4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143151</xdr:rowOff>
    </xdr:from>
    <xdr:to>
      <xdr:col>10</xdr:col>
      <xdr:colOff>114300</xdr:colOff>
      <xdr:row>58</xdr:row>
      <xdr:rowOff>164781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87251"/>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8803</xdr:rowOff>
    </xdr:from>
    <xdr:to>
      <xdr:col>24</xdr:col>
      <xdr:colOff>114300</xdr:colOff>
      <xdr:row>57</xdr:row>
      <xdr:rowOff>110403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31680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14877</xdr:rowOff>
    </xdr:from>
    <xdr:to>
      <xdr:col>20</xdr:col>
      <xdr:colOff>38100</xdr:colOff>
      <xdr:row>57</xdr:row>
      <xdr:rowOff>116477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133004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44029</xdr:rowOff>
    </xdr:from>
    <xdr:to>
      <xdr:col>15</xdr:col>
      <xdr:colOff>101600</xdr:colOff>
      <xdr:row>58</xdr:row>
      <xdr:rowOff>145629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136756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92351</xdr:rowOff>
    </xdr:from>
    <xdr:to>
      <xdr:col>10</xdr:col>
      <xdr:colOff>165100</xdr:colOff>
      <xdr:row>59</xdr:row>
      <xdr:rowOff>22501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113981</xdr:rowOff>
    </xdr:from>
    <xdr:to>
      <xdr:col>6</xdr:col>
      <xdr:colOff>38100</xdr:colOff>
      <xdr:row>59</xdr:row>
      <xdr:rowOff>44131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35258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5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139852</xdr:rowOff>
    </xdr:from>
    <xdr:to>
      <xdr:col>24</xdr:col>
      <xdr:colOff>63500</xdr:colOff>
      <xdr:row>77</xdr:row>
      <xdr:rowOff>159207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41502"/>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120574</xdr:rowOff>
    </xdr:from>
    <xdr:to>
      <xdr:col>19</xdr:col>
      <xdr:colOff>177800</xdr:colOff>
      <xdr:row>77</xdr:row>
      <xdr:rowOff>139852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22224"/>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82245</xdr:rowOff>
    </xdr:from>
    <xdr:to>
      <xdr:col>15</xdr:col>
      <xdr:colOff>50800</xdr:colOff>
      <xdr:row>77</xdr:row>
      <xdr:rowOff>120574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83895"/>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82245</xdr:rowOff>
    </xdr:from>
    <xdr:to>
      <xdr:col>10</xdr:col>
      <xdr:colOff>114300</xdr:colOff>
      <xdr:row>78</xdr:row>
      <xdr:rowOff>3302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83895"/>
          <a:ext cx="889000" cy="9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108407</xdr:rowOff>
    </xdr:from>
    <xdr:to>
      <xdr:col>24</xdr:col>
      <xdr:colOff>114300</xdr:colOff>
      <xdr:row>78</xdr:row>
      <xdr:rowOff>38557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86834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89052</xdr:rowOff>
    </xdr:from>
    <xdr:to>
      <xdr:col>20</xdr:col>
      <xdr:colOff>38100</xdr:colOff>
      <xdr:row>78</xdr:row>
      <xdr:rowOff>19202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8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69774</xdr:rowOff>
    </xdr:from>
    <xdr:to>
      <xdr:col>15</xdr:col>
      <xdr:colOff>101600</xdr:colOff>
      <xdr:row>77</xdr:row>
      <xdr:rowOff>171374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16451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04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31445</xdr:rowOff>
    </xdr:from>
    <xdr:to>
      <xdr:col>10</xdr:col>
      <xdr:colOff>165100</xdr:colOff>
      <xdr:row>77</xdr:row>
      <xdr:rowOff>133045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149572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123952</xdr:rowOff>
    </xdr:from>
    <xdr:to>
      <xdr:col>6</xdr:col>
      <xdr:colOff>38100</xdr:colOff>
      <xdr:row>78</xdr:row>
      <xdr:rowOff>54102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45229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47966</xdr:rowOff>
    </xdr:from>
    <xdr:to>
      <xdr:col>24</xdr:col>
      <xdr:colOff>63500</xdr:colOff>
      <xdr:row>97</xdr:row>
      <xdr:rowOff>49141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678616"/>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49141</xdr:rowOff>
    </xdr:from>
    <xdr:to>
      <xdr:col>19</xdr:col>
      <xdr:colOff>177800</xdr:colOff>
      <xdr:row>97</xdr:row>
      <xdr:rowOff>110733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79791"/>
          <a:ext cx="889000" cy="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110733</xdr:rowOff>
    </xdr:from>
    <xdr:to>
      <xdr:col>15</xdr:col>
      <xdr:colOff>50800</xdr:colOff>
      <xdr:row>97</xdr:row>
      <xdr:rowOff>146983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41383"/>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146983</xdr:rowOff>
    </xdr:from>
    <xdr:to>
      <xdr:col>10</xdr:col>
      <xdr:colOff>114300</xdr:colOff>
      <xdr:row>98</xdr:row>
      <xdr:rowOff>50988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77633"/>
          <a:ext cx="889000" cy="7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168616</xdr:rowOff>
    </xdr:from>
    <xdr:to>
      <xdr:col>24</xdr:col>
      <xdr:colOff>114300</xdr:colOff>
      <xdr:row>97</xdr:row>
      <xdr:rowOff>98766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147043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0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169791</xdr:rowOff>
    </xdr:from>
    <xdr:to>
      <xdr:col>20</xdr:col>
      <xdr:colOff>38100</xdr:colOff>
      <xdr:row>97</xdr:row>
      <xdr:rowOff>99941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91068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2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59933</xdr:rowOff>
    </xdr:from>
    <xdr:to>
      <xdr:col>15</xdr:col>
      <xdr:colOff>101600</xdr:colOff>
      <xdr:row>97</xdr:row>
      <xdr:rowOff>161533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6610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4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96183</xdr:rowOff>
    </xdr:from>
    <xdr:to>
      <xdr:col>10</xdr:col>
      <xdr:colOff>165100</xdr:colOff>
      <xdr:row>98</xdr:row>
      <xdr:rowOff>26333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42860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0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188</xdr:rowOff>
    </xdr:from>
    <xdr:to>
      <xdr:col>6</xdr:col>
      <xdr:colOff>38100</xdr:colOff>
      <xdr:row>98</xdr:row>
      <xdr:rowOff>101788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118315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7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137985</xdr:rowOff>
    </xdr:from>
    <xdr:to>
      <xdr:col>55</xdr:col>
      <xdr:colOff>0</xdr:colOff>
      <xdr:row>36</xdr:row>
      <xdr:rowOff>145358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310185"/>
          <a:ext cx="8382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95569</xdr:rowOff>
    </xdr:from>
    <xdr:to>
      <xdr:col>50</xdr:col>
      <xdr:colOff>114300</xdr:colOff>
      <xdr:row>36</xdr:row>
      <xdr:rowOff>137985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267769"/>
          <a:ext cx="889000" cy="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85533</xdr:rowOff>
    </xdr:from>
    <xdr:to>
      <xdr:col>45</xdr:col>
      <xdr:colOff>177800</xdr:colOff>
      <xdr:row>36</xdr:row>
      <xdr:rowOff>95569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57733"/>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85533</xdr:rowOff>
    </xdr:from>
    <xdr:to>
      <xdr:col>41</xdr:col>
      <xdr:colOff>50800</xdr:colOff>
      <xdr:row>36</xdr:row>
      <xdr:rowOff>92751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57733"/>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94558</xdr:rowOff>
    </xdr:from>
    <xdr:to>
      <xdr:col>55</xdr:col>
      <xdr:colOff>50800</xdr:colOff>
      <xdr:row>37</xdr:row>
      <xdr:rowOff>24708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72985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87185</xdr:rowOff>
    </xdr:from>
    <xdr:to>
      <xdr:col>50</xdr:col>
      <xdr:colOff>165100</xdr:colOff>
      <xdr:row>37</xdr:row>
      <xdr:rowOff>17335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8462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3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44769</xdr:rowOff>
    </xdr:from>
    <xdr:to>
      <xdr:col>46</xdr:col>
      <xdr:colOff>38100</xdr:colOff>
      <xdr:row>36</xdr:row>
      <xdr:rowOff>146369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1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162896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9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34733</xdr:rowOff>
    </xdr:from>
    <xdr:to>
      <xdr:col>41</xdr:col>
      <xdr:colOff>101600</xdr:colOff>
      <xdr:row>36</xdr:row>
      <xdr:rowOff>136333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152860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41951</xdr:rowOff>
    </xdr:from>
    <xdr:to>
      <xdr:col>36</xdr:col>
      <xdr:colOff>165100</xdr:colOff>
      <xdr:row>36</xdr:row>
      <xdr:rowOff>143551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160078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41097</xdr:rowOff>
    </xdr:from>
    <xdr:to>
      <xdr:col>55</xdr:col>
      <xdr:colOff>0</xdr:colOff>
      <xdr:row>57</xdr:row>
      <xdr:rowOff>120055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13747"/>
          <a:ext cx="8382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120055</xdr:rowOff>
    </xdr:from>
    <xdr:to>
      <xdr:col>50</xdr:col>
      <xdr:colOff>114300</xdr:colOff>
      <xdr:row>57</xdr:row>
      <xdr:rowOff>144333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92705"/>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18710</xdr:rowOff>
    </xdr:from>
    <xdr:to>
      <xdr:col>45</xdr:col>
      <xdr:colOff>177800</xdr:colOff>
      <xdr:row>57</xdr:row>
      <xdr:rowOff>144333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91360"/>
          <a:ext cx="889000" cy="1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8651</xdr:rowOff>
    </xdr:from>
    <xdr:to>
      <xdr:col>41</xdr:col>
      <xdr:colOff>50800</xdr:colOff>
      <xdr:row>57</xdr:row>
      <xdr:rowOff>18710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09851"/>
          <a:ext cx="8890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161747</xdr:rowOff>
    </xdr:from>
    <xdr:to>
      <xdr:col>55</xdr:col>
      <xdr:colOff>50800</xdr:colOff>
      <xdr:row>57</xdr:row>
      <xdr:rowOff>91897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140174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69255</xdr:rowOff>
    </xdr:from>
    <xdr:to>
      <xdr:col>50</xdr:col>
      <xdr:colOff>165100</xdr:colOff>
      <xdr:row>57</xdr:row>
      <xdr:rowOff>170855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161982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93533</xdr:rowOff>
    </xdr:from>
    <xdr:to>
      <xdr:col>46</xdr:col>
      <xdr:colOff>38100</xdr:colOff>
      <xdr:row>58</xdr:row>
      <xdr:rowOff>23683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139360</xdr:rowOff>
    </xdr:from>
    <xdr:to>
      <xdr:col>41</xdr:col>
      <xdr:colOff>101600</xdr:colOff>
      <xdr:row>57</xdr:row>
      <xdr:rowOff>69510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129301</xdr:rowOff>
    </xdr:from>
    <xdr:to>
      <xdr:col>36</xdr:col>
      <xdr:colOff>165100</xdr:colOff>
      <xdr:row>56</xdr:row>
      <xdr:rowOff>59451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75978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67740</xdr:rowOff>
    </xdr:from>
    <xdr:to>
      <xdr:col>55</xdr:col>
      <xdr:colOff>0</xdr:colOff>
      <xdr:row>78</xdr:row>
      <xdr:rowOff>120759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69390"/>
          <a:ext cx="838200" cy="2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67740</xdr:rowOff>
    </xdr:from>
    <xdr:to>
      <xdr:col>50</xdr:col>
      <xdr:colOff>114300</xdr:colOff>
      <xdr:row>77</xdr:row>
      <xdr:rowOff>141105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269390"/>
          <a:ext cx="889000" cy="7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141105</xdr:rowOff>
    </xdr:from>
    <xdr:to>
      <xdr:col>45</xdr:col>
      <xdr:colOff>177800</xdr:colOff>
      <xdr:row>78</xdr:row>
      <xdr:rowOff>112187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42755"/>
          <a:ext cx="889000" cy="1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69959</xdr:rowOff>
    </xdr:from>
    <xdr:to>
      <xdr:col>55</xdr:col>
      <xdr:colOff>50800</xdr:colOff>
      <xdr:row>79</xdr:row>
      <xdr:rowOff>109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48386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16940</xdr:rowOff>
    </xdr:from>
    <xdr:to>
      <xdr:col>50</xdr:col>
      <xdr:colOff>165100</xdr:colOff>
      <xdr:row>77</xdr:row>
      <xdr:rowOff>118540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135067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9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90305</xdr:rowOff>
    </xdr:from>
    <xdr:to>
      <xdr:col>46</xdr:col>
      <xdr:colOff>38100</xdr:colOff>
      <xdr:row>78</xdr:row>
      <xdr:rowOff>20455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11582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61387</xdr:rowOff>
    </xdr:from>
    <xdr:to>
      <xdr:col>41</xdr:col>
      <xdr:colOff>101600</xdr:colOff>
      <xdr:row>78</xdr:row>
      <xdr:rowOff>162987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154114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168033</xdr:rowOff>
    </xdr:from>
    <xdr:to>
      <xdr:col>55</xdr:col>
      <xdr:colOff>0</xdr:colOff>
      <xdr:row>98</xdr:row>
      <xdr:rowOff>116636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27233"/>
          <a:ext cx="838200" cy="29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74701</xdr:rowOff>
    </xdr:from>
    <xdr:to>
      <xdr:col>50</xdr:col>
      <xdr:colOff>114300</xdr:colOff>
      <xdr:row>98</xdr:row>
      <xdr:rowOff>116636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76801"/>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83934</xdr:rowOff>
    </xdr:from>
    <xdr:to>
      <xdr:col>45</xdr:col>
      <xdr:colOff>177800</xdr:colOff>
      <xdr:row>98</xdr:row>
      <xdr:rowOff>74701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43134"/>
          <a:ext cx="889000" cy="3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117233</xdr:rowOff>
    </xdr:from>
    <xdr:to>
      <xdr:col>55</xdr:col>
      <xdr:colOff>50800</xdr:colOff>
      <xdr:row>97</xdr:row>
      <xdr:rowOff>47383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140110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2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65836</xdr:rowOff>
    </xdr:from>
    <xdr:to>
      <xdr:col>50</xdr:col>
      <xdr:colOff>165100</xdr:colOff>
      <xdr:row>98</xdr:row>
      <xdr:rowOff>167436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158563</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96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23901</xdr:rowOff>
    </xdr:from>
    <xdr:to>
      <xdr:col>46</xdr:col>
      <xdr:colOff>38100</xdr:colOff>
      <xdr:row>98</xdr:row>
      <xdr:rowOff>125501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116628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33134</xdr:rowOff>
    </xdr:from>
    <xdr:to>
      <xdr:col>41</xdr:col>
      <xdr:colOff>101600</xdr:colOff>
      <xdr:row>96</xdr:row>
      <xdr:rowOff>134734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151261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6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57910</xdr:rowOff>
    </xdr:from>
    <xdr:to>
      <xdr:col>85</xdr:col>
      <xdr:colOff>127000</xdr:colOff>
      <xdr:row>77</xdr:row>
      <xdr:rowOff>77586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259560"/>
          <a:ext cx="8382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77586</xdr:rowOff>
    </xdr:from>
    <xdr:to>
      <xdr:col>81</xdr:col>
      <xdr:colOff>50800</xdr:colOff>
      <xdr:row>77</xdr:row>
      <xdr:rowOff>109770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279236"/>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109770</xdr:rowOff>
    </xdr:from>
    <xdr:to>
      <xdr:col>76</xdr:col>
      <xdr:colOff>114300</xdr:colOff>
      <xdr:row>77</xdr:row>
      <xdr:rowOff>111255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31142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111255</xdr:rowOff>
    </xdr:from>
    <xdr:to>
      <xdr:col>71</xdr:col>
      <xdr:colOff>177800</xdr:colOff>
      <xdr:row>77</xdr:row>
      <xdr:rowOff>132369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31290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7110</xdr:rowOff>
    </xdr:from>
    <xdr:to>
      <xdr:col>85</xdr:col>
      <xdr:colOff>177800</xdr:colOff>
      <xdr:row>77</xdr:row>
      <xdr:rowOff>108710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2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156987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8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26786</xdr:rowOff>
    </xdr:from>
    <xdr:to>
      <xdr:col>81</xdr:col>
      <xdr:colOff>101600</xdr:colOff>
      <xdr:row>77</xdr:row>
      <xdr:rowOff>128386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2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119513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3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58970</xdr:rowOff>
    </xdr:from>
    <xdr:to>
      <xdr:col>76</xdr:col>
      <xdr:colOff>165100</xdr:colOff>
      <xdr:row>77</xdr:row>
      <xdr:rowOff>160570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151697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60455</xdr:rowOff>
    </xdr:from>
    <xdr:to>
      <xdr:col>72</xdr:col>
      <xdr:colOff>38100</xdr:colOff>
      <xdr:row>77</xdr:row>
      <xdr:rowOff>162055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2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153182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5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81569</xdr:rowOff>
    </xdr:from>
    <xdr:to>
      <xdr:col>67</xdr:col>
      <xdr:colOff>101600</xdr:colOff>
      <xdr:row>78</xdr:row>
      <xdr:rowOff>11719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2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2846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7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67197</xdr:rowOff>
    </xdr:from>
    <xdr:to>
      <xdr:col>85</xdr:col>
      <xdr:colOff>127000</xdr:colOff>
      <xdr:row>98</xdr:row>
      <xdr:rowOff>101995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869297"/>
          <a:ext cx="8382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67197</xdr:rowOff>
    </xdr:from>
    <xdr:to>
      <xdr:col>81</xdr:col>
      <xdr:colOff>50800</xdr:colOff>
      <xdr:row>98</xdr:row>
      <xdr:rowOff>81335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69297"/>
          <a:ext cx="8890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81335</xdr:rowOff>
    </xdr:from>
    <xdr:to>
      <xdr:col>76</xdr:col>
      <xdr:colOff>114300</xdr:colOff>
      <xdr:row>98</xdr:row>
      <xdr:rowOff>106251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883435"/>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106251</xdr:rowOff>
    </xdr:from>
    <xdr:to>
      <xdr:col>71</xdr:col>
      <xdr:colOff>177800</xdr:colOff>
      <xdr:row>98</xdr:row>
      <xdr:rowOff>108634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08351"/>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51195</xdr:rowOff>
    </xdr:from>
    <xdr:to>
      <xdr:col>85</xdr:col>
      <xdr:colOff>177800</xdr:colOff>
      <xdr:row>98</xdr:row>
      <xdr:rowOff>152795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16397</xdr:rowOff>
    </xdr:from>
    <xdr:to>
      <xdr:col>81</xdr:col>
      <xdr:colOff>101600</xdr:colOff>
      <xdr:row>98</xdr:row>
      <xdr:rowOff>117997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134524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9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30535</xdr:rowOff>
    </xdr:from>
    <xdr:to>
      <xdr:col>76</xdr:col>
      <xdr:colOff>165100</xdr:colOff>
      <xdr:row>98</xdr:row>
      <xdr:rowOff>132135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3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123262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55451</xdr:rowOff>
    </xdr:from>
    <xdr:to>
      <xdr:col>72</xdr:col>
      <xdr:colOff>38100</xdr:colOff>
      <xdr:row>98</xdr:row>
      <xdr:rowOff>157051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148178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5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57834</xdr:rowOff>
    </xdr:from>
    <xdr:to>
      <xdr:col>67</xdr:col>
      <xdr:colOff>101600</xdr:colOff>
      <xdr:row>98</xdr:row>
      <xdr:rowOff>159434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150561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5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98770</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320"/>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98770</xdr:rowOff>
    </xdr:from>
    <xdr:to>
      <xdr:col>111</xdr:col>
      <xdr:colOff>177800</xdr:colOff>
      <xdr:row>39</xdr:row>
      <xdr:rowOff>98770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98770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47970</xdr:rowOff>
    </xdr:from>
    <xdr:to>
      <xdr:col>112</xdr:col>
      <xdr:colOff>38100</xdr:colOff>
      <xdr:row>39</xdr:row>
      <xdr:rowOff>149570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140697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47970</xdr:rowOff>
    </xdr:from>
    <xdr:to>
      <xdr:col>107</xdr:col>
      <xdr:colOff>101600</xdr:colOff>
      <xdr:row>39</xdr:row>
      <xdr:rowOff>149570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140697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129459</xdr:rowOff>
    </xdr:from>
    <xdr:to>
      <xdr:col>116</xdr:col>
      <xdr:colOff>63500</xdr:colOff>
      <xdr:row>58</xdr:row>
      <xdr:rowOff>129504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7355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129504</xdr:rowOff>
    </xdr:from>
    <xdr:to>
      <xdr:col>111</xdr:col>
      <xdr:colOff>177800</xdr:colOff>
      <xdr:row>58</xdr:row>
      <xdr:rowOff>129550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7360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129550</xdr:rowOff>
    </xdr:from>
    <xdr:to>
      <xdr:col>107</xdr:col>
      <xdr:colOff>50800</xdr:colOff>
      <xdr:row>58</xdr:row>
      <xdr:rowOff>129550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7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129504</xdr:rowOff>
    </xdr:from>
    <xdr:to>
      <xdr:col>102</xdr:col>
      <xdr:colOff>114300</xdr:colOff>
      <xdr:row>58</xdr:row>
      <xdr:rowOff>129550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7360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78659</xdr:rowOff>
    </xdr:from>
    <xdr:to>
      <xdr:col>116</xdr:col>
      <xdr:colOff>114300</xdr:colOff>
      <xdr:row>59</xdr:row>
      <xdr:rowOff>8809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78704</xdr:rowOff>
    </xdr:from>
    <xdr:to>
      <xdr:col>112</xdr:col>
      <xdr:colOff>38100</xdr:colOff>
      <xdr:row>59</xdr:row>
      <xdr:rowOff>8854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171431</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15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78750</xdr:rowOff>
    </xdr:from>
    <xdr:to>
      <xdr:col>107</xdr:col>
      <xdr:colOff>101600</xdr:colOff>
      <xdr:row>59</xdr:row>
      <xdr:rowOff>8900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27</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78750</xdr:rowOff>
    </xdr:from>
    <xdr:to>
      <xdr:col>102</xdr:col>
      <xdr:colOff>165100</xdr:colOff>
      <xdr:row>59</xdr:row>
      <xdr:rowOff>8900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78704</xdr:rowOff>
    </xdr:from>
    <xdr:to>
      <xdr:col>98</xdr:col>
      <xdr:colOff>38100</xdr:colOff>
      <xdr:row>59</xdr:row>
      <xdr:rowOff>8854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171431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15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23617</xdr:rowOff>
    </xdr:from>
    <xdr:to>
      <xdr:col>116</xdr:col>
      <xdr:colOff>63500</xdr:colOff>
      <xdr:row>75</xdr:row>
      <xdr:rowOff>43688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882367"/>
          <a:ext cx="8382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59073</xdr:rowOff>
    </xdr:from>
    <xdr:to>
      <xdr:col>111</xdr:col>
      <xdr:colOff>177800</xdr:colOff>
      <xdr:row>75</xdr:row>
      <xdr:rowOff>23617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746373"/>
          <a:ext cx="889000" cy="1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59073</xdr:rowOff>
    </xdr:from>
    <xdr:to>
      <xdr:col>107</xdr:col>
      <xdr:colOff>50800</xdr:colOff>
      <xdr:row>74</xdr:row>
      <xdr:rowOff>80332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746373"/>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80332</xdr:rowOff>
    </xdr:from>
    <xdr:to>
      <xdr:col>102</xdr:col>
      <xdr:colOff>114300</xdr:colOff>
      <xdr:row>74</xdr:row>
      <xdr:rowOff>124772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2767632"/>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164338</xdr:rowOff>
    </xdr:from>
    <xdr:to>
      <xdr:col>116</xdr:col>
      <xdr:colOff>114300</xdr:colOff>
      <xdr:row>75</xdr:row>
      <xdr:rowOff>94488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8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15765</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7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144267</xdr:rowOff>
    </xdr:from>
    <xdr:to>
      <xdr:col>112</xdr:col>
      <xdr:colOff>38100</xdr:colOff>
      <xdr:row>75</xdr:row>
      <xdr:rowOff>74417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8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90944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8273</xdr:rowOff>
    </xdr:from>
    <xdr:to>
      <xdr:col>107</xdr:col>
      <xdr:colOff>101600</xdr:colOff>
      <xdr:row>74</xdr:row>
      <xdr:rowOff>109873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6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126400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4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29532</xdr:rowOff>
    </xdr:from>
    <xdr:to>
      <xdr:col>102</xdr:col>
      <xdr:colOff>165100</xdr:colOff>
      <xdr:row>74</xdr:row>
      <xdr:rowOff>131132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7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147659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73972</xdr:rowOff>
    </xdr:from>
    <xdr:to>
      <xdr:col>98</xdr:col>
      <xdr:colOff>38100</xdr:colOff>
      <xdr:row>75</xdr:row>
      <xdr:rowOff>4122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7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20649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3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類似団体内平均値よりコストが高いのは物件費、普通建設事業費（うち新規整備）と繰出金である。</a:t>
          </a:r>
        </a:p>
        <a:p>
          <a:r>
            <a:rPr kumimoji="1" lang="ja-JP" altLang="en-US" sz="1300">
              <a:latin typeface="ＭＳ Ｐゴシック" panose="020B0600070205080204" pitchFamily="50" charset="-128"/>
              <a:ea typeface="ＭＳ Ｐゴシック" panose="020B0600070205080204" pitchFamily="50" charset="-128"/>
            </a:rPr>
            <a:t>　物件費の要因としては、ごみ処分場の建替等に伴う支出と想定されるが、今後約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年間は継続して費用がかかるため、他の事務事業の見直しに努める。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の要因としては、これは、２ヶ年で実施した給食センター建設事業や笠松町土地開発公社の解散に伴う土地取得事業が想定される。今後も雨水貯留施設等整備事業やサイクリングロード整備事業を継続実施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増加傾向が予想されるため他の建設事業費の見直しに努める。</a:t>
          </a:r>
        </a:p>
        <a:p>
          <a:r>
            <a:rPr kumimoji="1" lang="ja-JP" altLang="en-US" sz="1300">
              <a:latin typeface="ＭＳ Ｐゴシック" panose="020B0600070205080204" pitchFamily="50" charset="-128"/>
              <a:ea typeface="ＭＳ Ｐゴシック" panose="020B0600070205080204" pitchFamily="50" charset="-128"/>
            </a:rPr>
            <a:t>　繰出金については、下水道事業特別会計に基準外で繰出をしているため類似団体よりもコストが高いと想定される。今後は下水道事業会計の事務事業の見直しを行い、一般会計の負担を減らすよう努める。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岐阜県笠松町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22,340
22,057
10.30
7,835,909
7,440,136
384,272
4,601,123
7,079,453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23876</xdr:rowOff>
    </xdr:from>
    <xdr:to>
      <xdr:col>24</xdr:col>
      <xdr:colOff>63500</xdr:colOff>
      <xdr:row>36</xdr:row>
      <xdr:rowOff>32258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607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152273</xdr:rowOff>
    </xdr:from>
    <xdr:to>
      <xdr:col>19</xdr:col>
      <xdr:colOff>177800</xdr:colOff>
      <xdr:row>36</xdr:row>
      <xdr:rowOff>32258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3023"/>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152273</xdr:rowOff>
    </xdr:from>
    <xdr:to>
      <xdr:col>15</xdr:col>
      <xdr:colOff>50800</xdr:colOff>
      <xdr:row>36</xdr:row>
      <xdr:rowOff>118745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3023"/>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65405</xdr:rowOff>
    </xdr:from>
    <xdr:to>
      <xdr:col>10</xdr:col>
      <xdr:colOff>114300</xdr:colOff>
      <xdr:row>36</xdr:row>
      <xdr:rowOff>118745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76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144526</xdr:rowOff>
    </xdr:from>
    <xdr:to>
      <xdr:col>24</xdr:col>
      <xdr:colOff>114300</xdr:colOff>
      <xdr:row>36</xdr:row>
      <xdr:rowOff>74676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122953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152908</xdr:rowOff>
    </xdr:from>
    <xdr:to>
      <xdr:col>20</xdr:col>
      <xdr:colOff>38100</xdr:colOff>
      <xdr:row>36</xdr:row>
      <xdr:rowOff>83058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74185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101473</xdr:rowOff>
    </xdr:from>
    <xdr:to>
      <xdr:col>15</xdr:col>
      <xdr:colOff>101600</xdr:colOff>
      <xdr:row>36</xdr:row>
      <xdr:rowOff>31623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22750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67945</xdr:rowOff>
    </xdr:from>
    <xdr:to>
      <xdr:col>10</xdr:col>
      <xdr:colOff>165100</xdr:colOff>
      <xdr:row>36</xdr:row>
      <xdr:rowOff>169545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160672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14605</xdr:rowOff>
    </xdr:from>
    <xdr:to>
      <xdr:col>6</xdr:col>
      <xdr:colOff>38100</xdr:colOff>
      <xdr:row>36</xdr:row>
      <xdr:rowOff>116205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107332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96024</xdr:rowOff>
    </xdr:from>
    <xdr:to>
      <xdr:col>24</xdr:col>
      <xdr:colOff>63500</xdr:colOff>
      <xdr:row>58</xdr:row>
      <xdr:rowOff>143854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40124"/>
          <a:ext cx="838200" cy="4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94525</xdr:rowOff>
    </xdr:from>
    <xdr:to>
      <xdr:col>19</xdr:col>
      <xdr:colOff>177800</xdr:colOff>
      <xdr:row>58</xdr:row>
      <xdr:rowOff>96024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8625"/>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63093</xdr:rowOff>
    </xdr:from>
    <xdr:to>
      <xdr:col>15</xdr:col>
      <xdr:colOff>50800</xdr:colOff>
      <xdr:row>58</xdr:row>
      <xdr:rowOff>94525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7193"/>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63093</xdr:rowOff>
    </xdr:from>
    <xdr:to>
      <xdr:col>10</xdr:col>
      <xdr:colOff>114300</xdr:colOff>
      <xdr:row>58</xdr:row>
      <xdr:rowOff>154749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7193"/>
          <a:ext cx="889000" cy="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93054</xdr:rowOff>
    </xdr:from>
    <xdr:to>
      <xdr:col>24</xdr:col>
      <xdr:colOff>114300</xdr:colOff>
      <xdr:row>59</xdr:row>
      <xdr:rowOff>23204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45224</xdr:rowOff>
    </xdr:from>
    <xdr:to>
      <xdr:col>20</xdr:col>
      <xdr:colOff>38100</xdr:colOff>
      <xdr:row>58</xdr:row>
      <xdr:rowOff>146824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137951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8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43725</xdr:rowOff>
    </xdr:from>
    <xdr:to>
      <xdr:col>15</xdr:col>
      <xdr:colOff>101600</xdr:colOff>
      <xdr:row>58</xdr:row>
      <xdr:rowOff>145325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161852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12293</xdr:rowOff>
    </xdr:from>
    <xdr:to>
      <xdr:col>10</xdr:col>
      <xdr:colOff>165100</xdr:colOff>
      <xdr:row>58</xdr:row>
      <xdr:rowOff>113893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130420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103949</xdr:rowOff>
    </xdr:from>
    <xdr:to>
      <xdr:col>6</xdr:col>
      <xdr:colOff>38100</xdr:colOff>
      <xdr:row>59</xdr:row>
      <xdr:rowOff>34099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25226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115494</xdr:rowOff>
    </xdr:from>
    <xdr:to>
      <xdr:col>24</xdr:col>
      <xdr:colOff>63500</xdr:colOff>
      <xdr:row>77</xdr:row>
      <xdr:rowOff>119444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17144"/>
          <a:ext cx="8382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119444</xdr:rowOff>
    </xdr:from>
    <xdr:to>
      <xdr:col>19</xdr:col>
      <xdr:colOff>177800</xdr:colOff>
      <xdr:row>77</xdr:row>
      <xdr:rowOff>156908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21094"/>
          <a:ext cx="8890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156908</xdr:rowOff>
    </xdr:from>
    <xdr:to>
      <xdr:col>15</xdr:col>
      <xdr:colOff>50800</xdr:colOff>
      <xdr:row>78</xdr:row>
      <xdr:rowOff>8992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8558"/>
          <a:ext cx="8890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8992</xdr:rowOff>
    </xdr:from>
    <xdr:to>
      <xdr:col>10</xdr:col>
      <xdr:colOff>114300</xdr:colOff>
      <xdr:row>78</xdr:row>
      <xdr:rowOff>98464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82092"/>
          <a:ext cx="889000" cy="8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64694</xdr:rowOff>
    </xdr:from>
    <xdr:to>
      <xdr:col>24</xdr:col>
      <xdr:colOff>114300</xdr:colOff>
      <xdr:row>77</xdr:row>
      <xdr:rowOff>166294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43121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4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68644</xdr:rowOff>
    </xdr:from>
    <xdr:to>
      <xdr:col>20</xdr:col>
      <xdr:colOff>38100</xdr:colOff>
      <xdr:row>77</xdr:row>
      <xdr:rowOff>170244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161371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6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106108</xdr:rowOff>
    </xdr:from>
    <xdr:to>
      <xdr:col>15</xdr:col>
      <xdr:colOff>101600</xdr:colOff>
      <xdr:row>78</xdr:row>
      <xdr:rowOff>36258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27385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129642</xdr:rowOff>
    </xdr:from>
    <xdr:to>
      <xdr:col>10</xdr:col>
      <xdr:colOff>165100</xdr:colOff>
      <xdr:row>78</xdr:row>
      <xdr:rowOff>59792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50919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47664</xdr:rowOff>
    </xdr:from>
    <xdr:to>
      <xdr:col>6</xdr:col>
      <xdr:colOff>38100</xdr:colOff>
      <xdr:row>78</xdr:row>
      <xdr:rowOff>149264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140391</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148095</xdr:rowOff>
    </xdr:from>
    <xdr:to>
      <xdr:col>24</xdr:col>
      <xdr:colOff>63500</xdr:colOff>
      <xdr:row>96</xdr:row>
      <xdr:rowOff>150307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07295"/>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150307</xdr:rowOff>
    </xdr:from>
    <xdr:to>
      <xdr:col>19</xdr:col>
      <xdr:colOff>177800</xdr:colOff>
      <xdr:row>97</xdr:row>
      <xdr:rowOff>24526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09507"/>
          <a:ext cx="889000" cy="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25739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5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12759</xdr:rowOff>
    </xdr:from>
    <xdr:to>
      <xdr:col>15</xdr:col>
      <xdr:colOff>50800</xdr:colOff>
      <xdr:row>97</xdr:row>
      <xdr:rowOff>24526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43409"/>
          <a:ext cx="889000" cy="1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12759</xdr:rowOff>
    </xdr:from>
    <xdr:to>
      <xdr:col>10</xdr:col>
      <xdr:colOff>114300</xdr:colOff>
      <xdr:row>97</xdr:row>
      <xdr:rowOff>16318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43409"/>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97295</xdr:rowOff>
    </xdr:from>
    <xdr:to>
      <xdr:col>24</xdr:col>
      <xdr:colOff>114300</xdr:colOff>
      <xdr:row>97</xdr:row>
      <xdr:rowOff>27445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120172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99507</xdr:rowOff>
    </xdr:from>
    <xdr:to>
      <xdr:col>20</xdr:col>
      <xdr:colOff>38100</xdr:colOff>
      <xdr:row>97</xdr:row>
      <xdr:rowOff>29657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46184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3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145176</xdr:rowOff>
    </xdr:from>
    <xdr:to>
      <xdr:col>15</xdr:col>
      <xdr:colOff>101600</xdr:colOff>
      <xdr:row>97</xdr:row>
      <xdr:rowOff>75326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66453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133409</xdr:rowOff>
    </xdr:from>
    <xdr:to>
      <xdr:col>10</xdr:col>
      <xdr:colOff>165100</xdr:colOff>
      <xdr:row>97</xdr:row>
      <xdr:rowOff>63559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54686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136968</xdr:rowOff>
    </xdr:from>
    <xdr:to>
      <xdr:col>6</xdr:col>
      <xdr:colOff>38100</xdr:colOff>
      <xdr:row>97</xdr:row>
      <xdr:rowOff>67118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9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58245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8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61372</xdr:rowOff>
    </xdr:from>
    <xdr:to>
      <xdr:col>55</xdr:col>
      <xdr:colOff>0</xdr:colOff>
      <xdr:row>59</xdr:row>
      <xdr:rowOff>62385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76922"/>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61372</xdr:rowOff>
    </xdr:from>
    <xdr:to>
      <xdr:col>50</xdr:col>
      <xdr:colOff>114300</xdr:colOff>
      <xdr:row>59</xdr:row>
      <xdr:rowOff>63037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76922"/>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56097</xdr:rowOff>
    </xdr:from>
    <xdr:to>
      <xdr:col>45</xdr:col>
      <xdr:colOff>177800</xdr:colOff>
      <xdr:row>59</xdr:row>
      <xdr:rowOff>63037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71647"/>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55591</xdr:rowOff>
    </xdr:from>
    <xdr:to>
      <xdr:col>41</xdr:col>
      <xdr:colOff>50800</xdr:colOff>
      <xdr:row>59</xdr:row>
      <xdr:rowOff>56097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71141"/>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11585</xdr:rowOff>
    </xdr:from>
    <xdr:to>
      <xdr:col>55</xdr:col>
      <xdr:colOff>50800</xdr:colOff>
      <xdr:row>59</xdr:row>
      <xdr:rowOff>113185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97962</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4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10572</xdr:rowOff>
    </xdr:from>
    <xdr:to>
      <xdr:col>50</xdr:col>
      <xdr:colOff>165100</xdr:colOff>
      <xdr:row>59</xdr:row>
      <xdr:rowOff>112172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2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103299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21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12237</xdr:rowOff>
    </xdr:from>
    <xdr:to>
      <xdr:col>46</xdr:col>
      <xdr:colOff>38100</xdr:colOff>
      <xdr:row>59</xdr:row>
      <xdr:rowOff>113837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2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104964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22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5297</xdr:rowOff>
    </xdr:from>
    <xdr:to>
      <xdr:col>41</xdr:col>
      <xdr:colOff>101600</xdr:colOff>
      <xdr:row>59</xdr:row>
      <xdr:rowOff>106897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98024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4791</xdr:rowOff>
    </xdr:from>
    <xdr:to>
      <xdr:col>36</xdr:col>
      <xdr:colOff>165100</xdr:colOff>
      <xdr:row>59</xdr:row>
      <xdr:rowOff>106391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2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97518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21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102743</xdr:rowOff>
    </xdr:from>
    <xdr:to>
      <xdr:col>55</xdr:col>
      <xdr:colOff>0</xdr:colOff>
      <xdr:row>78</xdr:row>
      <xdr:rowOff>115469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75843"/>
          <a:ext cx="8382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97676</xdr:rowOff>
    </xdr:from>
    <xdr:to>
      <xdr:col>50</xdr:col>
      <xdr:colOff>114300</xdr:colOff>
      <xdr:row>78</xdr:row>
      <xdr:rowOff>102743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70776"/>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97676</xdr:rowOff>
    </xdr:from>
    <xdr:to>
      <xdr:col>45</xdr:col>
      <xdr:colOff>177800</xdr:colOff>
      <xdr:row>78</xdr:row>
      <xdr:rowOff>99924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7077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98628</xdr:rowOff>
    </xdr:from>
    <xdr:to>
      <xdr:col>41</xdr:col>
      <xdr:colOff>50800</xdr:colOff>
      <xdr:row>78</xdr:row>
      <xdr:rowOff>99924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71728"/>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64669</xdr:rowOff>
    </xdr:from>
    <xdr:to>
      <xdr:col>55</xdr:col>
      <xdr:colOff>50800</xdr:colOff>
      <xdr:row>78</xdr:row>
      <xdr:rowOff>166269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151046</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51943</xdr:rowOff>
    </xdr:from>
    <xdr:to>
      <xdr:col>50</xdr:col>
      <xdr:colOff>165100</xdr:colOff>
      <xdr:row>78</xdr:row>
      <xdr:rowOff>153543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144670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46876</xdr:rowOff>
    </xdr:from>
    <xdr:to>
      <xdr:col>46</xdr:col>
      <xdr:colOff>38100</xdr:colOff>
      <xdr:row>78</xdr:row>
      <xdr:rowOff>148476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139603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49124</xdr:rowOff>
    </xdr:from>
    <xdr:to>
      <xdr:col>41</xdr:col>
      <xdr:colOff>101600</xdr:colOff>
      <xdr:row>78</xdr:row>
      <xdr:rowOff>150724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141851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47828</xdr:rowOff>
    </xdr:from>
    <xdr:to>
      <xdr:col>36</xdr:col>
      <xdr:colOff>165100</xdr:colOff>
      <xdr:row>78</xdr:row>
      <xdr:rowOff>149428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140555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1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47231</xdr:rowOff>
    </xdr:from>
    <xdr:to>
      <xdr:col>55</xdr:col>
      <xdr:colOff>0</xdr:colOff>
      <xdr:row>96</xdr:row>
      <xdr:rowOff>140945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06431"/>
          <a:ext cx="838200" cy="9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29414</xdr:rowOff>
    </xdr:from>
    <xdr:to>
      <xdr:col>50</xdr:col>
      <xdr:colOff>114300</xdr:colOff>
      <xdr:row>96</xdr:row>
      <xdr:rowOff>47231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488614"/>
          <a:ext cx="8890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24752</xdr:rowOff>
    </xdr:from>
    <xdr:to>
      <xdr:col>45</xdr:col>
      <xdr:colOff>177800</xdr:colOff>
      <xdr:row>96</xdr:row>
      <xdr:rowOff>29414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483952"/>
          <a:ext cx="889000" cy="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12764</xdr:rowOff>
    </xdr:from>
    <xdr:to>
      <xdr:col>41</xdr:col>
      <xdr:colOff>50800</xdr:colOff>
      <xdr:row>96</xdr:row>
      <xdr:rowOff>24752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471964"/>
          <a:ext cx="889000" cy="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90145</xdr:rowOff>
    </xdr:from>
    <xdr:to>
      <xdr:col>55</xdr:col>
      <xdr:colOff>50800</xdr:colOff>
      <xdr:row>97</xdr:row>
      <xdr:rowOff>20295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68572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2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167881</xdr:rowOff>
    </xdr:from>
    <xdr:to>
      <xdr:col>50</xdr:col>
      <xdr:colOff>165100</xdr:colOff>
      <xdr:row>96</xdr:row>
      <xdr:rowOff>98031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114558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23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150064</xdr:rowOff>
    </xdr:from>
    <xdr:to>
      <xdr:col>46</xdr:col>
      <xdr:colOff>38100</xdr:colOff>
      <xdr:row>96</xdr:row>
      <xdr:rowOff>80214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96741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2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145402</xdr:rowOff>
    </xdr:from>
    <xdr:to>
      <xdr:col>41</xdr:col>
      <xdr:colOff>101600</xdr:colOff>
      <xdr:row>96</xdr:row>
      <xdr:rowOff>75552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4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92079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20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133414</xdr:rowOff>
    </xdr:from>
    <xdr:to>
      <xdr:col>36</xdr:col>
      <xdr:colOff>165100</xdr:colOff>
      <xdr:row>96</xdr:row>
      <xdr:rowOff>63564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80091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82093</xdr:rowOff>
    </xdr:from>
    <xdr:to>
      <xdr:col>85</xdr:col>
      <xdr:colOff>127000</xdr:colOff>
      <xdr:row>38</xdr:row>
      <xdr:rowOff>94307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97193"/>
          <a:ext cx="8382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82093</xdr:rowOff>
    </xdr:from>
    <xdr:to>
      <xdr:col>81</xdr:col>
      <xdr:colOff>50800</xdr:colOff>
      <xdr:row>38</xdr:row>
      <xdr:rowOff>91335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97193"/>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69226</xdr:rowOff>
    </xdr:from>
    <xdr:to>
      <xdr:col>76</xdr:col>
      <xdr:colOff>114300</xdr:colOff>
      <xdr:row>38</xdr:row>
      <xdr:rowOff>91335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84326"/>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69226</xdr:rowOff>
    </xdr:from>
    <xdr:to>
      <xdr:col>71</xdr:col>
      <xdr:colOff>177800</xdr:colOff>
      <xdr:row>38</xdr:row>
      <xdr:rowOff>102732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84326"/>
          <a:ext cx="889000" cy="3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43507</xdr:rowOff>
    </xdr:from>
    <xdr:to>
      <xdr:col>85</xdr:col>
      <xdr:colOff>177800</xdr:colOff>
      <xdr:row>38</xdr:row>
      <xdr:rowOff>145107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21934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3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31293</xdr:rowOff>
    </xdr:from>
    <xdr:to>
      <xdr:col>81</xdr:col>
      <xdr:colOff>101600</xdr:colOff>
      <xdr:row>38</xdr:row>
      <xdr:rowOff>132893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124020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40535</xdr:rowOff>
    </xdr:from>
    <xdr:to>
      <xdr:col>76</xdr:col>
      <xdr:colOff>165100</xdr:colOff>
      <xdr:row>38</xdr:row>
      <xdr:rowOff>142135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133262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4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18426</xdr:rowOff>
    </xdr:from>
    <xdr:to>
      <xdr:col>72</xdr:col>
      <xdr:colOff>38100</xdr:colOff>
      <xdr:row>38</xdr:row>
      <xdr:rowOff>120026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111153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2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51932</xdr:rowOff>
    </xdr:from>
    <xdr:to>
      <xdr:col>67</xdr:col>
      <xdr:colOff>101600</xdr:colOff>
      <xdr:row>38</xdr:row>
      <xdr:rowOff>153532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6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144659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5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140109</xdr:rowOff>
    </xdr:from>
    <xdr:to>
      <xdr:col>85</xdr:col>
      <xdr:colOff>127000</xdr:colOff>
      <xdr:row>57</xdr:row>
      <xdr:rowOff>78288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69859"/>
          <a:ext cx="838200" cy="28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78288</xdr:rowOff>
    </xdr:from>
    <xdr:to>
      <xdr:col>81</xdr:col>
      <xdr:colOff>50800</xdr:colOff>
      <xdr:row>57</xdr:row>
      <xdr:rowOff>170463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50938"/>
          <a:ext cx="889000" cy="9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170463</xdr:rowOff>
    </xdr:from>
    <xdr:to>
      <xdr:col>76</xdr:col>
      <xdr:colOff>114300</xdr:colOff>
      <xdr:row>58</xdr:row>
      <xdr:rowOff>76345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43113"/>
          <a:ext cx="8890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153481</xdr:rowOff>
    </xdr:from>
    <xdr:to>
      <xdr:col>71</xdr:col>
      <xdr:colOff>177800</xdr:colOff>
      <xdr:row>58</xdr:row>
      <xdr:rowOff>76345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240331"/>
          <a:ext cx="889000" cy="78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89309</xdr:rowOff>
    </xdr:from>
    <xdr:to>
      <xdr:col>85</xdr:col>
      <xdr:colOff>177800</xdr:colOff>
      <xdr:row>56</xdr:row>
      <xdr:rowOff>19459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1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112186</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27488</xdr:rowOff>
    </xdr:from>
    <xdr:to>
      <xdr:col>81</xdr:col>
      <xdr:colOff>101600</xdr:colOff>
      <xdr:row>57</xdr:row>
      <xdr:rowOff>129088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120215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119663</xdr:rowOff>
    </xdr:from>
    <xdr:to>
      <xdr:col>76</xdr:col>
      <xdr:colOff>165100</xdr:colOff>
      <xdr:row>58</xdr:row>
      <xdr:rowOff>49813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40940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8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25545</xdr:rowOff>
    </xdr:from>
    <xdr:to>
      <xdr:col>72</xdr:col>
      <xdr:colOff>38100</xdr:colOff>
      <xdr:row>58</xdr:row>
      <xdr:rowOff>127145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118272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102681</xdr:rowOff>
    </xdr:from>
    <xdr:to>
      <xdr:col>67</xdr:col>
      <xdr:colOff>101600</xdr:colOff>
      <xdr:row>54</xdr:row>
      <xdr:rowOff>32831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1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49358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9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57910</xdr:rowOff>
    </xdr:from>
    <xdr:to>
      <xdr:col>85</xdr:col>
      <xdr:colOff>127000</xdr:colOff>
      <xdr:row>97</xdr:row>
      <xdr:rowOff>77586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88560"/>
          <a:ext cx="8382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77586</xdr:rowOff>
    </xdr:from>
    <xdr:to>
      <xdr:col>81</xdr:col>
      <xdr:colOff>50800</xdr:colOff>
      <xdr:row>97</xdr:row>
      <xdr:rowOff>109770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08236"/>
          <a:ext cx="8890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109770</xdr:rowOff>
    </xdr:from>
    <xdr:to>
      <xdr:col>76</xdr:col>
      <xdr:colOff>114300</xdr:colOff>
      <xdr:row>97</xdr:row>
      <xdr:rowOff>111255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4042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111255</xdr:rowOff>
    </xdr:from>
    <xdr:to>
      <xdr:col>71</xdr:col>
      <xdr:colOff>177800</xdr:colOff>
      <xdr:row>97</xdr:row>
      <xdr:rowOff>132369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4190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7110</xdr:rowOff>
    </xdr:from>
    <xdr:to>
      <xdr:col>85</xdr:col>
      <xdr:colOff>177800</xdr:colOff>
      <xdr:row>97</xdr:row>
      <xdr:rowOff>108710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156987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1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26786</xdr:rowOff>
    </xdr:from>
    <xdr:to>
      <xdr:col>81</xdr:col>
      <xdr:colOff>101600</xdr:colOff>
      <xdr:row>97</xdr:row>
      <xdr:rowOff>128386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119513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58970</xdr:rowOff>
    </xdr:from>
    <xdr:to>
      <xdr:col>76</xdr:col>
      <xdr:colOff>165100</xdr:colOff>
      <xdr:row>97</xdr:row>
      <xdr:rowOff>160570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151697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60455</xdr:rowOff>
    </xdr:from>
    <xdr:to>
      <xdr:col>72</xdr:col>
      <xdr:colOff>38100</xdr:colOff>
      <xdr:row>97</xdr:row>
      <xdr:rowOff>162055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153182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81569</xdr:rowOff>
    </xdr:from>
    <xdr:to>
      <xdr:col>67</xdr:col>
      <xdr:colOff>101600</xdr:colOff>
      <xdr:row>98</xdr:row>
      <xdr:rowOff>11719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2846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0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66222</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1323300" y="5209722"/>
          <a:ext cx="838200" cy="15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9524</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696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15422</xdr:rowOff>
    </xdr:from>
    <xdr:to>
      <xdr:col>116</xdr:col>
      <xdr:colOff>114300</xdr:colOff>
      <xdr:row>30</xdr:row>
      <xdr:rowOff>117022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51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139899</xdr:rowOff>
    </xdr:from>
    <xdr:ext cx="469744"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511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衛生費については、昨年度の数値を上回り、類似団体平均を見ても上回る結果となった。これは、ごみ処理場の建替等で発生した費用が原因である。</a:t>
          </a:r>
        </a:p>
        <a:p>
          <a:r>
            <a:rPr kumimoji="1" lang="ja-JP" altLang="en-US" sz="1300">
              <a:latin typeface="ＭＳ Ｐゴシック" panose="020B0600070205080204" pitchFamily="50" charset="-128"/>
              <a:ea typeface="ＭＳ Ｐゴシック" panose="020B0600070205080204" pitchFamily="50" charset="-128"/>
            </a:rPr>
            <a:t>　教育費についても、昨年度の数値を大幅に上回り、類似団体平均を見ても大幅に上回る結果となった。これは、２ヶ年で実施した給食センター建設事業の費用が要因である。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今後は、町単独事業が財政圧迫とならないよう事業の見直しを図る必要がある。</a:t>
          </a:r>
        </a:p>
        <a:p>
          <a:r>
            <a:rPr kumimoji="1" lang="ja-JP" altLang="en-US" sz="1300">
              <a:latin typeface="ＭＳ Ｐゴシック" panose="020B0600070205080204" pitchFamily="50" charset="-128"/>
              <a:ea typeface="ＭＳ Ｐゴシック" panose="020B0600070205080204" pitchFamily="50" charset="-128"/>
            </a:rPr>
            <a:t>　他の目的については、類似団体と比較しても遜色がないものの、今後も財政の健全化を取り組んでいく。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財政調整基金残高は昨年度に比べると増額し、</a:t>
          </a:r>
          <a:r>
            <a:rPr kumimoji="1" lang="ja-JP" altLang="en-US" sz="1400">
              <a:solidFill>
                <a:sysClr val="windowText" lastClr="000000"/>
              </a:solidFill>
              <a:latin typeface="ＭＳ ゴシック" pitchFamily="49" charset="-128"/>
              <a:ea typeface="ＭＳ ゴシック" pitchFamily="49" charset="-128"/>
            </a:rPr>
            <a:t>実質収支額が</a:t>
          </a:r>
          <a:r>
            <a:rPr kumimoji="1" lang="en-US" altLang="ja-JP" sz="1400">
              <a:solidFill>
                <a:sysClr val="windowText" lastClr="000000"/>
              </a:solidFill>
              <a:latin typeface="ＭＳ ゴシック" pitchFamily="49" charset="-128"/>
              <a:ea typeface="ＭＳ ゴシック" pitchFamily="49" charset="-128"/>
            </a:rPr>
            <a:t>0.48</a:t>
          </a:r>
          <a:r>
            <a:rPr kumimoji="1" lang="ja-JP" altLang="en-US" sz="1400">
              <a:solidFill>
                <a:sysClr val="windowText" lastClr="000000"/>
              </a:solidFill>
              <a:latin typeface="ＭＳ ゴシック" pitchFamily="49" charset="-128"/>
              <a:ea typeface="ＭＳ ゴシック" pitchFamily="49" charset="-128"/>
            </a:rPr>
            <a:t>ポイント増加している</a:t>
          </a:r>
          <a:r>
            <a:rPr kumimoji="1" lang="ja-JP" altLang="en-US" sz="1400">
              <a:latin typeface="ＭＳ ゴシック" pitchFamily="49" charset="-128"/>
              <a:ea typeface="ＭＳ ゴシック" pitchFamily="49" charset="-128"/>
            </a:rPr>
            <a:t>が、今後も排水路改良事業等の投資事業が発生し、財政的に厳しい状況が続くと思われるため、事務事業の見直しによる合理化・効率化に努める。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黒字となっているが、下水道事業特別会計においては、一般会計からの基準外繰出金によって黒字となっている状況にあるので、独立採算の原則に立ち返り、下水道使用料を見直すことにより歳入の確保に努め、一般会計からの基準外繰出金を減少させ、町全体として財政基盤の強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75" zoomScaleNormal="7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7835909</v>
      </c>
      <c r="BO4" s="410"/>
      <c r="BP4" s="410"/>
      <c r="BQ4" s="410"/>
      <c r="BR4" s="410"/>
      <c r="BS4" s="410"/>
      <c r="BT4" s="410"/>
      <c r="BU4" s="411"/>
      <c r="BV4" s="409">
        <v>7883952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8.4</v>
      </c>
      <c r="CU4" s="416"/>
      <c r="CV4" s="416"/>
      <c r="CW4" s="416"/>
      <c r="CX4" s="416"/>
      <c r="CY4" s="416"/>
      <c r="CZ4" s="416"/>
      <c r="DA4" s="417"/>
      <c r="DB4" s="415">
        <v>7.9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7440136</v>
      </c>
      <c r="BO5" s="447"/>
      <c r="BP5" s="447"/>
      <c r="BQ5" s="447"/>
      <c r="BR5" s="447"/>
      <c r="BS5" s="447"/>
      <c r="BT5" s="447"/>
      <c r="BU5" s="448"/>
      <c r="BV5" s="446">
        <v>7450866</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90.3</v>
      </c>
      <c r="CU5" s="444"/>
      <c r="CV5" s="444"/>
      <c r="CW5" s="444"/>
      <c r="CX5" s="444"/>
      <c r="CY5" s="444"/>
      <c r="CZ5" s="444"/>
      <c r="DA5" s="445"/>
      <c r="DB5" s="443">
        <v>91.3</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395773</v>
      </c>
      <c r="BO6" s="447"/>
      <c r="BP6" s="447"/>
      <c r="BQ6" s="447"/>
      <c r="BR6" s="447"/>
      <c r="BS6" s="447"/>
      <c r="BT6" s="447"/>
      <c r="BU6" s="448"/>
      <c r="BV6" s="446">
        <v>433086</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96.7</v>
      </c>
      <c r="CU6" s="484"/>
      <c r="CV6" s="484"/>
      <c r="CW6" s="484"/>
      <c r="CX6" s="484"/>
      <c r="CY6" s="484"/>
      <c r="CZ6" s="484"/>
      <c r="DA6" s="485"/>
      <c r="DB6" s="483">
        <v>97.9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11501</v>
      </c>
      <c r="BO7" s="447"/>
      <c r="BP7" s="447"/>
      <c r="BQ7" s="447"/>
      <c r="BR7" s="447"/>
      <c r="BS7" s="447"/>
      <c r="BT7" s="447"/>
      <c r="BU7" s="448"/>
      <c r="BV7" s="446">
        <v>72922</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4601123</v>
      </c>
      <c r="CU7" s="447"/>
      <c r="CV7" s="447"/>
      <c r="CW7" s="447"/>
      <c r="CX7" s="447"/>
      <c r="CY7" s="447"/>
      <c r="CZ7" s="447"/>
      <c r="DA7" s="448"/>
      <c r="DB7" s="446">
        <v>4577303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384272</v>
      </c>
      <c r="BO8" s="447"/>
      <c r="BP8" s="447"/>
      <c r="BQ8" s="447"/>
      <c r="BR8" s="447"/>
      <c r="BS8" s="447"/>
      <c r="BT8" s="447"/>
      <c r="BU8" s="448"/>
      <c r="BV8" s="446">
        <v>360164</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0.71</v>
      </c>
      <c r="CU8" s="487"/>
      <c r="CV8" s="487"/>
      <c r="CW8" s="487"/>
      <c r="CX8" s="487"/>
      <c r="CY8" s="487"/>
      <c r="CZ8" s="487"/>
      <c r="DA8" s="488"/>
      <c r="DB8" s="486">
        <v>0.7</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22750</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24108</v>
      </c>
      <c r="BO9" s="447"/>
      <c r="BP9" s="447"/>
      <c r="BQ9" s="447"/>
      <c r="BR9" s="447"/>
      <c r="BS9" s="447"/>
      <c r="BT9" s="447"/>
      <c r="BU9" s="448"/>
      <c r="BV9" s="446">
        <v>-227523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9.9</v>
      </c>
      <c r="CU9" s="444"/>
      <c r="CV9" s="444"/>
      <c r="CW9" s="444"/>
      <c r="CX9" s="444"/>
      <c r="CY9" s="444"/>
      <c r="CZ9" s="444"/>
      <c r="DA9" s="445"/>
      <c r="DB9" s="443">
        <v>8.9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22809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147931</v>
      </c>
      <c r="BO10" s="447"/>
      <c r="BP10" s="447"/>
      <c r="BQ10" s="447"/>
      <c r="BR10" s="447"/>
      <c r="BS10" s="447"/>
      <c r="BT10" s="447"/>
      <c r="BU10" s="448"/>
      <c r="BV10" s="446">
        <v>207137</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22340</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134391</v>
      </c>
      <c r="BO12" s="447"/>
      <c r="BP12" s="447"/>
      <c r="BQ12" s="447"/>
      <c r="BR12" s="447"/>
      <c r="BS12" s="447"/>
      <c r="BT12" s="447"/>
      <c r="BU12" s="448"/>
      <c r="BV12" s="446">
        <v>206685</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22057</v>
      </c>
      <c r="S13" s="528"/>
      <c r="T13" s="528"/>
      <c r="U13" s="528"/>
      <c r="V13" s="529"/>
      <c r="W13" s="462" t="s">
        <v>134</v>
      </c>
      <c r="X13" s="463"/>
      <c r="Y13" s="463"/>
      <c r="Z13" s="463"/>
      <c r="AA13" s="463"/>
      <c r="AB13" s="453"/>
      <c r="AC13" s="497">
        <v>112</v>
      </c>
      <c r="AD13" s="498"/>
      <c r="AE13" s="498"/>
      <c r="AF13" s="498"/>
      <c r="AG13" s="537"/>
      <c r="AH13" s="497">
        <v>84</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37648</v>
      </c>
      <c r="BO13" s="447"/>
      <c r="BP13" s="447"/>
      <c r="BQ13" s="447"/>
      <c r="BR13" s="447"/>
      <c r="BS13" s="447"/>
      <c r="BT13" s="447"/>
      <c r="BU13" s="448"/>
      <c r="BV13" s="446">
        <v>-227071</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6</v>
      </c>
      <c r="CU13" s="444"/>
      <c r="CV13" s="444"/>
      <c r="CW13" s="444"/>
      <c r="CX13" s="444"/>
      <c r="CY13" s="444"/>
      <c r="CZ13" s="444"/>
      <c r="DA13" s="445"/>
      <c r="DB13" s="443">
        <v>5.9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22451</v>
      </c>
      <c r="S14" s="528"/>
      <c r="T14" s="528"/>
      <c r="U14" s="528"/>
      <c r="V14" s="529"/>
      <c r="W14" s="436"/>
      <c r="X14" s="437"/>
      <c r="Y14" s="437"/>
      <c r="Z14" s="437"/>
      <c r="AA14" s="437"/>
      <c r="AB14" s="426"/>
      <c r="AC14" s="530">
        <v>1</v>
      </c>
      <c r="AD14" s="531"/>
      <c r="AE14" s="531"/>
      <c r="AF14" s="531"/>
      <c r="AG14" s="532"/>
      <c r="AH14" s="530">
        <v>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105</v>
      </c>
      <c r="CU14" s="542"/>
      <c r="CV14" s="542"/>
      <c r="CW14" s="542"/>
      <c r="CX14" s="542"/>
      <c r="CY14" s="542"/>
      <c r="CZ14" s="542"/>
      <c r="DA14" s="543"/>
      <c r="DB14" s="541">
        <v>95.2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22171</v>
      </c>
      <c r="S15" s="528"/>
      <c r="T15" s="528"/>
      <c r="U15" s="528"/>
      <c r="V15" s="529"/>
      <c r="W15" s="462" t="s">
        <v>142</v>
      </c>
      <c r="X15" s="463"/>
      <c r="Y15" s="463"/>
      <c r="Z15" s="463"/>
      <c r="AA15" s="463"/>
      <c r="AB15" s="453"/>
      <c r="AC15" s="497">
        <v>3163</v>
      </c>
      <c r="AD15" s="498"/>
      <c r="AE15" s="498"/>
      <c r="AF15" s="498"/>
      <c r="AG15" s="537"/>
      <c r="AH15" s="497">
        <v>3169</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2585352</v>
      </c>
      <c r="BO15" s="410"/>
      <c r="BP15" s="410"/>
      <c r="BQ15" s="410"/>
      <c r="BR15" s="410"/>
      <c r="BS15" s="410"/>
      <c r="BT15" s="410"/>
      <c r="BU15" s="411"/>
      <c r="BV15" s="409">
        <v>2524552</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29.5</v>
      </c>
      <c r="AD16" s="531"/>
      <c r="AE16" s="531"/>
      <c r="AF16" s="531"/>
      <c r="AG16" s="532"/>
      <c r="AH16" s="530">
        <v>30.3</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3578097</v>
      </c>
      <c r="BO16" s="447"/>
      <c r="BP16" s="447"/>
      <c r="BQ16" s="447"/>
      <c r="BR16" s="447"/>
      <c r="BS16" s="447"/>
      <c r="BT16" s="447"/>
      <c r="BU16" s="448"/>
      <c r="BV16" s="446">
        <v>3572289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146</v>
      </c>
      <c r="S17" s="548"/>
      <c r="T17" s="548"/>
      <c r="U17" s="548"/>
      <c r="V17" s="549"/>
      <c r="W17" s="462" t="s">
        <v>149</v>
      </c>
      <c r="X17" s="463"/>
      <c r="Y17" s="463"/>
      <c r="Z17" s="463"/>
      <c r="AA17" s="463"/>
      <c r="AB17" s="453"/>
      <c r="AC17" s="497">
        <v>7464</v>
      </c>
      <c r="AD17" s="498"/>
      <c r="AE17" s="498"/>
      <c r="AF17" s="498"/>
      <c r="AG17" s="537"/>
      <c r="AH17" s="497">
        <v>7223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3306257</v>
      </c>
      <c r="BO17" s="447"/>
      <c r="BP17" s="447"/>
      <c r="BQ17" s="447"/>
      <c r="BR17" s="447"/>
      <c r="BS17" s="447"/>
      <c r="BT17" s="447"/>
      <c r="BU17" s="448"/>
      <c r="BV17" s="446">
        <v>3221669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10.3</v>
      </c>
      <c r="M18" s="559"/>
      <c r="N18" s="559"/>
      <c r="O18" s="559"/>
      <c r="P18" s="559"/>
      <c r="Q18" s="559"/>
      <c r="R18" s="560"/>
      <c r="S18" s="560"/>
      <c r="T18" s="560"/>
      <c r="U18" s="560"/>
      <c r="V18" s="561"/>
      <c r="W18" s="464"/>
      <c r="X18" s="465"/>
      <c r="Y18" s="465"/>
      <c r="Z18" s="465"/>
      <c r="AA18" s="465"/>
      <c r="AB18" s="456"/>
      <c r="AC18" s="562">
        <v>69.5</v>
      </c>
      <c r="AD18" s="563"/>
      <c r="AE18" s="563"/>
      <c r="AF18" s="563"/>
      <c r="AG18" s="564"/>
      <c r="AH18" s="562">
        <v>68.900000000000006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4185760</v>
      </c>
      <c r="BO18" s="447"/>
      <c r="BP18" s="447"/>
      <c r="BQ18" s="447"/>
      <c r="BR18" s="447"/>
      <c r="BS18" s="447"/>
      <c r="BT18" s="447"/>
      <c r="BU18" s="448"/>
      <c r="BV18" s="446">
        <v>4219210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2209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5283508</v>
      </c>
      <c r="BO19" s="447"/>
      <c r="BP19" s="447"/>
      <c r="BQ19" s="447"/>
      <c r="BR19" s="447"/>
      <c r="BS19" s="447"/>
      <c r="BT19" s="447"/>
      <c r="BU19" s="448"/>
      <c r="BV19" s="446">
        <v>5618148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8191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7079453</v>
      </c>
      <c r="BO23" s="447"/>
      <c r="BP23" s="447"/>
      <c r="BQ23" s="447"/>
      <c r="BR23" s="447"/>
      <c r="BS23" s="447"/>
      <c r="BT23" s="447"/>
      <c r="BU23" s="448"/>
      <c r="BV23" s="446">
        <v>6656976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7290</v>
      </c>
      <c r="R24" s="498"/>
      <c r="S24" s="498"/>
      <c r="T24" s="498"/>
      <c r="U24" s="498"/>
      <c r="V24" s="537"/>
      <c r="W24" s="596"/>
      <c r="X24" s="584"/>
      <c r="Y24" s="585"/>
      <c r="Z24" s="496" t="s">
        <v>165</v>
      </c>
      <c r="AA24" s="476"/>
      <c r="AB24" s="476"/>
      <c r="AC24" s="476"/>
      <c r="AD24" s="476"/>
      <c r="AE24" s="476"/>
      <c r="AF24" s="476"/>
      <c r="AG24" s="477"/>
      <c r="AH24" s="497">
        <v>112</v>
      </c>
      <c r="AI24" s="498"/>
      <c r="AJ24" s="498"/>
      <c r="AK24" s="498"/>
      <c r="AL24" s="537"/>
      <c r="AM24" s="497">
        <v>314160</v>
      </c>
      <c r="AN24" s="498"/>
      <c r="AO24" s="498"/>
      <c r="AP24" s="498"/>
      <c r="AQ24" s="498"/>
      <c r="AR24" s="537"/>
      <c r="AS24" s="497">
        <v>2805</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3700785</v>
      </c>
      <c r="BO24" s="447"/>
      <c r="BP24" s="447"/>
      <c r="BQ24" s="447"/>
      <c r="BR24" s="447"/>
      <c r="BS24" s="447"/>
      <c r="BT24" s="447"/>
      <c r="BU24" s="448"/>
      <c r="BV24" s="446">
        <v>3068534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6255</v>
      </c>
      <c r="R25" s="498"/>
      <c r="S25" s="498"/>
      <c r="T25" s="498"/>
      <c r="U25" s="498"/>
      <c r="V25" s="537"/>
      <c r="W25" s="596"/>
      <c r="X25" s="584"/>
      <c r="Y25" s="585"/>
      <c r="Z25" s="496" t="s">
        <v>168</v>
      </c>
      <c r="AA25" s="476"/>
      <c r="AB25" s="476"/>
      <c r="AC25" s="476"/>
      <c r="AD25" s="476"/>
      <c r="AE25" s="476"/>
      <c r="AF25" s="476"/>
      <c r="AG25" s="477"/>
      <c r="AH25" s="497" t="s">
        <v>132</v>
      </c>
      <c r="AI25" s="498"/>
      <c r="AJ25" s="498"/>
      <c r="AK25" s="498"/>
      <c r="AL25" s="537"/>
      <c r="AM25" s="497" t="s">
        <v>132</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345</v>
      </c>
      <c r="BO25" s="410"/>
      <c r="BP25" s="410"/>
      <c r="BQ25" s="410"/>
      <c r="BR25" s="410"/>
      <c r="BS25" s="410"/>
      <c r="BT25" s="410"/>
      <c r="BU25" s="411"/>
      <c r="BV25" s="409">
        <v>397346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t="s">
        <v>132</v>
      </c>
      <c r="M26" s="498"/>
      <c r="N26" s="498"/>
      <c r="O26" s="498"/>
      <c r="P26" s="537"/>
      <c r="Q26" s="497" t="s">
        <v>169</v>
      </c>
      <c r="R26" s="498"/>
      <c r="S26" s="498"/>
      <c r="T26" s="498"/>
      <c r="U26" s="498"/>
      <c r="V26" s="537"/>
      <c r="W26" s="596"/>
      <c r="X26" s="584"/>
      <c r="Y26" s="585"/>
      <c r="Z26" s="496" t="s">
        <v>172</v>
      </c>
      <c r="AA26" s="606"/>
      <c r="AB26" s="606"/>
      <c r="AC26" s="606"/>
      <c r="AD26" s="606"/>
      <c r="AE26" s="606"/>
      <c r="AF26" s="606"/>
      <c r="AG26" s="607"/>
      <c r="AH26" s="497">
        <v>1</v>
      </c>
      <c r="AI26" s="498"/>
      <c r="AJ26" s="498"/>
      <c r="AK26" s="498"/>
      <c r="AL26" s="537"/>
      <c r="AM26" s="497" t="s">
        <v>173</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3000</v>
      </c>
      <c r="R27" s="498"/>
      <c r="S27" s="498"/>
      <c r="T27" s="498"/>
      <c r="U27" s="498"/>
      <c r="V27" s="537"/>
      <c r="W27" s="596"/>
      <c r="X27" s="584"/>
      <c r="Y27" s="585"/>
      <c r="Z27" s="496" t="s">
        <v>176</v>
      </c>
      <c r="AA27" s="476"/>
      <c r="AB27" s="476"/>
      <c r="AC27" s="476"/>
      <c r="AD27" s="476"/>
      <c r="AE27" s="476"/>
      <c r="AF27" s="476"/>
      <c r="AG27" s="477"/>
      <c r="AH27" s="497" t="s">
        <v>132</v>
      </c>
      <c r="AI27" s="498"/>
      <c r="AJ27" s="498"/>
      <c r="AK27" s="498"/>
      <c r="AL27" s="537"/>
      <c r="AM27" s="497" t="s">
        <v>132</v>
      </c>
      <c r="AN27" s="498"/>
      <c r="AO27" s="498"/>
      <c r="AP27" s="498"/>
      <c r="AQ27" s="498"/>
      <c r="AR27" s="537"/>
      <c r="AS27" s="497" t="s">
        <v>169</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t="s">
        <v>132</v>
      </c>
      <c r="BO27" s="620"/>
      <c r="BP27" s="620"/>
      <c r="BQ27" s="620"/>
      <c r="BR27" s="620"/>
      <c r="BS27" s="620"/>
      <c r="BT27" s="620"/>
      <c r="BU27" s="621"/>
      <c r="BV27" s="619">
        <v>100000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2600</v>
      </c>
      <c r="R28" s="498"/>
      <c r="S28" s="498"/>
      <c r="T28" s="498"/>
      <c r="U28" s="498"/>
      <c r="V28" s="537"/>
      <c r="W28" s="596"/>
      <c r="X28" s="584"/>
      <c r="Y28" s="585"/>
      <c r="Z28" s="496" t="s">
        <v>179</v>
      </c>
      <c r="AA28" s="476"/>
      <c r="AB28" s="476"/>
      <c r="AC28" s="476"/>
      <c r="AD28" s="476"/>
      <c r="AE28" s="476"/>
      <c r="AF28" s="476"/>
      <c r="AG28" s="477"/>
      <c r="AH28" s="497" t="s">
        <v>180</v>
      </c>
      <c r="AI28" s="498"/>
      <c r="AJ28" s="498"/>
      <c r="AK28" s="498"/>
      <c r="AL28" s="537"/>
      <c r="AM28" s="497" t="s">
        <v>180</v>
      </c>
      <c r="AN28" s="498"/>
      <c r="AO28" s="498"/>
      <c r="AP28" s="498"/>
      <c r="AQ28" s="498"/>
      <c r="AR28" s="537"/>
      <c r="AS28" s="497" t="s">
        <v>169</v>
      </c>
      <c r="AT28" s="498"/>
      <c r="AU28" s="498"/>
      <c r="AV28" s="498"/>
      <c r="AW28" s="498"/>
      <c r="AX28" s="499"/>
      <c r="AY28" s="622" t="s">
        <v>181</v>
      </c>
      <c r="AZ28" s="623"/>
      <c r="BA28" s="623"/>
      <c r="BB28" s="624"/>
      <c r="BC28" s="406" t="s">
        <v>41</v>
      </c>
      <c r="BD28" s="407"/>
      <c r="BE28" s="407"/>
      <c r="BF28" s="407"/>
      <c r="BG28" s="407"/>
      <c r="BH28" s="407"/>
      <c r="BI28" s="407"/>
      <c r="BJ28" s="407"/>
      <c r="BK28" s="407"/>
      <c r="BL28" s="407"/>
      <c r="BM28" s="408"/>
      <c r="BN28" s="409">
        <v>664549</v>
      </c>
      <c r="BO28" s="410"/>
      <c r="BP28" s="410"/>
      <c r="BQ28" s="410"/>
      <c r="BR28" s="410"/>
      <c r="BS28" s="410"/>
      <c r="BT28" s="410"/>
      <c r="BU28" s="411"/>
      <c r="BV28" s="409">
        <v>651009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8</v>
      </c>
      <c r="M29" s="498"/>
      <c r="N29" s="498"/>
      <c r="O29" s="498"/>
      <c r="P29" s="537"/>
      <c r="Q29" s="497">
        <v>2400</v>
      </c>
      <c r="R29" s="498"/>
      <c r="S29" s="498"/>
      <c r="T29" s="498"/>
      <c r="U29" s="498"/>
      <c r="V29" s="537"/>
      <c r="W29" s="597"/>
      <c r="X29" s="598"/>
      <c r="Y29" s="599"/>
      <c r="Z29" s="496" t="s">
        <v>183</v>
      </c>
      <c r="AA29" s="476"/>
      <c r="AB29" s="476"/>
      <c r="AC29" s="476"/>
      <c r="AD29" s="476"/>
      <c r="AE29" s="476"/>
      <c r="AF29" s="476"/>
      <c r="AG29" s="477"/>
      <c r="AH29" s="497">
        <v>112</v>
      </c>
      <c r="AI29" s="498"/>
      <c r="AJ29" s="498"/>
      <c r="AK29" s="498"/>
      <c r="AL29" s="537"/>
      <c r="AM29" s="497">
        <v>314160</v>
      </c>
      <c r="AN29" s="498"/>
      <c r="AO29" s="498"/>
      <c r="AP29" s="498"/>
      <c r="AQ29" s="498"/>
      <c r="AR29" s="537"/>
      <c r="AS29" s="497">
        <v>2805</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11125</v>
      </c>
      <c r="BO29" s="447"/>
      <c r="BP29" s="447"/>
      <c r="BQ29" s="447"/>
      <c r="BR29" s="447"/>
      <c r="BS29" s="447"/>
      <c r="BT29" s="447"/>
      <c r="BU29" s="448"/>
      <c r="BV29" s="446">
        <v>11124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97.2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584306</v>
      </c>
      <c r="BO30" s="620"/>
      <c r="BP30" s="620"/>
      <c r="BQ30" s="620"/>
      <c r="BR30" s="620"/>
      <c r="BS30" s="620"/>
      <c r="BT30" s="620"/>
      <c r="BU30" s="621"/>
      <c r="BV30" s="619">
        <v>750098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192</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岐阜羽島衛生施設組合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笠松町土地開発公社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木曽川右岸地帯水防事務組合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岐阜県市町村会館組合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岐阜県市町村職員退職手当組合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岐阜地域児童発達支援センター組合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羽島郡広域連合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岐阜県後期高齢者医療広域連合（一般会計分）</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岐阜県後期高齢者医療広域連合（特別会計分）</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岐阜県地方競馬組合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Gs2ZujAXJYnto1wg7+Ta/Bjms8PLWxizIVrN75qMMfCecdsV5l0Y9KRW0ce7JIFJy0DdRNrCoO5Y5MSjdOYqg==" saltValue="CoiyQVyGmixMyyiE02G8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31"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561</v>
      </c>
      <c r="D34" s="1224"/>
      <c r="E34" s="1225"/>
      <c r="F34" s="32">
        <v>6.72</v>
      </c>
      <c r="G34" s="33">
        <v>7.53</v>
      </c>
      <c r="H34" s="33">
        <v>8.23</v>
      </c>
      <c r="I34" s="33">
        <v>9.6199999999999992</v>
      </c>
      <c r="J34" s="34">
        <v>9.23</v>
      </c>
      <c r="K34" s="22"/>
      <c r="L34" s="22"/>
      <c r="M34" s="22"/>
      <c r="N34" s="22"/>
      <c r="O34" s="22"/>
      <c r="P34" s="22"/>
    </row>
    <row r="35" spans="1:16" ht="39" customHeight="1" x14ac:dyDescent="0.15">
      <c r="A35" s="22"/>
      <c r="B35" s="35"/>
      <c r="C35" s="1218" t="s">
        <v>562</v>
      </c>
      <c r="D35" s="1219"/>
      <c r="E35" s="1220"/>
      <c r="F35" s="36">
        <v>7.14</v>
      </c>
      <c r="G35" s="37">
        <v>8.83</v>
      </c>
      <c r="H35" s="37">
        <v>12.55</v>
      </c>
      <c r="I35" s="37">
        <v>7.86</v>
      </c>
      <c r="J35" s="38">
        <v>8.35</v>
      </c>
      <c r="K35" s="22"/>
      <c r="L35" s="22"/>
      <c r="M35" s="22"/>
      <c r="N35" s="22"/>
      <c r="O35" s="22"/>
      <c r="P35" s="22"/>
    </row>
    <row r="36" spans="1:16" ht="39" customHeight="1" x14ac:dyDescent="0.15">
      <c r="A36" s="22"/>
      <c r="B36" s="35"/>
      <c r="C36" s="1218" t="s">
        <v>563</v>
      </c>
      <c r="D36" s="1219"/>
      <c r="E36" s="1220"/>
      <c r="F36" s="36">
        <v>4.79</v>
      </c>
      <c r="G36" s="37">
        <v>4.57</v>
      </c>
      <c r="H36" s="37">
        <v>2.89</v>
      </c>
      <c r="I36" s="37">
        <v>2.4300000000000002</v>
      </c>
      <c r="J36" s="38">
        <v>5.75</v>
      </c>
      <c r="K36" s="22"/>
      <c r="L36" s="22"/>
      <c r="M36" s="22"/>
      <c r="N36" s="22"/>
      <c r="O36" s="22"/>
      <c r="P36" s="22"/>
    </row>
    <row r="37" spans="1:16" ht="39" customHeight="1" x14ac:dyDescent="0.15">
      <c r="A37" s="22"/>
      <c r="B37" s="35"/>
      <c r="C37" s="1218" t="s">
        <v>564</v>
      </c>
      <c r="D37" s="1219"/>
      <c r="E37" s="1220"/>
      <c r="F37" s="36">
        <v>0.83</v>
      </c>
      <c r="G37" s="37">
        <v>0.74</v>
      </c>
      <c r="H37" s="37">
        <v>1.32</v>
      </c>
      <c r="I37" s="37">
        <v>1.61</v>
      </c>
      <c r="J37" s="38">
        <v>1.32</v>
      </c>
      <c r="K37" s="22"/>
      <c r="L37" s="22"/>
      <c r="M37" s="22"/>
      <c r="N37" s="22"/>
      <c r="O37" s="22"/>
      <c r="P37" s="22"/>
    </row>
    <row r="38" spans="1:16" ht="39" customHeight="1" x14ac:dyDescent="0.15">
      <c r="A38" s="22"/>
      <c r="B38" s="35"/>
      <c r="C38" s="1218" t="s">
        <v>565</v>
      </c>
      <c r="D38" s="1219"/>
      <c r="E38" s="1220"/>
      <c r="F38" s="36">
        <v>0.39</v>
      </c>
      <c r="G38" s="37">
        <v>0.44</v>
      </c>
      <c r="H38" s="37">
        <v>0.5</v>
      </c>
      <c r="I38" s="37">
        <v>0.57999999999999996</v>
      </c>
      <c r="J38" s="38">
        <v>0.33</v>
      </c>
      <c r="K38" s="22"/>
      <c r="L38" s="22"/>
      <c r="M38" s="22"/>
      <c r="N38" s="22"/>
      <c r="O38" s="22"/>
      <c r="P38" s="22"/>
    </row>
    <row r="39" spans="1:16" ht="39" customHeight="1" x14ac:dyDescent="0.15">
      <c r="A39" s="22"/>
      <c r="B39" s="35"/>
      <c r="C39" s="1218" t="s">
        <v>566</v>
      </c>
      <c r="D39" s="1219"/>
      <c r="E39" s="1220"/>
      <c r="F39" s="36">
        <v>7.0000000000000007E-2</v>
      </c>
      <c r="G39" s="37">
        <v>0.11</v>
      </c>
      <c r="H39" s="37">
        <v>0.03</v>
      </c>
      <c r="I39" s="37">
        <v>0.01</v>
      </c>
      <c r="J39" s="38">
        <v>0.01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568</v>
      </c>
      <c r="D43" s="1222"/>
      <c r="E43" s="1223"/>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nDkxlFnSy6VewvveBWiz5SC7NnbLWB+9K0nTvGfyS5TdkZWfyUG2HnoZ9kU3PhWehDAIt9o4DXcE/1AoaXlzA==" saltValue="yW6m6UHusu8VinXlM+5K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D34"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425</v>
      </c>
      <c r="L45" s="60">
        <v>456</v>
      </c>
      <c r="M45" s="60">
        <v>458</v>
      </c>
      <c r="N45" s="60">
        <v>501</v>
      </c>
      <c r="O45" s="61">
        <v>525</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14</v>
      </c>
      <c r="F48" s="1228"/>
      <c r="G48" s="1228"/>
      <c r="H48" s="1228"/>
      <c r="I48" s="1228"/>
      <c r="J48" s="1229"/>
      <c r="K48" s="63">
        <v>359</v>
      </c>
      <c r="L48" s="64">
        <v>367</v>
      </c>
      <c r="M48" s="64">
        <v>364</v>
      </c>
      <c r="N48" s="64">
        <v>298</v>
      </c>
      <c r="O48" s="65">
        <v>301</v>
      </c>
      <c r="P48" s="48"/>
      <c r="Q48" s="48"/>
      <c r="R48" s="48"/>
      <c r="S48" s="48"/>
      <c r="T48" s="48"/>
      <c r="U48" s="48"/>
    </row>
    <row r="49" spans="1:21" ht="30.75" customHeight="1" x14ac:dyDescent="0.15">
      <c r="A49" s="48"/>
      <c r="B49" s="1236"/>
      <c r="C49" s="1237"/>
      <c r="D49" s="62"/>
      <c r="E49" s="1228" t="s">
        <v>15</v>
      </c>
      <c r="F49" s="1228"/>
      <c r="G49" s="1228"/>
      <c r="H49" s="1228"/>
      <c r="I49" s="1228"/>
      <c r="J49" s="1229"/>
      <c r="K49" s="63">
        <v>7</v>
      </c>
      <c r="L49" s="64">
        <v>11</v>
      </c>
      <c r="M49" s="64">
        <v>15</v>
      </c>
      <c r="N49" s="64">
        <v>25</v>
      </c>
      <c r="O49" s="65">
        <v>24</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510</v>
      </c>
      <c r="L50" s="64" t="s">
        <v>510</v>
      </c>
      <c r="M50" s="64" t="s">
        <v>510</v>
      </c>
      <c r="N50" s="64" t="s">
        <v>510</v>
      </c>
      <c r="O50" s="65" t="s">
        <v>510</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0</v>
      </c>
      <c r="M51" s="64">
        <v>0</v>
      </c>
      <c r="N51" s="64" t="s">
        <v>510</v>
      </c>
      <c r="O51" s="65" t="s">
        <v>510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558</v>
      </c>
      <c r="L52" s="64">
        <v>589</v>
      </c>
      <c r="M52" s="64">
        <v>625</v>
      </c>
      <c r="N52" s="64">
        <v>568</v>
      </c>
      <c r="O52" s="65">
        <v>591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233</v>
      </c>
      <c r="L53" s="69">
        <v>245</v>
      </c>
      <c r="M53" s="69">
        <v>212</v>
      </c>
      <c r="N53" s="69">
        <v>256</v>
      </c>
      <c r="O53" s="70">
        <v>259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bIr0sCPR/DsUm7vTU/3Ecf7jWcXV+o0R5PeHG4z0umjFSWNC46OnlDW7u/o2vvm/RGC0rlEJZ3J5UeLblo5JA==" saltValue="iCCs7V333RobNAv68Iqq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D31"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42" t="s">
        <v>23</v>
      </c>
      <c r="C41" s="1243"/>
      <c r="D41" s="81"/>
      <c r="E41" s="1248" t="s">
        <v>24</v>
      </c>
      <c r="F41" s="1248"/>
      <c r="G41" s="1248"/>
      <c r="H41" s="1249"/>
      <c r="I41" s="82">
        <v>5759</v>
      </c>
      <c r="J41" s="83">
        <v>6260</v>
      </c>
      <c r="K41" s="83">
        <v>6360</v>
      </c>
      <c r="L41" s="83">
        <v>6657</v>
      </c>
      <c r="M41" s="84">
        <v>7079</v>
      </c>
    </row>
    <row r="42" spans="2:13" ht="27.75" customHeight="1" x14ac:dyDescent="0.15">
      <c r="B42" s="1244"/>
      <c r="C42" s="1245"/>
      <c r="D42" s="85"/>
      <c r="E42" s="1250" t="s">
        <v>25</v>
      </c>
      <c r="F42" s="1250"/>
      <c r="G42" s="1250"/>
      <c r="H42" s="1251"/>
      <c r="I42" s="86">
        <v>108</v>
      </c>
      <c r="J42" s="87">
        <v>108</v>
      </c>
      <c r="K42" s="87">
        <v>108</v>
      </c>
      <c r="L42" s="87">
        <v>108</v>
      </c>
      <c r="M42" s="88" t="s">
        <v>510</v>
      </c>
    </row>
    <row r="43" spans="2:13" ht="27.75" customHeight="1" x14ac:dyDescent="0.15">
      <c r="B43" s="1244"/>
      <c r="C43" s="1245"/>
      <c r="D43" s="85"/>
      <c r="E43" s="1250" t="s">
        <v>26</v>
      </c>
      <c r="F43" s="1250"/>
      <c r="G43" s="1250"/>
      <c r="H43" s="1251"/>
      <c r="I43" s="86">
        <v>5405</v>
      </c>
      <c r="J43" s="87">
        <v>5148</v>
      </c>
      <c r="K43" s="87">
        <v>4871</v>
      </c>
      <c r="L43" s="87">
        <v>4814</v>
      </c>
      <c r="M43" s="88">
        <v>4577</v>
      </c>
    </row>
    <row r="44" spans="2:13" ht="27.75" customHeight="1" x14ac:dyDescent="0.15">
      <c r="B44" s="1244"/>
      <c r="C44" s="1245"/>
      <c r="D44" s="85"/>
      <c r="E44" s="1250" t="s">
        <v>27</v>
      </c>
      <c r="F44" s="1250"/>
      <c r="G44" s="1250"/>
      <c r="H44" s="1251"/>
      <c r="I44" s="86">
        <v>100</v>
      </c>
      <c r="J44" s="87">
        <v>101</v>
      </c>
      <c r="K44" s="87">
        <v>166</v>
      </c>
      <c r="L44" s="87">
        <v>150</v>
      </c>
      <c r="M44" s="88">
        <v>138</v>
      </c>
    </row>
    <row r="45" spans="2:13" ht="27.75" customHeight="1" x14ac:dyDescent="0.15">
      <c r="B45" s="1244"/>
      <c r="C45" s="1245"/>
      <c r="D45" s="85"/>
      <c r="E45" s="1250" t="s">
        <v>28</v>
      </c>
      <c r="F45" s="1250"/>
      <c r="G45" s="1250"/>
      <c r="H45" s="1251"/>
      <c r="I45" s="86">
        <v>1295</v>
      </c>
      <c r="J45" s="87">
        <v>1243</v>
      </c>
      <c r="K45" s="87">
        <v>1213</v>
      </c>
      <c r="L45" s="87">
        <v>1213</v>
      </c>
      <c r="M45" s="88">
        <v>1202</v>
      </c>
    </row>
    <row r="46" spans="2:13" ht="27.75" customHeight="1" x14ac:dyDescent="0.15">
      <c r="B46" s="1244"/>
      <c r="C46" s="1245"/>
      <c r="D46" s="89"/>
      <c r="E46" s="1250" t="s">
        <v>29</v>
      </c>
      <c r="F46" s="1250"/>
      <c r="G46" s="1250"/>
      <c r="H46" s="1251"/>
      <c r="I46" s="86" t="s">
        <v>510</v>
      </c>
      <c r="J46" s="87" t="s">
        <v>510</v>
      </c>
      <c r="K46" s="87" t="s">
        <v>510</v>
      </c>
      <c r="L46" s="87" t="s">
        <v>510</v>
      </c>
      <c r="M46" s="88" t="s">
        <v>510</v>
      </c>
    </row>
    <row r="47" spans="2:13" ht="27.75" customHeight="1" x14ac:dyDescent="0.15">
      <c r="B47" s="1244"/>
      <c r="C47" s="1245"/>
      <c r="D47" s="90"/>
      <c r="E47" s="1252" t="s">
        <v>30</v>
      </c>
      <c r="F47" s="1253"/>
      <c r="G47" s="1253"/>
      <c r="H47" s="1254"/>
      <c r="I47" s="86" t="s">
        <v>510</v>
      </c>
      <c r="J47" s="87" t="s">
        <v>510</v>
      </c>
      <c r="K47" s="87" t="s">
        <v>510</v>
      </c>
      <c r="L47" s="87" t="s">
        <v>510</v>
      </c>
      <c r="M47" s="88" t="s">
        <v>510</v>
      </c>
    </row>
    <row r="48" spans="2:13" ht="27.75" customHeight="1" x14ac:dyDescent="0.15">
      <c r="B48" s="1244"/>
      <c r="C48" s="1245"/>
      <c r="D48" s="85"/>
      <c r="E48" s="1250" t="s">
        <v>31</v>
      </c>
      <c r="F48" s="1250"/>
      <c r="G48" s="1250"/>
      <c r="H48" s="1251"/>
      <c r="I48" s="86" t="s">
        <v>510</v>
      </c>
      <c r="J48" s="87" t="s">
        <v>510</v>
      </c>
      <c r="K48" s="87" t="s">
        <v>510</v>
      </c>
      <c r="L48" s="87" t="s">
        <v>510</v>
      </c>
      <c r="M48" s="88" t="s">
        <v>510</v>
      </c>
    </row>
    <row r="49" spans="2:13" ht="27.75" customHeight="1" x14ac:dyDescent="0.15">
      <c r="B49" s="1246"/>
      <c r="C49" s="1247"/>
      <c r="D49" s="85"/>
      <c r="E49" s="1250" t="s">
        <v>32</v>
      </c>
      <c r="F49" s="1250"/>
      <c r="G49" s="1250"/>
      <c r="H49" s="1251"/>
      <c r="I49" s="86" t="s">
        <v>510</v>
      </c>
      <c r="J49" s="87" t="s">
        <v>510</v>
      </c>
      <c r="K49" s="87" t="s">
        <v>510</v>
      </c>
      <c r="L49" s="87" t="s">
        <v>510</v>
      </c>
      <c r="M49" s="88" t="s">
        <v>510</v>
      </c>
    </row>
    <row r="50" spans="2:13" ht="27.75" customHeight="1" x14ac:dyDescent="0.15">
      <c r="B50" s="1255" t="s">
        <v>33</v>
      </c>
      <c r="C50" s="1256"/>
      <c r="D50" s="91"/>
      <c r="E50" s="1250" t="s">
        <v>34</v>
      </c>
      <c r="F50" s="1250"/>
      <c r="G50" s="1250"/>
      <c r="H50" s="1251"/>
      <c r="I50" s="86">
        <v>1862</v>
      </c>
      <c r="J50" s="87">
        <v>1539</v>
      </c>
      <c r="K50" s="87">
        <v>1411</v>
      </c>
      <c r="L50" s="87">
        <v>1417</v>
      </c>
      <c r="M50" s="88">
        <v>1260</v>
      </c>
    </row>
    <row r="51" spans="2:13" ht="27.75" customHeight="1" x14ac:dyDescent="0.15">
      <c r="B51" s="1244"/>
      <c r="C51" s="1245"/>
      <c r="D51" s="85"/>
      <c r="E51" s="1250" t="s">
        <v>35</v>
      </c>
      <c r="F51" s="1250"/>
      <c r="G51" s="1250"/>
      <c r="H51" s="1251"/>
      <c r="I51" s="86">
        <v>100</v>
      </c>
      <c r="J51" s="87">
        <v>100</v>
      </c>
      <c r="K51" s="87">
        <v>100</v>
      </c>
      <c r="L51" s="87">
        <v>100</v>
      </c>
      <c r="M51" s="88" t="s">
        <v>510</v>
      </c>
    </row>
    <row r="52" spans="2:13" ht="27.75" customHeight="1" x14ac:dyDescent="0.15">
      <c r="B52" s="1246"/>
      <c r="C52" s="1247"/>
      <c r="D52" s="85"/>
      <c r="E52" s="1250" t="s">
        <v>36</v>
      </c>
      <c r="F52" s="1250"/>
      <c r="G52" s="1250"/>
      <c r="H52" s="1251"/>
      <c r="I52" s="86">
        <v>7538</v>
      </c>
      <c r="J52" s="87">
        <v>7623</v>
      </c>
      <c r="K52" s="87">
        <v>7568</v>
      </c>
      <c r="L52" s="87">
        <v>7608</v>
      </c>
      <c r="M52" s="88">
        <v>7524</v>
      </c>
    </row>
    <row r="53" spans="2:13" ht="27.75" customHeight="1" thickBot="1" x14ac:dyDescent="0.2">
      <c r="B53" s="1257" t="s">
        <v>37</v>
      </c>
      <c r="C53" s="1258"/>
      <c r="D53" s="92"/>
      <c r="E53" s="1259" t="s">
        <v>38</v>
      </c>
      <c r="F53" s="1259"/>
      <c r="G53" s="1259"/>
      <c r="H53" s="1260"/>
      <c r="I53" s="93">
        <v>3166</v>
      </c>
      <c r="J53" s="94">
        <v>3597</v>
      </c>
      <c r="K53" s="94">
        <v>3638</v>
      </c>
      <c r="L53" s="94">
        <v>3817</v>
      </c>
      <c r="M53" s="95">
        <v>4212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OfCbaV4jrLU8RlYDtD1WuJrhHfvJSEVVduXYoKZ7hRPDfGeW4up/IIGk8janSGVwhY1zfF3ntgLTqcvMVvh9A==" saltValue="Ckeof9WOM4L8aBCw/ABb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41</v>
      </c>
      <c r="D55" s="1269"/>
      <c r="E55" s="1270"/>
      <c r="F55" s="107">
        <v>651</v>
      </c>
      <c r="G55" s="107">
        <v>651</v>
      </c>
      <c r="H55" s="108">
        <v>665</v>
      </c>
    </row>
    <row r="56" spans="2:8" ht="52.5" customHeight="1" x14ac:dyDescent="0.15">
      <c r="B56" s="109"/>
      <c r="C56" s="1271" t="s">
        <v>42</v>
      </c>
      <c r="D56" s="1271"/>
      <c r="E56" s="1272"/>
      <c r="F56" s="110">
        <v>11</v>
      </c>
      <c r="G56" s="110">
        <v>11</v>
      </c>
      <c r="H56" s="111">
        <v>11</v>
      </c>
    </row>
    <row r="57" spans="2:8" ht="53.25" customHeight="1" x14ac:dyDescent="0.15">
      <c r="B57" s="109"/>
      <c r="C57" s="1273" t="s">
        <v>43</v>
      </c>
      <c r="D57" s="1273"/>
      <c r="E57" s="1274"/>
      <c r="F57" s="112">
        <v>744</v>
      </c>
      <c r="G57" s="112">
        <v>750</v>
      </c>
      <c r="H57" s="113">
        <v>584</v>
      </c>
    </row>
    <row r="58" spans="2:8" ht="45.75" customHeight="1" x14ac:dyDescent="0.15">
      <c r="B58" s="114"/>
      <c r="C58" s="1261" t="s">
        <v>588</v>
      </c>
      <c r="D58" s="1262"/>
      <c r="E58" s="1263"/>
      <c r="F58" s="115">
        <v>301</v>
      </c>
      <c r="G58" s="115">
        <v>302</v>
      </c>
      <c r="H58" s="116">
        <v>302</v>
      </c>
    </row>
    <row r="59" spans="2:8" ht="45.75" customHeight="1" x14ac:dyDescent="0.15">
      <c r="B59" s="114"/>
      <c r="C59" s="1261" t="s">
        <v>589</v>
      </c>
      <c r="D59" s="1262"/>
      <c r="E59" s="1263"/>
      <c r="F59" s="115">
        <v>78</v>
      </c>
      <c r="G59" s="115">
        <v>78</v>
      </c>
      <c r="H59" s="116">
        <v>78</v>
      </c>
    </row>
    <row r="60" spans="2:8" ht="45.75" customHeight="1" x14ac:dyDescent="0.15">
      <c r="B60" s="114"/>
      <c r="C60" s="1261" t="s">
        <v>587</v>
      </c>
      <c r="D60" s="1262"/>
      <c r="E60" s="1263"/>
      <c r="F60" s="115">
        <v>77</v>
      </c>
      <c r="G60" s="115">
        <v>87</v>
      </c>
      <c r="H60" s="116">
        <v>73</v>
      </c>
    </row>
    <row r="61" spans="2:8" ht="45.75" customHeight="1" x14ac:dyDescent="0.15">
      <c r="B61" s="114"/>
      <c r="C61" s="1261" t="s">
        <v>590</v>
      </c>
      <c r="D61" s="1262"/>
      <c r="E61" s="1263"/>
      <c r="F61" s="115">
        <v>41</v>
      </c>
      <c r="G61" s="115">
        <v>41</v>
      </c>
      <c r="H61" s="116">
        <v>41</v>
      </c>
    </row>
    <row r="62" spans="2:8" ht="45.75" customHeight="1" thickBot="1" x14ac:dyDescent="0.2">
      <c r="B62" s="117"/>
      <c r="C62" s="1264" t="s">
        <v>591</v>
      </c>
      <c r="D62" s="1265"/>
      <c r="E62" s="1266"/>
      <c r="F62" s="118">
        <v>18</v>
      </c>
      <c r="G62" s="118">
        <v>23</v>
      </c>
      <c r="H62" s="119">
        <v>26</v>
      </c>
    </row>
    <row r="63" spans="2:8" ht="52.5" customHeight="1" thickBot="1" x14ac:dyDescent="0.2">
      <c r="B63" s="120"/>
      <c r="C63" s="1267" t="s">
        <v>44</v>
      </c>
      <c r="D63" s="1267"/>
      <c r="E63" s="1268"/>
      <c r="F63" s="121">
        <v>1406</v>
      </c>
      <c r="G63" s="121">
        <v>1412</v>
      </c>
      <c r="H63" s="122">
        <v>1260</v>
      </c>
    </row>
    <row r="64" spans="2:8" ht="15" customHeight="1" x14ac:dyDescent="0.15"/>
    <row r="65" ht="0" hidden="1" customHeight="1" x14ac:dyDescent="0.15"/>
    <row r="66" ht="0" hidden="1" customHeight="1" x14ac:dyDescent="0.15"/>
  </sheetData>
  <sheetProtection algorithmName="SHA-512" hashValue="VIPo6Jr9fsdzsQ2rVdE57YjP3dS928bwpUYU9RFCd2/fNkeb6UEF2QY1Z5xoiHuMDNzzMLin9UJl1afjy2+Qsw==" saltValue="W/gY1bw4M4ZnRAsB3Aqt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4E13D-3F95-4021-B1A5-4815A67A5F62}">
  <sheetPr>
    <pageSetUpPr fitToPage="1"/>
  </sheetPr>
  <dimension ref="A1:WZM191"/>
  <sheetViews>
    <sheetView showGridLines="0" tabSelected="1" zoomScale="70" zoomScaleNormal="70" zoomScaleSheetLayoutView="55" workbookViewId="0">
      <selection activeCell="BD22" sqref="BD22"/>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597</v>
      </c>
      <c r="AO51" s="1278"/>
      <c r="AP51" s="1278"/>
      <c r="AQ51" s="1278"/>
      <c r="AR51" s="1278"/>
      <c r="AS51" s="1278"/>
      <c r="AT51" s="1278"/>
      <c r="AU51" s="1278"/>
      <c r="AV51" s="1278"/>
      <c r="AW51" s="1278"/>
      <c r="AX51" s="1278"/>
      <c r="AY51" s="1278"/>
      <c r="AZ51" s="1278"/>
      <c r="BA51" s="1278"/>
      <c r="BB51" s="1278" t="s">
        <v>598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89.7</v>
      </c>
      <c r="CG51" s="1275"/>
      <c r="CH51" s="1275"/>
      <c r="CI51" s="1275"/>
      <c r="CJ51" s="1275"/>
      <c r="CK51" s="1275"/>
      <c r="CL51" s="1275"/>
      <c r="CM51" s="1275"/>
      <c r="CN51" s="1275">
        <v>95.2</v>
      </c>
      <c r="CO51" s="1275"/>
      <c r="CP51" s="1275"/>
      <c r="CQ51" s="1275"/>
      <c r="CR51" s="1275"/>
      <c r="CS51" s="1275"/>
      <c r="CT51" s="1275"/>
      <c r="CU51" s="1275"/>
      <c r="CV51" s="1275">
        <v>105</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59.7</v>
      </c>
      <c r="CG53" s="1275"/>
      <c r="CH53" s="1275"/>
      <c r="CI53" s="1275"/>
      <c r="CJ53" s="1275"/>
      <c r="CK53" s="1275"/>
      <c r="CL53" s="1275"/>
      <c r="CM53" s="1275"/>
      <c r="CN53" s="1275">
        <v>84.5</v>
      </c>
      <c r="CO53" s="1275"/>
      <c r="CP53" s="1275"/>
      <c r="CQ53" s="1275"/>
      <c r="CR53" s="1275"/>
      <c r="CS53" s="1275"/>
      <c r="CT53" s="1275"/>
      <c r="CU53" s="1275"/>
      <c r="CV53" s="1275">
        <v>77.900000000000006</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600</v>
      </c>
      <c r="AO55" s="1280"/>
      <c r="AP55" s="1280"/>
      <c r="AQ55" s="1280"/>
      <c r="AR55" s="1280"/>
      <c r="AS55" s="1280"/>
      <c r="AT55" s="1280"/>
      <c r="AU55" s="1280"/>
      <c r="AV55" s="1280"/>
      <c r="AW55" s="1280"/>
      <c r="AX55" s="1280"/>
      <c r="AY55" s="1280"/>
      <c r="AZ55" s="1280"/>
      <c r="BA55" s="1280"/>
      <c r="BB55" s="1278" t="s">
        <v>598</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13</v>
      </c>
      <c r="CG55" s="1275"/>
      <c r="CH55" s="1275"/>
      <c r="CI55" s="1275"/>
      <c r="CJ55" s="1275"/>
      <c r="CK55" s="1275"/>
      <c r="CL55" s="1275"/>
      <c r="CM55" s="1275"/>
      <c r="CN55" s="1275">
        <v>21</v>
      </c>
      <c r="CO55" s="1275"/>
      <c r="CP55" s="1275"/>
      <c r="CQ55" s="1275"/>
      <c r="CR55" s="1275"/>
      <c r="CS55" s="1275"/>
      <c r="CT55" s="1275"/>
      <c r="CU55" s="1275"/>
      <c r="CV55" s="1275">
        <v>20.2</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53.4</v>
      </c>
      <c r="CG57" s="1275"/>
      <c r="CH57" s="1275"/>
      <c r="CI57" s="1275"/>
      <c r="CJ57" s="1275"/>
      <c r="CK57" s="1275"/>
      <c r="CL57" s="1275"/>
      <c r="CM57" s="1275"/>
      <c r="CN57" s="1275">
        <v>56.1</v>
      </c>
      <c r="CO57" s="1275"/>
      <c r="CP57" s="1275"/>
      <c r="CQ57" s="1275"/>
      <c r="CR57" s="1275"/>
      <c r="CS57" s="1275"/>
      <c r="CT57" s="1275"/>
      <c r="CU57" s="1275"/>
      <c r="CV57" s="1275">
        <v>58.1</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601</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597</v>
      </c>
      <c r="AO73" s="1278"/>
      <c r="AP73" s="1278"/>
      <c r="AQ73" s="1278"/>
      <c r="AR73" s="1278"/>
      <c r="AS73" s="1278"/>
      <c r="AT73" s="1278"/>
      <c r="AU73" s="1278"/>
      <c r="AV73" s="1278"/>
      <c r="AW73" s="1278"/>
      <c r="AX73" s="1278"/>
      <c r="AY73" s="1278"/>
      <c r="AZ73" s="1278"/>
      <c r="BA73" s="1278"/>
      <c r="BB73" s="1278" t="s">
        <v>598</v>
      </c>
      <c r="BC73" s="1278"/>
      <c r="BD73" s="1278"/>
      <c r="BE73" s="1278"/>
      <c r="BF73" s="1278"/>
      <c r="BG73" s="1278"/>
      <c r="BH73" s="1278"/>
      <c r="BI73" s="1278"/>
      <c r="BJ73" s="1278"/>
      <c r="BK73" s="1278"/>
      <c r="BL73" s="1278"/>
      <c r="BM73" s="1278"/>
      <c r="BN73" s="1278"/>
      <c r="BO73" s="1278"/>
      <c r="BP73" s="1275">
        <v>79.5</v>
      </c>
      <c r="BQ73" s="1275"/>
      <c r="BR73" s="1275"/>
      <c r="BS73" s="1275"/>
      <c r="BT73" s="1275"/>
      <c r="BU73" s="1275"/>
      <c r="BV73" s="1275"/>
      <c r="BW73" s="1275"/>
      <c r="BX73" s="1275">
        <v>91</v>
      </c>
      <c r="BY73" s="1275"/>
      <c r="BZ73" s="1275"/>
      <c r="CA73" s="1275"/>
      <c r="CB73" s="1275"/>
      <c r="CC73" s="1275"/>
      <c r="CD73" s="1275"/>
      <c r="CE73" s="1275"/>
      <c r="CF73" s="1275">
        <v>89.7</v>
      </c>
      <c r="CG73" s="1275"/>
      <c r="CH73" s="1275"/>
      <c r="CI73" s="1275"/>
      <c r="CJ73" s="1275"/>
      <c r="CK73" s="1275"/>
      <c r="CL73" s="1275"/>
      <c r="CM73" s="1275"/>
      <c r="CN73" s="1275">
        <v>95.2</v>
      </c>
      <c r="CO73" s="1275"/>
      <c r="CP73" s="1275"/>
      <c r="CQ73" s="1275"/>
      <c r="CR73" s="1275"/>
      <c r="CS73" s="1275"/>
      <c r="CT73" s="1275"/>
      <c r="CU73" s="1275"/>
      <c r="CV73" s="1275">
        <v>105</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603</v>
      </c>
      <c r="BC75" s="1278"/>
      <c r="BD75" s="1278"/>
      <c r="BE75" s="1278"/>
      <c r="BF75" s="1278"/>
      <c r="BG75" s="1278"/>
      <c r="BH75" s="1278"/>
      <c r="BI75" s="1278"/>
      <c r="BJ75" s="1278"/>
      <c r="BK75" s="1278"/>
      <c r="BL75" s="1278"/>
      <c r="BM75" s="1278"/>
      <c r="BN75" s="1278"/>
      <c r="BO75" s="1278"/>
      <c r="BP75" s="1275">
        <v>6.2</v>
      </c>
      <c r="BQ75" s="1275"/>
      <c r="BR75" s="1275"/>
      <c r="BS75" s="1275"/>
      <c r="BT75" s="1275"/>
      <c r="BU75" s="1275"/>
      <c r="BV75" s="1275"/>
      <c r="BW75" s="1275"/>
      <c r="BX75" s="1275">
        <v>6</v>
      </c>
      <c r="BY75" s="1275"/>
      <c r="BZ75" s="1275"/>
      <c r="CA75" s="1275"/>
      <c r="CB75" s="1275"/>
      <c r="CC75" s="1275"/>
      <c r="CD75" s="1275"/>
      <c r="CE75" s="1275"/>
      <c r="CF75" s="1275">
        <v>5.7</v>
      </c>
      <c r="CG75" s="1275"/>
      <c r="CH75" s="1275"/>
      <c r="CI75" s="1275"/>
      <c r="CJ75" s="1275"/>
      <c r="CK75" s="1275"/>
      <c r="CL75" s="1275"/>
      <c r="CM75" s="1275"/>
      <c r="CN75" s="1275">
        <v>5.9</v>
      </c>
      <c r="CO75" s="1275"/>
      <c r="CP75" s="1275"/>
      <c r="CQ75" s="1275"/>
      <c r="CR75" s="1275"/>
      <c r="CS75" s="1275"/>
      <c r="CT75" s="1275"/>
      <c r="CU75" s="1275"/>
      <c r="CV75" s="1275">
        <v>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600</v>
      </c>
      <c r="AO77" s="1280"/>
      <c r="AP77" s="1280"/>
      <c r="AQ77" s="1280"/>
      <c r="AR77" s="1280"/>
      <c r="AS77" s="1280"/>
      <c r="AT77" s="1280"/>
      <c r="AU77" s="1280"/>
      <c r="AV77" s="1280"/>
      <c r="AW77" s="1280"/>
      <c r="AX77" s="1280"/>
      <c r="AY77" s="1280"/>
      <c r="AZ77" s="1280"/>
      <c r="BA77" s="1280"/>
      <c r="BB77" s="1278" t="s">
        <v>598</v>
      </c>
      <c r="BC77" s="1278"/>
      <c r="BD77" s="1278"/>
      <c r="BE77" s="1278"/>
      <c r="BF77" s="1278"/>
      <c r="BG77" s="1278"/>
      <c r="BH77" s="1278"/>
      <c r="BI77" s="1278"/>
      <c r="BJ77" s="1278"/>
      <c r="BK77" s="1278"/>
      <c r="BL77" s="1278"/>
      <c r="BM77" s="1278"/>
      <c r="BN77" s="1278"/>
      <c r="BO77" s="1278"/>
      <c r="BP77" s="1275">
        <v>22.3</v>
      </c>
      <c r="BQ77" s="1275"/>
      <c r="BR77" s="1275"/>
      <c r="BS77" s="1275"/>
      <c r="BT77" s="1275"/>
      <c r="BU77" s="1275"/>
      <c r="BV77" s="1275"/>
      <c r="BW77" s="1275"/>
      <c r="BX77" s="1275">
        <v>20.3</v>
      </c>
      <c r="BY77" s="1275"/>
      <c r="BZ77" s="1275"/>
      <c r="CA77" s="1275"/>
      <c r="CB77" s="1275"/>
      <c r="CC77" s="1275"/>
      <c r="CD77" s="1275"/>
      <c r="CE77" s="1275"/>
      <c r="CF77" s="1275">
        <v>13</v>
      </c>
      <c r="CG77" s="1275"/>
      <c r="CH77" s="1275"/>
      <c r="CI77" s="1275"/>
      <c r="CJ77" s="1275"/>
      <c r="CK77" s="1275"/>
      <c r="CL77" s="1275"/>
      <c r="CM77" s="1275"/>
      <c r="CN77" s="1275">
        <v>21</v>
      </c>
      <c r="CO77" s="1275"/>
      <c r="CP77" s="1275"/>
      <c r="CQ77" s="1275"/>
      <c r="CR77" s="1275"/>
      <c r="CS77" s="1275"/>
      <c r="CT77" s="1275"/>
      <c r="CU77" s="1275"/>
      <c r="CV77" s="1275">
        <v>20.2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603</v>
      </c>
      <c r="BC79" s="1278"/>
      <c r="BD79" s="1278"/>
      <c r="BE79" s="1278"/>
      <c r="BF79" s="1278"/>
      <c r="BG79" s="1278"/>
      <c r="BH79" s="1278"/>
      <c r="BI79" s="1278"/>
      <c r="BJ79" s="1278"/>
      <c r="BK79" s="1278"/>
      <c r="BL79" s="1278"/>
      <c r="BM79" s="1278"/>
      <c r="BN79" s="1278"/>
      <c r="BO79" s="1278"/>
      <c r="BP79" s="1275">
        <v>8.5</v>
      </c>
      <c r="BQ79" s="1275"/>
      <c r="BR79" s="1275"/>
      <c r="BS79" s="1275"/>
      <c r="BT79" s="1275"/>
      <c r="BU79" s="1275"/>
      <c r="BV79" s="1275"/>
      <c r="BW79" s="1275"/>
      <c r="BX79" s="1275">
        <v>7.7</v>
      </c>
      <c r="BY79" s="1275"/>
      <c r="BZ79" s="1275"/>
      <c r="CA79" s="1275"/>
      <c r="CB79" s="1275"/>
      <c r="CC79" s="1275"/>
      <c r="CD79" s="1275"/>
      <c r="CE79" s="1275"/>
      <c r="CF79" s="1275">
        <v>6.8</v>
      </c>
      <c r="CG79" s="1275"/>
      <c r="CH79" s="1275"/>
      <c r="CI79" s="1275"/>
      <c r="CJ79" s="1275"/>
      <c r="CK79" s="1275"/>
      <c r="CL79" s="1275"/>
      <c r="CM79" s="1275"/>
      <c r="CN79" s="1275">
        <v>6.8</v>
      </c>
      <c r="CO79" s="1275"/>
      <c r="CP79" s="1275"/>
      <c r="CQ79" s="1275"/>
      <c r="CR79" s="1275"/>
      <c r="CS79" s="1275"/>
      <c r="CT79" s="1275"/>
      <c r="CU79" s="1275"/>
      <c r="CV79" s="1275">
        <v>6.8</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rJYDCPv25BnjMP1Sobfuv/pRYeW+jUFY4g/vwLD23X1gFuqyhnj594mukfP774uH3AsdJkgDdKzOIDZaHfE9w==" saltValue="8CIHe8dGNlyZK+ioddu5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9101B-9406-4D9B-9FAA-B3158D7F330C}">
  <sheetPr>
    <pageSetUpPr fitToPage="1"/>
  </sheetPr>
  <dimension ref="A1:DR135"/>
  <sheetViews>
    <sheetView showGridLines="0" topLeftCell="A64" zoomScale="70" zoomScaleNormal="70" zoomScaleSheetLayoutView="70" workbookViewId="0">
      <selection activeCell="BD22" sqref="BD2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TnMYAIYcqyIgIoSvVtsBhJEteFe9MSgUT7jJGBpYKo+oZH7yEDcHxfMkdBRCk0w/DS+lz8iySPbpJpHPQWxYw==" saltValue="3TTIih50KFG5opNGyHtk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9ECF2-BB1C-4E01-9142-BE9D18021DF9}">
  <sheetPr>
    <pageSetUpPr fitToPage="1"/>
  </sheetPr>
  <dimension ref="A1:DR135"/>
  <sheetViews>
    <sheetView showGridLines="0" topLeftCell="A94" zoomScale="70" zoomScaleNormal="70" zoomScaleSheetLayoutView="55" workbookViewId="0">
      <selection activeCell="BD22" sqref="BD2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nrPoZsyRKIaNU3TBFXd7/+q/Mm9RVT3kYbQGWJw1yvrvd0AigbIWC2p/Bx52nlpcMBAriOTFFfwTnD1TlFyCg==" saltValue="C/3fP/YCaFqiwBEzjrwp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550</v>
      </c>
      <c r="G2" s="136"/>
      <c r="H2" s="137"/>
    </row>
    <row r="3" spans="1:8" x14ac:dyDescent="0.15">
      <c r="A3" s="133" t="s">
        <v>543</v>
      </c>
      <c r="B3" s="138"/>
      <c r="C3" s="139"/>
      <c r="D3" s="140">
        <v>72198</v>
      </c>
      <c r="E3" s="141"/>
      <c r="F3" s="142">
        <v>53270</v>
      </c>
      <c r="G3" s="143"/>
      <c r="H3" s="144"/>
    </row>
    <row r="4" spans="1:8" x14ac:dyDescent="0.15">
      <c r="A4" s="145"/>
      <c r="B4" s="146"/>
      <c r="C4" s="147"/>
      <c r="D4" s="148">
        <v>38094</v>
      </c>
      <c r="E4" s="149"/>
      <c r="F4" s="150">
        <v>24316</v>
      </c>
      <c r="G4" s="151"/>
      <c r="H4" s="152"/>
    </row>
    <row r="5" spans="1:8" x14ac:dyDescent="0.15">
      <c r="A5" s="133" t="s">
        <v>545</v>
      </c>
      <c r="B5" s="138"/>
      <c r="C5" s="139"/>
      <c r="D5" s="140">
        <v>48378</v>
      </c>
      <c r="E5" s="141"/>
      <c r="F5" s="142">
        <v>53292</v>
      </c>
      <c r="G5" s="143"/>
      <c r="H5" s="144"/>
    </row>
    <row r="6" spans="1:8" x14ac:dyDescent="0.15">
      <c r="A6" s="145"/>
      <c r="B6" s="146"/>
      <c r="C6" s="147"/>
      <c r="D6" s="148">
        <v>40552</v>
      </c>
      <c r="E6" s="149"/>
      <c r="F6" s="150">
        <v>28900</v>
      </c>
      <c r="G6" s="151"/>
      <c r="H6" s="152"/>
    </row>
    <row r="7" spans="1:8" x14ac:dyDescent="0.15">
      <c r="A7" s="133" t="s">
        <v>546</v>
      </c>
      <c r="B7" s="138"/>
      <c r="C7" s="139"/>
      <c r="D7" s="140">
        <v>31892</v>
      </c>
      <c r="E7" s="141"/>
      <c r="F7" s="142">
        <v>49919</v>
      </c>
      <c r="G7" s="143"/>
      <c r="H7" s="144"/>
    </row>
    <row r="8" spans="1:8" x14ac:dyDescent="0.15">
      <c r="A8" s="145"/>
      <c r="B8" s="146"/>
      <c r="C8" s="147"/>
      <c r="D8" s="148">
        <v>24990</v>
      </c>
      <c r="E8" s="149"/>
      <c r="F8" s="150">
        <v>26398</v>
      </c>
      <c r="G8" s="151"/>
      <c r="H8" s="152"/>
    </row>
    <row r="9" spans="1:8" x14ac:dyDescent="0.15">
      <c r="A9" s="133" t="s">
        <v>547</v>
      </c>
      <c r="B9" s="138"/>
      <c r="C9" s="139"/>
      <c r="D9" s="140">
        <v>35078</v>
      </c>
      <c r="E9" s="141"/>
      <c r="F9" s="142">
        <v>47738</v>
      </c>
      <c r="G9" s="143"/>
      <c r="H9" s="144"/>
    </row>
    <row r="10" spans="1:8" x14ac:dyDescent="0.15">
      <c r="A10" s="145"/>
      <c r="B10" s="146"/>
      <c r="C10" s="147"/>
      <c r="D10" s="148">
        <v>20898</v>
      </c>
      <c r="E10" s="149"/>
      <c r="F10" s="150">
        <v>24937</v>
      </c>
      <c r="G10" s="151"/>
      <c r="H10" s="152"/>
    </row>
    <row r="11" spans="1:8" x14ac:dyDescent="0.15">
      <c r="A11" s="133" t="s">
        <v>548</v>
      </c>
      <c r="B11" s="138"/>
      <c r="C11" s="139"/>
      <c r="D11" s="140">
        <v>45440</v>
      </c>
      <c r="E11" s="141"/>
      <c r="F11" s="142">
        <v>52191</v>
      </c>
      <c r="G11" s="143"/>
      <c r="H11" s="144"/>
    </row>
    <row r="12" spans="1:8" x14ac:dyDescent="0.15">
      <c r="A12" s="145"/>
      <c r="B12" s="146"/>
      <c r="C12" s="153"/>
      <c r="D12" s="148">
        <v>26244</v>
      </c>
      <c r="E12" s="149"/>
      <c r="F12" s="150">
        <v>24843</v>
      </c>
      <c r="G12" s="151"/>
      <c r="H12" s="152"/>
    </row>
    <row r="13" spans="1:8" x14ac:dyDescent="0.15">
      <c r="A13" s="133"/>
      <c r="B13" s="138"/>
      <c r="C13" s="154"/>
      <c r="D13" s="155">
        <v>46597</v>
      </c>
      <c r="E13" s="156"/>
      <c r="F13" s="157">
        <v>51282</v>
      </c>
      <c r="G13" s="158"/>
      <c r="H13" s="144"/>
    </row>
    <row r="14" spans="1:8" x14ac:dyDescent="0.15">
      <c r="A14" s="145"/>
      <c r="B14" s="146"/>
      <c r="C14" s="147"/>
      <c r="D14" s="148">
        <v>30156</v>
      </c>
      <c r="E14" s="149"/>
      <c r="F14" s="150">
        <v>25879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7.15</v>
      </c>
      <c r="C19" s="159">
        <f>ROUND(VALUE(SUBSTITUTE(実質収支比率等に係る経年分析!G$48,"▲","-")),2)</f>
        <v>8.84</v>
      </c>
      <c r="D19" s="159">
        <f>ROUND(VALUE(SUBSTITUTE(実質収支比率等に係る経年分析!H$48,"▲","-")),2)</f>
        <v>12.55</v>
      </c>
      <c r="E19" s="159">
        <f>ROUND(VALUE(SUBSTITUTE(実質収支比率等に係る経年分析!I$48,"▲","-")),2)</f>
        <v>7.87</v>
      </c>
      <c r="F19" s="159">
        <f>ROUND(VALUE(SUBSTITUTE(実質収支比率等に係る経年分析!J$48,"▲","-")),2)</f>
        <v>8.35</v>
      </c>
    </row>
    <row r="20" spans="1:11" x14ac:dyDescent="0.15">
      <c r="A20" s="159" t="s">
        <v>48</v>
      </c>
      <c r="B20" s="159">
        <f>ROUND(VALUE(SUBSTITUTE(実質収支比率等に係る経年分析!F$47,"▲","-")),2)</f>
        <v>19.21</v>
      </c>
      <c r="C20" s="159">
        <f>ROUND(VALUE(SUBSTITUTE(実質収支比率等に係る経年分析!G$47,"▲","-")),2)</f>
        <v>14.41</v>
      </c>
      <c r="D20" s="159">
        <f>ROUND(VALUE(SUBSTITUTE(実質収支比率等に係る経年分析!H$47,"▲","-")),2)</f>
        <v>13.9</v>
      </c>
      <c r="E20" s="159">
        <f>ROUND(VALUE(SUBSTITUTE(実質収支比率等に係る経年分析!I$47,"▲","-")),2)</f>
        <v>14.22</v>
      </c>
      <c r="F20" s="159">
        <f>ROUND(VALUE(SUBSTITUTE(実質収支比率等に係る経年分析!J$47,"▲","-")),2)</f>
        <v>14.44</v>
      </c>
    </row>
    <row r="21" spans="1:11" x14ac:dyDescent="0.15">
      <c r="A21" s="159" t="s">
        <v>49</v>
      </c>
      <c r="B21" s="159">
        <f>IF(ISNUMBER(VALUE(SUBSTITUTE(実質収支比率等に係る経年分析!F$49,"▲","-"))),ROUND(VALUE(SUBSTITUTE(実質収支比率等に係る経年分析!F$49,"▲","-")),2),NA())</f>
        <v>-0.55000000000000004</v>
      </c>
      <c r="C21" s="159">
        <f>IF(ISNUMBER(VALUE(SUBSTITUTE(実質収支比率等に係る経年分析!G$49,"▲","-"))),ROUND(VALUE(SUBSTITUTE(実質収支比率等に係る経年分析!G$49,"▲","-")),2),NA())</f>
        <v>-3.11</v>
      </c>
      <c r="D21" s="159">
        <f>IF(ISNUMBER(VALUE(SUBSTITUTE(実質収支比率等に係る経年分析!H$49,"▲","-"))),ROUND(VALUE(SUBSTITUTE(実質収支比率等に係る経年分析!H$49,"▲","-")),2),NA())</f>
        <v>3.91</v>
      </c>
      <c r="E21" s="159">
        <f>IF(ISNUMBER(VALUE(SUBSTITUTE(実質収支比率等に係る経年分析!I$49,"▲","-"))),ROUND(VALUE(SUBSTITUTE(実質収支比率等に係る経年分析!I$49,"▲","-")),2),NA())</f>
        <v>-4.96</v>
      </c>
      <c r="F21" s="159">
        <f>IF(ISNUMBER(VALUE(SUBSTITUTE(実質収支比率等に係る経年分析!J$49,"▲","-"))),ROUND(VALUE(SUBSTITUTE(実質収支比率等に係る経年分析!J$49,"▲","-")),2),NA())</f>
        <v>0.82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0.57999999999999996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4.57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2.4300000000000002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5.75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8.83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12.55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7.86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8.35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9.6199999999999992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558</v>
      </c>
      <c r="E42" s="161"/>
      <c r="F42" s="161"/>
      <c r="G42" s="161">
        <f>'実質公債費比率（分子）の構造'!L$52</f>
        <v>589</v>
      </c>
      <c r="H42" s="161"/>
      <c r="I42" s="161"/>
      <c r="J42" s="161">
        <f>'実質公債費比率（分子）の構造'!M$52</f>
        <v>625</v>
      </c>
      <c r="K42" s="161"/>
      <c r="L42" s="161"/>
      <c r="M42" s="161">
        <f>'実質公債費比率（分子）の構造'!N$52</f>
        <v>568</v>
      </c>
      <c r="N42" s="161"/>
      <c r="O42" s="161"/>
      <c r="P42" s="161">
        <f>'実質公債費比率（分子）の構造'!O$52</f>
        <v>591</v>
      </c>
    </row>
    <row r="43" spans="1:16" x14ac:dyDescent="0.15">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7</v>
      </c>
      <c r="C45" s="161"/>
      <c r="D45" s="161"/>
      <c r="E45" s="161">
        <f>'実質公債費比率（分子）の構造'!L$49</f>
        <v>11</v>
      </c>
      <c r="F45" s="161"/>
      <c r="G45" s="161"/>
      <c r="H45" s="161">
        <f>'実質公債費比率（分子）の構造'!M$49</f>
        <v>15</v>
      </c>
      <c r="I45" s="161"/>
      <c r="J45" s="161"/>
      <c r="K45" s="161">
        <f>'実質公債費比率（分子）の構造'!N$49</f>
        <v>25</v>
      </c>
      <c r="L45" s="161"/>
      <c r="M45" s="161"/>
      <c r="N45" s="161">
        <f>'実質公債費比率（分子）の構造'!O$49</f>
        <v>24</v>
      </c>
      <c r="O45" s="161"/>
      <c r="P45" s="161"/>
    </row>
    <row r="46" spans="1:16" x14ac:dyDescent="0.15">
      <c r="A46" s="161" t="s">
        <v>60</v>
      </c>
      <c r="B46" s="161">
        <f>'実質公債費比率（分子）の構造'!K$48</f>
        <v>359</v>
      </c>
      <c r="C46" s="161"/>
      <c r="D46" s="161"/>
      <c r="E46" s="161">
        <f>'実質公債費比率（分子）の構造'!L$48</f>
        <v>367</v>
      </c>
      <c r="F46" s="161"/>
      <c r="G46" s="161"/>
      <c r="H46" s="161">
        <f>'実質公債費比率（分子）の構造'!M$48</f>
        <v>364</v>
      </c>
      <c r="I46" s="161"/>
      <c r="J46" s="161"/>
      <c r="K46" s="161">
        <f>'実質公債費比率（分子）の構造'!N$48</f>
        <v>298</v>
      </c>
      <c r="L46" s="161"/>
      <c r="M46" s="161"/>
      <c r="N46" s="161">
        <f>'実質公債費比率（分子）の構造'!O$48</f>
        <v>301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425</v>
      </c>
      <c r="C49" s="161"/>
      <c r="D49" s="161"/>
      <c r="E49" s="161">
        <f>'実質公債費比率（分子）の構造'!L$45</f>
        <v>456</v>
      </c>
      <c r="F49" s="161"/>
      <c r="G49" s="161"/>
      <c r="H49" s="161">
        <f>'実質公債費比率（分子）の構造'!M$45</f>
        <v>458</v>
      </c>
      <c r="I49" s="161"/>
      <c r="J49" s="161"/>
      <c r="K49" s="161">
        <f>'実質公債費比率（分子）の構造'!N$45</f>
        <v>501</v>
      </c>
      <c r="L49" s="161"/>
      <c r="M49" s="161"/>
      <c r="N49" s="161">
        <f>'実質公債費比率（分子）の構造'!O$45</f>
        <v>525</v>
      </c>
      <c r="O49" s="161"/>
      <c r="P49" s="161"/>
    </row>
    <row r="50" spans="1:16" x14ac:dyDescent="0.15">
      <c r="A50" s="161" t="s">
        <v>64</v>
      </c>
      <c r="B50" s="161" t="e">
        <f>NA()</f>
        <v>#N/A</v>
      </c>
      <c r="C50" s="161">
        <f>IF(ISNUMBER('実質公債費比率（分子）の構造'!K$53),'実質公債費比率（分子）の構造'!K$53,NA())</f>
        <v>233</v>
      </c>
      <c r="D50" s="161" t="e">
        <f>NA()</f>
        <v>#N/A</v>
      </c>
      <c r="E50" s="161" t="e">
        <f>NA()</f>
        <v>#N/A</v>
      </c>
      <c r="F50" s="161">
        <f>IF(ISNUMBER('実質公債費比率（分子）の構造'!L$53),'実質公債費比率（分子）の構造'!L$53,NA())</f>
        <v>245</v>
      </c>
      <c r="G50" s="161" t="e">
        <f>NA()</f>
        <v>#N/A</v>
      </c>
      <c r="H50" s="161" t="e">
        <f>NA()</f>
        <v>#N/A</v>
      </c>
      <c r="I50" s="161">
        <f>IF(ISNUMBER('実質公債費比率（分子）の構造'!M$53),'実質公債費比率（分子）の構造'!M$53,NA())</f>
        <v>212</v>
      </c>
      <c r="J50" s="161" t="e">
        <f>NA()</f>
        <v>#N/A</v>
      </c>
      <c r="K50" s="161" t="e">
        <f>NA()</f>
        <v>#N/A</v>
      </c>
      <c r="L50" s="161">
        <f>IF(ISNUMBER('実質公債費比率（分子）の構造'!N$53),'実質公債費比率（分子）の構造'!N$53,NA())</f>
        <v>256</v>
      </c>
      <c r="M50" s="161" t="e">
        <f>NA()</f>
        <v>#N/A</v>
      </c>
      <c r="N50" s="161" t="e">
        <f>NA()</f>
        <v>#N/A</v>
      </c>
      <c r="O50" s="161">
        <f>IF(ISNUMBER('実質公債費比率（分子）の構造'!O$53),'実質公債費比率（分子）の構造'!O$53,NA())</f>
        <v>259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7538</v>
      </c>
      <c r="E56" s="160"/>
      <c r="F56" s="160"/>
      <c r="G56" s="160">
        <f>'将来負担比率（分子）の構造'!J$52</f>
        <v>7623</v>
      </c>
      <c r="H56" s="160"/>
      <c r="I56" s="160"/>
      <c r="J56" s="160">
        <f>'将来負担比率（分子）の構造'!K$52</f>
        <v>7568</v>
      </c>
      <c r="K56" s="160"/>
      <c r="L56" s="160"/>
      <c r="M56" s="160">
        <f>'将来負担比率（分子）の構造'!L$52</f>
        <v>7608</v>
      </c>
      <c r="N56" s="160"/>
      <c r="O56" s="160"/>
      <c r="P56" s="160">
        <f>'将来負担比率（分子）の構造'!M$52</f>
        <v>7524</v>
      </c>
    </row>
    <row r="57" spans="1:16" x14ac:dyDescent="0.15">
      <c r="A57" s="160" t="s">
        <v>35</v>
      </c>
      <c r="B57" s="160"/>
      <c r="C57" s="160"/>
      <c r="D57" s="160">
        <f>'将来負担比率（分子）の構造'!I$51</f>
        <v>100</v>
      </c>
      <c r="E57" s="160"/>
      <c r="F57" s="160"/>
      <c r="G57" s="160">
        <f>'将来負担比率（分子）の構造'!J$51</f>
        <v>100</v>
      </c>
      <c r="H57" s="160"/>
      <c r="I57" s="160"/>
      <c r="J57" s="160">
        <f>'将来負担比率（分子）の構造'!K$51</f>
        <v>100</v>
      </c>
      <c r="K57" s="160"/>
      <c r="L57" s="160"/>
      <c r="M57" s="160">
        <f>'将来負担比率（分子）の構造'!L$51</f>
        <v>100</v>
      </c>
      <c r="N57" s="160"/>
      <c r="O57" s="160"/>
      <c r="P57" s="160" t="str">
        <f>'将来負担比率（分子）の構造'!M$51</f>
        <v>-</v>
      </c>
    </row>
    <row r="58" spans="1:16" x14ac:dyDescent="0.15">
      <c r="A58" s="160" t="s">
        <v>34</v>
      </c>
      <c r="B58" s="160"/>
      <c r="C58" s="160"/>
      <c r="D58" s="160">
        <f>'将来負担比率（分子）の構造'!I$50</f>
        <v>1862</v>
      </c>
      <c r="E58" s="160"/>
      <c r="F58" s="160"/>
      <c r="G58" s="160">
        <f>'将来負担比率（分子）の構造'!J$50</f>
        <v>1539</v>
      </c>
      <c r="H58" s="160"/>
      <c r="I58" s="160"/>
      <c r="J58" s="160">
        <f>'将来負担比率（分子）の構造'!K$50</f>
        <v>1411</v>
      </c>
      <c r="K58" s="160"/>
      <c r="L58" s="160"/>
      <c r="M58" s="160">
        <f>'将来負担比率（分子）の構造'!L$50</f>
        <v>1417</v>
      </c>
      <c r="N58" s="160"/>
      <c r="O58" s="160"/>
      <c r="P58" s="160">
        <f>'将来負担比率（分子）の構造'!M$50</f>
        <v>1260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1295</v>
      </c>
      <c r="C62" s="160"/>
      <c r="D62" s="160"/>
      <c r="E62" s="160">
        <f>'将来負担比率（分子）の構造'!J$45</f>
        <v>1243</v>
      </c>
      <c r="F62" s="160"/>
      <c r="G62" s="160"/>
      <c r="H62" s="160">
        <f>'将来負担比率（分子）の構造'!K$45</f>
        <v>1213</v>
      </c>
      <c r="I62" s="160"/>
      <c r="J62" s="160"/>
      <c r="K62" s="160">
        <f>'将来負担比率（分子）の構造'!L$45</f>
        <v>1213</v>
      </c>
      <c r="L62" s="160"/>
      <c r="M62" s="160"/>
      <c r="N62" s="160">
        <f>'将来負担比率（分子）の構造'!M$45</f>
        <v>1202</v>
      </c>
      <c r="O62" s="160"/>
      <c r="P62" s="160"/>
    </row>
    <row r="63" spans="1:16" x14ac:dyDescent="0.15">
      <c r="A63" s="160" t="s">
        <v>27</v>
      </c>
      <c r="B63" s="160">
        <f>'将来負担比率（分子）の構造'!I$44</f>
        <v>100</v>
      </c>
      <c r="C63" s="160"/>
      <c r="D63" s="160"/>
      <c r="E63" s="160">
        <f>'将来負担比率（分子）の構造'!J$44</f>
        <v>101</v>
      </c>
      <c r="F63" s="160"/>
      <c r="G63" s="160"/>
      <c r="H63" s="160">
        <f>'将来負担比率（分子）の構造'!K$44</f>
        <v>166</v>
      </c>
      <c r="I63" s="160"/>
      <c r="J63" s="160"/>
      <c r="K63" s="160">
        <f>'将来負担比率（分子）の構造'!L$44</f>
        <v>150</v>
      </c>
      <c r="L63" s="160"/>
      <c r="M63" s="160"/>
      <c r="N63" s="160">
        <f>'将来負担比率（分子）の構造'!M$44</f>
        <v>138</v>
      </c>
      <c r="O63" s="160"/>
      <c r="P63" s="160"/>
    </row>
    <row r="64" spans="1:16" x14ac:dyDescent="0.15">
      <c r="A64" s="160" t="s">
        <v>26</v>
      </c>
      <c r="B64" s="160">
        <f>'将来負担比率（分子）の構造'!I$43</f>
        <v>5405</v>
      </c>
      <c r="C64" s="160"/>
      <c r="D64" s="160"/>
      <c r="E64" s="160">
        <f>'将来負担比率（分子）の構造'!J$43</f>
        <v>5148</v>
      </c>
      <c r="F64" s="160"/>
      <c r="G64" s="160"/>
      <c r="H64" s="160">
        <f>'将来負担比率（分子）の構造'!K$43</f>
        <v>4871</v>
      </c>
      <c r="I64" s="160"/>
      <c r="J64" s="160"/>
      <c r="K64" s="160">
        <f>'将来負担比率（分子）の構造'!L$43</f>
        <v>4814</v>
      </c>
      <c r="L64" s="160"/>
      <c r="M64" s="160"/>
      <c r="N64" s="160">
        <f>'将来負担比率（分子）の構造'!M$43</f>
        <v>4577</v>
      </c>
      <c r="O64" s="160"/>
      <c r="P64" s="160"/>
    </row>
    <row r="65" spans="1:16" x14ac:dyDescent="0.15">
      <c r="A65" s="160" t="s">
        <v>25</v>
      </c>
      <c r="B65" s="160">
        <f>'将来負担比率（分子）の構造'!I$42</f>
        <v>108</v>
      </c>
      <c r="C65" s="160"/>
      <c r="D65" s="160"/>
      <c r="E65" s="160">
        <f>'将来負担比率（分子）の構造'!J$42</f>
        <v>108</v>
      </c>
      <c r="F65" s="160"/>
      <c r="G65" s="160"/>
      <c r="H65" s="160">
        <f>'将来負担比率（分子）の構造'!K$42</f>
        <v>108</v>
      </c>
      <c r="I65" s="160"/>
      <c r="J65" s="160"/>
      <c r="K65" s="160">
        <f>'将来負担比率（分子）の構造'!L$42</f>
        <v>108</v>
      </c>
      <c r="L65" s="160"/>
      <c r="M65" s="160"/>
      <c r="N65" s="160" t="str">
        <f>'将来負担比率（分子）の構造'!M$42</f>
        <v>-</v>
      </c>
      <c r="O65" s="160"/>
      <c r="P65" s="160"/>
    </row>
    <row r="66" spans="1:16" x14ac:dyDescent="0.15">
      <c r="A66" s="160" t="s">
        <v>24</v>
      </c>
      <c r="B66" s="160">
        <f>'将来負担比率（分子）の構造'!I$41</f>
        <v>5759</v>
      </c>
      <c r="C66" s="160"/>
      <c r="D66" s="160"/>
      <c r="E66" s="160">
        <f>'将来負担比率（分子）の構造'!J$41</f>
        <v>6260</v>
      </c>
      <c r="F66" s="160"/>
      <c r="G66" s="160"/>
      <c r="H66" s="160">
        <f>'将来負担比率（分子）の構造'!K$41</f>
        <v>6360</v>
      </c>
      <c r="I66" s="160"/>
      <c r="J66" s="160"/>
      <c r="K66" s="160">
        <f>'将来負担比率（分子）の構造'!L$41</f>
        <v>6657</v>
      </c>
      <c r="L66" s="160"/>
      <c r="M66" s="160"/>
      <c r="N66" s="160">
        <f>'将来負担比率（分子）の構造'!M$41</f>
        <v>7079</v>
      </c>
      <c r="O66" s="160"/>
      <c r="P66" s="160"/>
    </row>
    <row r="67" spans="1:16" x14ac:dyDescent="0.15">
      <c r="A67" s="160" t="s">
        <v>68</v>
      </c>
      <c r="B67" s="160" t="e">
        <f>NA()</f>
        <v>#N/A</v>
      </c>
      <c r="C67" s="160">
        <f>IF(ISNUMBER('将来負担比率（分子）の構造'!I$53), IF('将来負担比率（分子）の構造'!I$53 &lt; 0, 0, '将来負担比率（分子）の構造'!I$53), NA())</f>
        <v>3166</v>
      </c>
      <c r="D67" s="160" t="e">
        <f>NA()</f>
        <v>#N/A</v>
      </c>
      <c r="E67" s="160" t="e">
        <f>NA()</f>
        <v>#N/A</v>
      </c>
      <c r="F67" s="160">
        <f>IF(ISNUMBER('将来負担比率（分子）の構造'!J$53), IF('将来負担比率（分子）の構造'!J$53 &lt; 0, 0, '将来負担比率（分子）の構造'!J$53), NA())</f>
        <v>3597</v>
      </c>
      <c r="G67" s="160" t="e">
        <f>NA()</f>
        <v>#N/A</v>
      </c>
      <c r="H67" s="160" t="e">
        <f>NA()</f>
        <v>#N/A</v>
      </c>
      <c r="I67" s="160">
        <f>IF(ISNUMBER('将来負担比率（分子）の構造'!K$53), IF('将来負担比率（分子）の構造'!K$53 &lt; 0, 0, '将来負担比率（分子）の構造'!K$53), NA())</f>
        <v>3638</v>
      </c>
      <c r="J67" s="160" t="e">
        <f>NA()</f>
        <v>#N/A</v>
      </c>
      <c r="K67" s="160" t="e">
        <f>NA()</f>
        <v>#N/A</v>
      </c>
      <c r="L67" s="160">
        <f>IF(ISNUMBER('将来負担比率（分子）の構造'!L$53), IF('将来負担比率（分子）の構造'!L$53 &lt; 0, 0, '将来負担比率（分子）の構造'!L$53), NA())</f>
        <v>3817</v>
      </c>
      <c r="M67" s="160" t="e">
        <f>NA()</f>
        <v>#N/A</v>
      </c>
      <c r="N67" s="160" t="e">
        <f>NA()</f>
        <v>#N/A</v>
      </c>
      <c r="O67" s="160">
        <f>IF(ISNUMBER('将来負担比率（分子）の構造'!M$53), IF('将来負担比率（分子）の構造'!M$53 &lt; 0, 0, '将来負担比率（分子）の構造'!M$53), NA())</f>
        <v>4212</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651</v>
      </c>
      <c r="C72" s="164">
        <f>基金残高に係る経年分析!G55</f>
        <v>651</v>
      </c>
      <c r="D72" s="164">
        <f>基金残高に係る経年分析!H55</f>
        <v>665</v>
      </c>
    </row>
    <row r="73" spans="1:16" x14ac:dyDescent="0.15">
      <c r="A73" s="163" t="s">
        <v>71</v>
      </c>
      <c r="B73" s="164">
        <f>基金残高に係る経年分析!F56</f>
        <v>11</v>
      </c>
      <c r="C73" s="164">
        <f>基金残高に係る経年分析!G56</f>
        <v>11</v>
      </c>
      <c r="D73" s="164">
        <f>基金残高に係る経年分析!H56</f>
        <v>11</v>
      </c>
    </row>
    <row r="74" spans="1:16" x14ac:dyDescent="0.15">
      <c r="A74" s="163" t="s">
        <v>72</v>
      </c>
      <c r="B74" s="164">
        <f>基金残高に係る経年分析!F57</f>
        <v>744</v>
      </c>
      <c r="C74" s="164">
        <f>基金残高に係る経年分析!G57</f>
        <v>750</v>
      </c>
      <c r="D74" s="164">
        <f>基金残高に係る経年分析!H57</f>
        <v>584</v>
      </c>
    </row>
  </sheetData>
  <sheetProtection algorithmName="SHA-512" hashValue="bqnQJUQOUIrT4ibj1ITFUzbKaa2kjnGZNth/ah7qjEpIM80MgRPgMpPGFb9sp7EMyTHm2sEQWAmndSmboEKHBg==" saltValue="o0a9jBzpf+zLhC1Ez3hx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16"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2788990</v>
      </c>
      <c r="S5" s="649"/>
      <c r="T5" s="649"/>
      <c r="U5" s="649"/>
      <c r="V5" s="649"/>
      <c r="W5" s="649"/>
      <c r="X5" s="649"/>
      <c r="Y5" s="650"/>
      <c r="Z5" s="651">
        <v>35.6</v>
      </c>
      <c r="AA5" s="651"/>
      <c r="AB5" s="651"/>
      <c r="AC5" s="651"/>
      <c r="AD5" s="652">
        <v>2788990</v>
      </c>
      <c r="AE5" s="652"/>
      <c r="AF5" s="652"/>
      <c r="AG5" s="652"/>
      <c r="AH5" s="652"/>
      <c r="AI5" s="652"/>
      <c r="AJ5" s="652"/>
      <c r="AK5" s="652"/>
      <c r="AL5" s="653">
        <v>64.400000000000006</v>
      </c>
      <c r="AM5" s="654"/>
      <c r="AN5" s="654"/>
      <c r="AO5" s="655"/>
      <c r="AP5" s="645" t="s">
        <v>223</v>
      </c>
      <c r="AQ5" s="646"/>
      <c r="AR5" s="646"/>
      <c r="AS5" s="646"/>
      <c r="AT5" s="646"/>
      <c r="AU5" s="646"/>
      <c r="AV5" s="646"/>
      <c r="AW5" s="646"/>
      <c r="AX5" s="646"/>
      <c r="AY5" s="646"/>
      <c r="AZ5" s="646"/>
      <c r="BA5" s="646"/>
      <c r="BB5" s="646"/>
      <c r="BC5" s="646"/>
      <c r="BD5" s="646"/>
      <c r="BE5" s="646"/>
      <c r="BF5" s="647"/>
      <c r="BG5" s="659">
        <v>2788990</v>
      </c>
      <c r="BH5" s="660"/>
      <c r="BI5" s="660"/>
      <c r="BJ5" s="660"/>
      <c r="BK5" s="660"/>
      <c r="BL5" s="660"/>
      <c r="BM5" s="660"/>
      <c r="BN5" s="661"/>
      <c r="BO5" s="662">
        <v>100</v>
      </c>
      <c r="BP5" s="662"/>
      <c r="BQ5" s="662"/>
      <c r="BR5" s="662"/>
      <c r="BS5" s="663" t="s">
        <v>132</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59666</v>
      </c>
      <c r="S6" s="660"/>
      <c r="T6" s="660"/>
      <c r="U6" s="660"/>
      <c r="V6" s="660"/>
      <c r="W6" s="660"/>
      <c r="X6" s="660"/>
      <c r="Y6" s="661"/>
      <c r="Z6" s="662">
        <v>0.8</v>
      </c>
      <c r="AA6" s="662"/>
      <c r="AB6" s="662"/>
      <c r="AC6" s="662"/>
      <c r="AD6" s="663">
        <v>59666</v>
      </c>
      <c r="AE6" s="663"/>
      <c r="AF6" s="663"/>
      <c r="AG6" s="663"/>
      <c r="AH6" s="663"/>
      <c r="AI6" s="663"/>
      <c r="AJ6" s="663"/>
      <c r="AK6" s="663"/>
      <c r="AL6" s="664">
        <v>1.4</v>
      </c>
      <c r="AM6" s="665"/>
      <c r="AN6" s="665"/>
      <c r="AO6" s="666"/>
      <c r="AP6" s="656" t="s">
        <v>228</v>
      </c>
      <c r="AQ6" s="657"/>
      <c r="AR6" s="657"/>
      <c r="AS6" s="657"/>
      <c r="AT6" s="657"/>
      <c r="AU6" s="657"/>
      <c r="AV6" s="657"/>
      <c r="AW6" s="657"/>
      <c r="AX6" s="657"/>
      <c r="AY6" s="657"/>
      <c r="AZ6" s="657"/>
      <c r="BA6" s="657"/>
      <c r="BB6" s="657"/>
      <c r="BC6" s="657"/>
      <c r="BD6" s="657"/>
      <c r="BE6" s="657"/>
      <c r="BF6" s="658"/>
      <c r="BG6" s="659">
        <v>2788990</v>
      </c>
      <c r="BH6" s="660"/>
      <c r="BI6" s="660"/>
      <c r="BJ6" s="660"/>
      <c r="BK6" s="660"/>
      <c r="BL6" s="660"/>
      <c r="BM6" s="660"/>
      <c r="BN6" s="661"/>
      <c r="BO6" s="662">
        <v>100</v>
      </c>
      <c r="BP6" s="662"/>
      <c r="BQ6" s="662"/>
      <c r="BR6" s="662"/>
      <c r="BS6" s="663" t="s">
        <v>180</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76038</v>
      </c>
      <c r="CS6" s="660"/>
      <c r="CT6" s="660"/>
      <c r="CU6" s="660"/>
      <c r="CV6" s="660"/>
      <c r="CW6" s="660"/>
      <c r="CX6" s="660"/>
      <c r="CY6" s="661"/>
      <c r="CZ6" s="653">
        <v>1</v>
      </c>
      <c r="DA6" s="654"/>
      <c r="DB6" s="654"/>
      <c r="DC6" s="673"/>
      <c r="DD6" s="668" t="s">
        <v>180</v>
      </c>
      <c r="DE6" s="660"/>
      <c r="DF6" s="660"/>
      <c r="DG6" s="660"/>
      <c r="DH6" s="660"/>
      <c r="DI6" s="660"/>
      <c r="DJ6" s="660"/>
      <c r="DK6" s="660"/>
      <c r="DL6" s="660"/>
      <c r="DM6" s="660"/>
      <c r="DN6" s="660"/>
      <c r="DO6" s="660"/>
      <c r="DP6" s="661"/>
      <c r="DQ6" s="668">
        <v>76038</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7470</v>
      </c>
      <c r="S7" s="660"/>
      <c r="T7" s="660"/>
      <c r="U7" s="660"/>
      <c r="V7" s="660"/>
      <c r="W7" s="660"/>
      <c r="X7" s="660"/>
      <c r="Y7" s="661"/>
      <c r="Z7" s="662">
        <v>0.1</v>
      </c>
      <c r="AA7" s="662"/>
      <c r="AB7" s="662"/>
      <c r="AC7" s="662"/>
      <c r="AD7" s="663">
        <v>7470</v>
      </c>
      <c r="AE7" s="663"/>
      <c r="AF7" s="663"/>
      <c r="AG7" s="663"/>
      <c r="AH7" s="663"/>
      <c r="AI7" s="663"/>
      <c r="AJ7" s="663"/>
      <c r="AK7" s="663"/>
      <c r="AL7" s="664">
        <v>0.2</v>
      </c>
      <c r="AM7" s="665"/>
      <c r="AN7" s="665"/>
      <c r="AO7" s="666"/>
      <c r="AP7" s="656" t="s">
        <v>231</v>
      </c>
      <c r="AQ7" s="657"/>
      <c r="AR7" s="657"/>
      <c r="AS7" s="657"/>
      <c r="AT7" s="657"/>
      <c r="AU7" s="657"/>
      <c r="AV7" s="657"/>
      <c r="AW7" s="657"/>
      <c r="AX7" s="657"/>
      <c r="AY7" s="657"/>
      <c r="AZ7" s="657"/>
      <c r="BA7" s="657"/>
      <c r="BB7" s="657"/>
      <c r="BC7" s="657"/>
      <c r="BD7" s="657"/>
      <c r="BE7" s="657"/>
      <c r="BF7" s="658"/>
      <c r="BG7" s="659">
        <v>1326728</v>
      </c>
      <c r="BH7" s="660"/>
      <c r="BI7" s="660"/>
      <c r="BJ7" s="660"/>
      <c r="BK7" s="660"/>
      <c r="BL7" s="660"/>
      <c r="BM7" s="660"/>
      <c r="BN7" s="661"/>
      <c r="BO7" s="662">
        <v>47.6</v>
      </c>
      <c r="BP7" s="662"/>
      <c r="BQ7" s="662"/>
      <c r="BR7" s="662"/>
      <c r="BS7" s="663" t="s">
        <v>180</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865183</v>
      </c>
      <c r="CS7" s="660"/>
      <c r="CT7" s="660"/>
      <c r="CU7" s="660"/>
      <c r="CV7" s="660"/>
      <c r="CW7" s="660"/>
      <c r="CX7" s="660"/>
      <c r="CY7" s="661"/>
      <c r="CZ7" s="662">
        <v>11.6</v>
      </c>
      <c r="DA7" s="662"/>
      <c r="DB7" s="662"/>
      <c r="DC7" s="662"/>
      <c r="DD7" s="668">
        <v>4553</v>
      </c>
      <c r="DE7" s="660"/>
      <c r="DF7" s="660"/>
      <c r="DG7" s="660"/>
      <c r="DH7" s="660"/>
      <c r="DI7" s="660"/>
      <c r="DJ7" s="660"/>
      <c r="DK7" s="660"/>
      <c r="DL7" s="660"/>
      <c r="DM7" s="660"/>
      <c r="DN7" s="660"/>
      <c r="DO7" s="660"/>
      <c r="DP7" s="661"/>
      <c r="DQ7" s="668">
        <v>646584</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14720</v>
      </c>
      <c r="S8" s="660"/>
      <c r="T8" s="660"/>
      <c r="U8" s="660"/>
      <c r="V8" s="660"/>
      <c r="W8" s="660"/>
      <c r="X8" s="660"/>
      <c r="Y8" s="661"/>
      <c r="Z8" s="662">
        <v>0.2</v>
      </c>
      <c r="AA8" s="662"/>
      <c r="AB8" s="662"/>
      <c r="AC8" s="662"/>
      <c r="AD8" s="663">
        <v>14720</v>
      </c>
      <c r="AE8" s="663"/>
      <c r="AF8" s="663"/>
      <c r="AG8" s="663"/>
      <c r="AH8" s="663"/>
      <c r="AI8" s="663"/>
      <c r="AJ8" s="663"/>
      <c r="AK8" s="663"/>
      <c r="AL8" s="664">
        <v>0.3</v>
      </c>
      <c r="AM8" s="665"/>
      <c r="AN8" s="665"/>
      <c r="AO8" s="666"/>
      <c r="AP8" s="656" t="s">
        <v>234</v>
      </c>
      <c r="AQ8" s="657"/>
      <c r="AR8" s="657"/>
      <c r="AS8" s="657"/>
      <c r="AT8" s="657"/>
      <c r="AU8" s="657"/>
      <c r="AV8" s="657"/>
      <c r="AW8" s="657"/>
      <c r="AX8" s="657"/>
      <c r="AY8" s="657"/>
      <c r="AZ8" s="657"/>
      <c r="BA8" s="657"/>
      <c r="BB8" s="657"/>
      <c r="BC8" s="657"/>
      <c r="BD8" s="657"/>
      <c r="BE8" s="657"/>
      <c r="BF8" s="658"/>
      <c r="BG8" s="659">
        <v>39147</v>
      </c>
      <c r="BH8" s="660"/>
      <c r="BI8" s="660"/>
      <c r="BJ8" s="660"/>
      <c r="BK8" s="660"/>
      <c r="BL8" s="660"/>
      <c r="BM8" s="660"/>
      <c r="BN8" s="661"/>
      <c r="BO8" s="662">
        <v>1.4</v>
      </c>
      <c r="BP8" s="662"/>
      <c r="BQ8" s="662"/>
      <c r="BR8" s="662"/>
      <c r="BS8" s="668" t="s">
        <v>180</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2488805</v>
      </c>
      <c r="CS8" s="660"/>
      <c r="CT8" s="660"/>
      <c r="CU8" s="660"/>
      <c r="CV8" s="660"/>
      <c r="CW8" s="660"/>
      <c r="CX8" s="660"/>
      <c r="CY8" s="661"/>
      <c r="CZ8" s="662">
        <v>33.5</v>
      </c>
      <c r="DA8" s="662"/>
      <c r="DB8" s="662"/>
      <c r="DC8" s="662"/>
      <c r="DD8" s="668">
        <v>7984</v>
      </c>
      <c r="DE8" s="660"/>
      <c r="DF8" s="660"/>
      <c r="DG8" s="660"/>
      <c r="DH8" s="660"/>
      <c r="DI8" s="660"/>
      <c r="DJ8" s="660"/>
      <c r="DK8" s="660"/>
      <c r="DL8" s="660"/>
      <c r="DM8" s="660"/>
      <c r="DN8" s="660"/>
      <c r="DO8" s="660"/>
      <c r="DP8" s="661"/>
      <c r="DQ8" s="668">
        <v>1241209</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17220</v>
      </c>
      <c r="S9" s="660"/>
      <c r="T9" s="660"/>
      <c r="U9" s="660"/>
      <c r="V9" s="660"/>
      <c r="W9" s="660"/>
      <c r="X9" s="660"/>
      <c r="Y9" s="661"/>
      <c r="Z9" s="662">
        <v>0.2</v>
      </c>
      <c r="AA9" s="662"/>
      <c r="AB9" s="662"/>
      <c r="AC9" s="662"/>
      <c r="AD9" s="663">
        <v>17220</v>
      </c>
      <c r="AE9" s="663"/>
      <c r="AF9" s="663"/>
      <c r="AG9" s="663"/>
      <c r="AH9" s="663"/>
      <c r="AI9" s="663"/>
      <c r="AJ9" s="663"/>
      <c r="AK9" s="663"/>
      <c r="AL9" s="664">
        <v>0.4</v>
      </c>
      <c r="AM9" s="665"/>
      <c r="AN9" s="665"/>
      <c r="AO9" s="666"/>
      <c r="AP9" s="656" t="s">
        <v>237</v>
      </c>
      <c r="AQ9" s="657"/>
      <c r="AR9" s="657"/>
      <c r="AS9" s="657"/>
      <c r="AT9" s="657"/>
      <c r="AU9" s="657"/>
      <c r="AV9" s="657"/>
      <c r="AW9" s="657"/>
      <c r="AX9" s="657"/>
      <c r="AY9" s="657"/>
      <c r="AZ9" s="657"/>
      <c r="BA9" s="657"/>
      <c r="BB9" s="657"/>
      <c r="BC9" s="657"/>
      <c r="BD9" s="657"/>
      <c r="BE9" s="657"/>
      <c r="BF9" s="658"/>
      <c r="BG9" s="659">
        <v>1148724</v>
      </c>
      <c r="BH9" s="660"/>
      <c r="BI9" s="660"/>
      <c r="BJ9" s="660"/>
      <c r="BK9" s="660"/>
      <c r="BL9" s="660"/>
      <c r="BM9" s="660"/>
      <c r="BN9" s="661"/>
      <c r="BO9" s="662">
        <v>41.2</v>
      </c>
      <c r="BP9" s="662"/>
      <c r="BQ9" s="662"/>
      <c r="BR9" s="662"/>
      <c r="BS9" s="668" t="s">
        <v>180</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860787</v>
      </c>
      <c r="CS9" s="660"/>
      <c r="CT9" s="660"/>
      <c r="CU9" s="660"/>
      <c r="CV9" s="660"/>
      <c r="CW9" s="660"/>
      <c r="CX9" s="660"/>
      <c r="CY9" s="661"/>
      <c r="CZ9" s="662">
        <v>11.6</v>
      </c>
      <c r="DA9" s="662"/>
      <c r="DB9" s="662"/>
      <c r="DC9" s="662"/>
      <c r="DD9" s="668">
        <v>1879</v>
      </c>
      <c r="DE9" s="660"/>
      <c r="DF9" s="660"/>
      <c r="DG9" s="660"/>
      <c r="DH9" s="660"/>
      <c r="DI9" s="660"/>
      <c r="DJ9" s="660"/>
      <c r="DK9" s="660"/>
      <c r="DL9" s="660"/>
      <c r="DM9" s="660"/>
      <c r="DN9" s="660"/>
      <c r="DO9" s="660"/>
      <c r="DP9" s="661"/>
      <c r="DQ9" s="668">
        <v>823762</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180</v>
      </c>
      <c r="S10" s="660"/>
      <c r="T10" s="660"/>
      <c r="U10" s="660"/>
      <c r="V10" s="660"/>
      <c r="W10" s="660"/>
      <c r="X10" s="660"/>
      <c r="Y10" s="661"/>
      <c r="Z10" s="662" t="s">
        <v>180</v>
      </c>
      <c r="AA10" s="662"/>
      <c r="AB10" s="662"/>
      <c r="AC10" s="662"/>
      <c r="AD10" s="663" t="s">
        <v>180</v>
      </c>
      <c r="AE10" s="663"/>
      <c r="AF10" s="663"/>
      <c r="AG10" s="663"/>
      <c r="AH10" s="663"/>
      <c r="AI10" s="663"/>
      <c r="AJ10" s="663"/>
      <c r="AK10" s="663"/>
      <c r="AL10" s="664" t="s">
        <v>180</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56223</v>
      </c>
      <c r="BH10" s="660"/>
      <c r="BI10" s="660"/>
      <c r="BJ10" s="660"/>
      <c r="BK10" s="660"/>
      <c r="BL10" s="660"/>
      <c r="BM10" s="660"/>
      <c r="BN10" s="661"/>
      <c r="BO10" s="662">
        <v>2</v>
      </c>
      <c r="BP10" s="662"/>
      <c r="BQ10" s="662"/>
      <c r="BR10" s="662"/>
      <c r="BS10" s="668" t="s">
        <v>180</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132</v>
      </c>
      <c r="CS10" s="660"/>
      <c r="CT10" s="660"/>
      <c r="CU10" s="660"/>
      <c r="CV10" s="660"/>
      <c r="CW10" s="660"/>
      <c r="CX10" s="660"/>
      <c r="CY10" s="661"/>
      <c r="CZ10" s="662" t="s">
        <v>180</v>
      </c>
      <c r="DA10" s="662"/>
      <c r="DB10" s="662"/>
      <c r="DC10" s="662"/>
      <c r="DD10" s="668" t="s">
        <v>180</v>
      </c>
      <c r="DE10" s="660"/>
      <c r="DF10" s="660"/>
      <c r="DG10" s="660"/>
      <c r="DH10" s="660"/>
      <c r="DI10" s="660"/>
      <c r="DJ10" s="660"/>
      <c r="DK10" s="660"/>
      <c r="DL10" s="660"/>
      <c r="DM10" s="660"/>
      <c r="DN10" s="660"/>
      <c r="DO10" s="660"/>
      <c r="DP10" s="661"/>
      <c r="DQ10" s="668" t="s">
        <v>132</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180</v>
      </c>
      <c r="AA11" s="662"/>
      <c r="AB11" s="662"/>
      <c r="AC11" s="662"/>
      <c r="AD11" s="663" t="s">
        <v>180</v>
      </c>
      <c r="AE11" s="663"/>
      <c r="AF11" s="663"/>
      <c r="AG11" s="663"/>
      <c r="AH11" s="663"/>
      <c r="AI11" s="663"/>
      <c r="AJ11" s="663"/>
      <c r="AK11" s="663"/>
      <c r="AL11" s="664" t="s">
        <v>132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82634</v>
      </c>
      <c r="BH11" s="660"/>
      <c r="BI11" s="660"/>
      <c r="BJ11" s="660"/>
      <c r="BK11" s="660"/>
      <c r="BL11" s="660"/>
      <c r="BM11" s="660"/>
      <c r="BN11" s="661"/>
      <c r="BO11" s="662">
        <v>3</v>
      </c>
      <c r="BP11" s="662"/>
      <c r="BQ11" s="662"/>
      <c r="BR11" s="662"/>
      <c r="BS11" s="668" t="s">
        <v>132</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49921</v>
      </c>
      <c r="CS11" s="660"/>
      <c r="CT11" s="660"/>
      <c r="CU11" s="660"/>
      <c r="CV11" s="660"/>
      <c r="CW11" s="660"/>
      <c r="CX11" s="660"/>
      <c r="CY11" s="661"/>
      <c r="CZ11" s="662">
        <v>0.7</v>
      </c>
      <c r="DA11" s="662"/>
      <c r="DB11" s="662"/>
      <c r="DC11" s="662"/>
      <c r="DD11" s="668">
        <v>13505</v>
      </c>
      <c r="DE11" s="660"/>
      <c r="DF11" s="660"/>
      <c r="DG11" s="660"/>
      <c r="DH11" s="660"/>
      <c r="DI11" s="660"/>
      <c r="DJ11" s="660"/>
      <c r="DK11" s="660"/>
      <c r="DL11" s="660"/>
      <c r="DM11" s="660"/>
      <c r="DN11" s="660"/>
      <c r="DO11" s="660"/>
      <c r="DP11" s="661"/>
      <c r="DQ11" s="668">
        <v>46835</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394807</v>
      </c>
      <c r="S12" s="660"/>
      <c r="T12" s="660"/>
      <c r="U12" s="660"/>
      <c r="V12" s="660"/>
      <c r="W12" s="660"/>
      <c r="X12" s="660"/>
      <c r="Y12" s="661"/>
      <c r="Z12" s="662">
        <v>5</v>
      </c>
      <c r="AA12" s="662"/>
      <c r="AB12" s="662"/>
      <c r="AC12" s="662"/>
      <c r="AD12" s="663">
        <v>394807</v>
      </c>
      <c r="AE12" s="663"/>
      <c r="AF12" s="663"/>
      <c r="AG12" s="663"/>
      <c r="AH12" s="663"/>
      <c r="AI12" s="663"/>
      <c r="AJ12" s="663"/>
      <c r="AK12" s="663"/>
      <c r="AL12" s="664">
        <v>9.1</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1292017</v>
      </c>
      <c r="BH12" s="660"/>
      <c r="BI12" s="660"/>
      <c r="BJ12" s="660"/>
      <c r="BK12" s="660"/>
      <c r="BL12" s="660"/>
      <c r="BM12" s="660"/>
      <c r="BN12" s="661"/>
      <c r="BO12" s="662">
        <v>46.3</v>
      </c>
      <c r="BP12" s="662"/>
      <c r="BQ12" s="662"/>
      <c r="BR12" s="662"/>
      <c r="BS12" s="668" t="s">
        <v>180</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58888</v>
      </c>
      <c r="CS12" s="660"/>
      <c r="CT12" s="660"/>
      <c r="CU12" s="660"/>
      <c r="CV12" s="660"/>
      <c r="CW12" s="660"/>
      <c r="CX12" s="660"/>
      <c r="CY12" s="661"/>
      <c r="CZ12" s="662">
        <v>0.8</v>
      </c>
      <c r="DA12" s="662"/>
      <c r="DB12" s="662"/>
      <c r="DC12" s="662"/>
      <c r="DD12" s="668" t="s">
        <v>180</v>
      </c>
      <c r="DE12" s="660"/>
      <c r="DF12" s="660"/>
      <c r="DG12" s="660"/>
      <c r="DH12" s="660"/>
      <c r="DI12" s="660"/>
      <c r="DJ12" s="660"/>
      <c r="DK12" s="660"/>
      <c r="DL12" s="660"/>
      <c r="DM12" s="660"/>
      <c r="DN12" s="660"/>
      <c r="DO12" s="660"/>
      <c r="DP12" s="661"/>
      <c r="DQ12" s="668">
        <v>53826</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180</v>
      </c>
      <c r="S13" s="660"/>
      <c r="T13" s="660"/>
      <c r="U13" s="660"/>
      <c r="V13" s="660"/>
      <c r="W13" s="660"/>
      <c r="X13" s="660"/>
      <c r="Y13" s="661"/>
      <c r="Z13" s="662" t="s">
        <v>180</v>
      </c>
      <c r="AA13" s="662"/>
      <c r="AB13" s="662"/>
      <c r="AC13" s="662"/>
      <c r="AD13" s="663" t="s">
        <v>180</v>
      </c>
      <c r="AE13" s="663"/>
      <c r="AF13" s="663"/>
      <c r="AG13" s="663"/>
      <c r="AH13" s="663"/>
      <c r="AI13" s="663"/>
      <c r="AJ13" s="663"/>
      <c r="AK13" s="663"/>
      <c r="AL13" s="664" t="s">
        <v>180</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1291019</v>
      </c>
      <c r="BH13" s="660"/>
      <c r="BI13" s="660"/>
      <c r="BJ13" s="660"/>
      <c r="BK13" s="660"/>
      <c r="BL13" s="660"/>
      <c r="BM13" s="660"/>
      <c r="BN13" s="661"/>
      <c r="BO13" s="662">
        <v>46.3</v>
      </c>
      <c r="BP13" s="662"/>
      <c r="BQ13" s="662"/>
      <c r="BR13" s="662"/>
      <c r="BS13" s="668" t="s">
        <v>132</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735039</v>
      </c>
      <c r="CS13" s="660"/>
      <c r="CT13" s="660"/>
      <c r="CU13" s="660"/>
      <c r="CV13" s="660"/>
      <c r="CW13" s="660"/>
      <c r="CX13" s="660"/>
      <c r="CY13" s="661"/>
      <c r="CZ13" s="662">
        <v>9.9</v>
      </c>
      <c r="DA13" s="662"/>
      <c r="DB13" s="662"/>
      <c r="DC13" s="662"/>
      <c r="DD13" s="668">
        <v>216087</v>
      </c>
      <c r="DE13" s="660"/>
      <c r="DF13" s="660"/>
      <c r="DG13" s="660"/>
      <c r="DH13" s="660"/>
      <c r="DI13" s="660"/>
      <c r="DJ13" s="660"/>
      <c r="DK13" s="660"/>
      <c r="DL13" s="660"/>
      <c r="DM13" s="660"/>
      <c r="DN13" s="660"/>
      <c r="DO13" s="660"/>
      <c r="DP13" s="661"/>
      <c r="DQ13" s="668">
        <v>467433</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180</v>
      </c>
      <c r="S14" s="660"/>
      <c r="T14" s="660"/>
      <c r="U14" s="660"/>
      <c r="V14" s="660"/>
      <c r="W14" s="660"/>
      <c r="X14" s="660"/>
      <c r="Y14" s="661"/>
      <c r="Z14" s="662" t="s">
        <v>180</v>
      </c>
      <c r="AA14" s="662"/>
      <c r="AB14" s="662"/>
      <c r="AC14" s="662"/>
      <c r="AD14" s="663" t="s">
        <v>180</v>
      </c>
      <c r="AE14" s="663"/>
      <c r="AF14" s="663"/>
      <c r="AG14" s="663"/>
      <c r="AH14" s="663"/>
      <c r="AI14" s="663"/>
      <c r="AJ14" s="663"/>
      <c r="AK14" s="663"/>
      <c r="AL14" s="664" t="s">
        <v>180</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46481</v>
      </c>
      <c r="BH14" s="660"/>
      <c r="BI14" s="660"/>
      <c r="BJ14" s="660"/>
      <c r="BK14" s="660"/>
      <c r="BL14" s="660"/>
      <c r="BM14" s="660"/>
      <c r="BN14" s="661"/>
      <c r="BO14" s="662">
        <v>1.7</v>
      </c>
      <c r="BP14" s="662"/>
      <c r="BQ14" s="662"/>
      <c r="BR14" s="662"/>
      <c r="BS14" s="668" t="s">
        <v>180</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343816</v>
      </c>
      <c r="CS14" s="660"/>
      <c r="CT14" s="660"/>
      <c r="CU14" s="660"/>
      <c r="CV14" s="660"/>
      <c r="CW14" s="660"/>
      <c r="CX14" s="660"/>
      <c r="CY14" s="661"/>
      <c r="CZ14" s="662">
        <v>4.5999999999999996</v>
      </c>
      <c r="DA14" s="662"/>
      <c r="DB14" s="662"/>
      <c r="DC14" s="662"/>
      <c r="DD14" s="668">
        <v>1215</v>
      </c>
      <c r="DE14" s="660"/>
      <c r="DF14" s="660"/>
      <c r="DG14" s="660"/>
      <c r="DH14" s="660"/>
      <c r="DI14" s="660"/>
      <c r="DJ14" s="660"/>
      <c r="DK14" s="660"/>
      <c r="DL14" s="660"/>
      <c r="DM14" s="660"/>
      <c r="DN14" s="660"/>
      <c r="DO14" s="660"/>
      <c r="DP14" s="661"/>
      <c r="DQ14" s="668">
        <v>342492</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18335</v>
      </c>
      <c r="S15" s="660"/>
      <c r="T15" s="660"/>
      <c r="U15" s="660"/>
      <c r="V15" s="660"/>
      <c r="W15" s="660"/>
      <c r="X15" s="660"/>
      <c r="Y15" s="661"/>
      <c r="Z15" s="662">
        <v>0.2</v>
      </c>
      <c r="AA15" s="662"/>
      <c r="AB15" s="662"/>
      <c r="AC15" s="662"/>
      <c r="AD15" s="663">
        <v>18335</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123764</v>
      </c>
      <c r="BH15" s="660"/>
      <c r="BI15" s="660"/>
      <c r="BJ15" s="660"/>
      <c r="BK15" s="660"/>
      <c r="BL15" s="660"/>
      <c r="BM15" s="660"/>
      <c r="BN15" s="661"/>
      <c r="BO15" s="662">
        <v>4.4000000000000004</v>
      </c>
      <c r="BP15" s="662"/>
      <c r="BQ15" s="662"/>
      <c r="BR15" s="662"/>
      <c r="BS15" s="668" t="s">
        <v>180</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1328662</v>
      </c>
      <c r="CS15" s="660"/>
      <c r="CT15" s="660"/>
      <c r="CU15" s="660"/>
      <c r="CV15" s="660"/>
      <c r="CW15" s="660"/>
      <c r="CX15" s="660"/>
      <c r="CY15" s="661"/>
      <c r="CZ15" s="662">
        <v>17.899999999999999</v>
      </c>
      <c r="DA15" s="662"/>
      <c r="DB15" s="662"/>
      <c r="DC15" s="662"/>
      <c r="DD15" s="668">
        <v>662141</v>
      </c>
      <c r="DE15" s="660"/>
      <c r="DF15" s="660"/>
      <c r="DG15" s="660"/>
      <c r="DH15" s="660"/>
      <c r="DI15" s="660"/>
      <c r="DJ15" s="660"/>
      <c r="DK15" s="660"/>
      <c r="DL15" s="660"/>
      <c r="DM15" s="660"/>
      <c r="DN15" s="660"/>
      <c r="DO15" s="660"/>
      <c r="DP15" s="661"/>
      <c r="DQ15" s="668">
        <v>556559</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180</v>
      </c>
      <c r="S16" s="660"/>
      <c r="T16" s="660"/>
      <c r="U16" s="660"/>
      <c r="V16" s="660"/>
      <c r="W16" s="660"/>
      <c r="X16" s="660"/>
      <c r="Y16" s="661"/>
      <c r="Z16" s="662" t="s">
        <v>180</v>
      </c>
      <c r="AA16" s="662"/>
      <c r="AB16" s="662"/>
      <c r="AC16" s="662"/>
      <c r="AD16" s="663" t="s">
        <v>180</v>
      </c>
      <c r="AE16" s="663"/>
      <c r="AF16" s="663"/>
      <c r="AG16" s="663"/>
      <c r="AH16" s="663"/>
      <c r="AI16" s="663"/>
      <c r="AJ16" s="663"/>
      <c r="AK16" s="663"/>
      <c r="AL16" s="664" t="s">
        <v>132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180</v>
      </c>
      <c r="BH16" s="660"/>
      <c r="BI16" s="660"/>
      <c r="BJ16" s="660"/>
      <c r="BK16" s="660"/>
      <c r="BL16" s="660"/>
      <c r="BM16" s="660"/>
      <c r="BN16" s="661"/>
      <c r="BO16" s="662" t="s">
        <v>132</v>
      </c>
      <c r="BP16" s="662"/>
      <c r="BQ16" s="662"/>
      <c r="BR16" s="662"/>
      <c r="BS16" s="668" t="s">
        <v>180</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180</v>
      </c>
      <c r="CS16" s="660"/>
      <c r="CT16" s="660"/>
      <c r="CU16" s="660"/>
      <c r="CV16" s="660"/>
      <c r="CW16" s="660"/>
      <c r="CX16" s="660"/>
      <c r="CY16" s="661"/>
      <c r="CZ16" s="662" t="s">
        <v>180</v>
      </c>
      <c r="DA16" s="662"/>
      <c r="DB16" s="662"/>
      <c r="DC16" s="662"/>
      <c r="DD16" s="668" t="s">
        <v>180</v>
      </c>
      <c r="DE16" s="660"/>
      <c r="DF16" s="660"/>
      <c r="DG16" s="660"/>
      <c r="DH16" s="660"/>
      <c r="DI16" s="660"/>
      <c r="DJ16" s="660"/>
      <c r="DK16" s="660"/>
      <c r="DL16" s="660"/>
      <c r="DM16" s="660"/>
      <c r="DN16" s="660"/>
      <c r="DO16" s="660"/>
      <c r="DP16" s="661"/>
      <c r="DQ16" s="668" t="s">
        <v>180</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15178</v>
      </c>
      <c r="S17" s="660"/>
      <c r="T17" s="660"/>
      <c r="U17" s="660"/>
      <c r="V17" s="660"/>
      <c r="W17" s="660"/>
      <c r="X17" s="660"/>
      <c r="Y17" s="661"/>
      <c r="Z17" s="662">
        <v>0.2</v>
      </c>
      <c r="AA17" s="662"/>
      <c r="AB17" s="662"/>
      <c r="AC17" s="662"/>
      <c r="AD17" s="663">
        <v>15178</v>
      </c>
      <c r="AE17" s="663"/>
      <c r="AF17" s="663"/>
      <c r="AG17" s="663"/>
      <c r="AH17" s="663"/>
      <c r="AI17" s="663"/>
      <c r="AJ17" s="663"/>
      <c r="AK17" s="663"/>
      <c r="AL17" s="664">
        <v>0.4</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180</v>
      </c>
      <c r="BH17" s="660"/>
      <c r="BI17" s="660"/>
      <c r="BJ17" s="660"/>
      <c r="BK17" s="660"/>
      <c r="BL17" s="660"/>
      <c r="BM17" s="660"/>
      <c r="BN17" s="661"/>
      <c r="BO17" s="662" t="s">
        <v>180</v>
      </c>
      <c r="BP17" s="662"/>
      <c r="BQ17" s="662"/>
      <c r="BR17" s="662"/>
      <c r="BS17" s="668" t="s">
        <v>180</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525201</v>
      </c>
      <c r="CS17" s="660"/>
      <c r="CT17" s="660"/>
      <c r="CU17" s="660"/>
      <c r="CV17" s="660"/>
      <c r="CW17" s="660"/>
      <c r="CX17" s="660"/>
      <c r="CY17" s="661"/>
      <c r="CZ17" s="662">
        <v>7.1</v>
      </c>
      <c r="DA17" s="662"/>
      <c r="DB17" s="662"/>
      <c r="DC17" s="662"/>
      <c r="DD17" s="668" t="s">
        <v>180</v>
      </c>
      <c r="DE17" s="660"/>
      <c r="DF17" s="660"/>
      <c r="DG17" s="660"/>
      <c r="DH17" s="660"/>
      <c r="DI17" s="660"/>
      <c r="DJ17" s="660"/>
      <c r="DK17" s="660"/>
      <c r="DL17" s="660"/>
      <c r="DM17" s="660"/>
      <c r="DN17" s="660"/>
      <c r="DO17" s="660"/>
      <c r="DP17" s="661"/>
      <c r="DQ17" s="668">
        <v>525201</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1090505</v>
      </c>
      <c r="S18" s="660"/>
      <c r="T18" s="660"/>
      <c r="U18" s="660"/>
      <c r="V18" s="660"/>
      <c r="W18" s="660"/>
      <c r="X18" s="660"/>
      <c r="Y18" s="661"/>
      <c r="Z18" s="662">
        <v>13.9</v>
      </c>
      <c r="AA18" s="662"/>
      <c r="AB18" s="662"/>
      <c r="AC18" s="662"/>
      <c r="AD18" s="663">
        <v>989922</v>
      </c>
      <c r="AE18" s="663"/>
      <c r="AF18" s="663"/>
      <c r="AG18" s="663"/>
      <c r="AH18" s="663"/>
      <c r="AI18" s="663"/>
      <c r="AJ18" s="663"/>
      <c r="AK18" s="663"/>
      <c r="AL18" s="664">
        <v>22.9</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180</v>
      </c>
      <c r="BH18" s="660"/>
      <c r="BI18" s="660"/>
      <c r="BJ18" s="660"/>
      <c r="BK18" s="660"/>
      <c r="BL18" s="660"/>
      <c r="BM18" s="660"/>
      <c r="BN18" s="661"/>
      <c r="BO18" s="662" t="s">
        <v>180</v>
      </c>
      <c r="BP18" s="662"/>
      <c r="BQ18" s="662"/>
      <c r="BR18" s="662"/>
      <c r="BS18" s="668" t="s">
        <v>180</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v>107796</v>
      </c>
      <c r="CS18" s="660"/>
      <c r="CT18" s="660"/>
      <c r="CU18" s="660"/>
      <c r="CV18" s="660"/>
      <c r="CW18" s="660"/>
      <c r="CX18" s="660"/>
      <c r="CY18" s="661"/>
      <c r="CZ18" s="662">
        <v>1.4</v>
      </c>
      <c r="DA18" s="662"/>
      <c r="DB18" s="662"/>
      <c r="DC18" s="662"/>
      <c r="DD18" s="668">
        <v>107764</v>
      </c>
      <c r="DE18" s="660"/>
      <c r="DF18" s="660"/>
      <c r="DG18" s="660"/>
      <c r="DH18" s="660"/>
      <c r="DI18" s="660"/>
      <c r="DJ18" s="660"/>
      <c r="DK18" s="660"/>
      <c r="DL18" s="660"/>
      <c r="DM18" s="660"/>
      <c r="DN18" s="660"/>
      <c r="DO18" s="660"/>
      <c r="DP18" s="661"/>
      <c r="DQ18" s="668">
        <v>107796</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989922</v>
      </c>
      <c r="S19" s="660"/>
      <c r="T19" s="660"/>
      <c r="U19" s="660"/>
      <c r="V19" s="660"/>
      <c r="W19" s="660"/>
      <c r="X19" s="660"/>
      <c r="Y19" s="661"/>
      <c r="Z19" s="662">
        <v>12.6</v>
      </c>
      <c r="AA19" s="662"/>
      <c r="AB19" s="662"/>
      <c r="AC19" s="662"/>
      <c r="AD19" s="663">
        <v>989922</v>
      </c>
      <c r="AE19" s="663"/>
      <c r="AF19" s="663"/>
      <c r="AG19" s="663"/>
      <c r="AH19" s="663"/>
      <c r="AI19" s="663"/>
      <c r="AJ19" s="663"/>
      <c r="AK19" s="663"/>
      <c r="AL19" s="664">
        <v>22.9</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180</v>
      </c>
      <c r="BH19" s="660"/>
      <c r="BI19" s="660"/>
      <c r="BJ19" s="660"/>
      <c r="BK19" s="660"/>
      <c r="BL19" s="660"/>
      <c r="BM19" s="660"/>
      <c r="BN19" s="661"/>
      <c r="BO19" s="662" t="s">
        <v>180</v>
      </c>
      <c r="BP19" s="662"/>
      <c r="BQ19" s="662"/>
      <c r="BR19" s="662"/>
      <c r="BS19" s="668" t="s">
        <v>180</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180</v>
      </c>
      <c r="CS19" s="660"/>
      <c r="CT19" s="660"/>
      <c r="CU19" s="660"/>
      <c r="CV19" s="660"/>
      <c r="CW19" s="660"/>
      <c r="CX19" s="660"/>
      <c r="CY19" s="661"/>
      <c r="CZ19" s="662" t="s">
        <v>180</v>
      </c>
      <c r="DA19" s="662"/>
      <c r="DB19" s="662"/>
      <c r="DC19" s="662"/>
      <c r="DD19" s="668" t="s">
        <v>132</v>
      </c>
      <c r="DE19" s="660"/>
      <c r="DF19" s="660"/>
      <c r="DG19" s="660"/>
      <c r="DH19" s="660"/>
      <c r="DI19" s="660"/>
      <c r="DJ19" s="660"/>
      <c r="DK19" s="660"/>
      <c r="DL19" s="660"/>
      <c r="DM19" s="660"/>
      <c r="DN19" s="660"/>
      <c r="DO19" s="660"/>
      <c r="DP19" s="661"/>
      <c r="DQ19" s="668" t="s">
        <v>132</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100583</v>
      </c>
      <c r="S20" s="660"/>
      <c r="T20" s="660"/>
      <c r="U20" s="660"/>
      <c r="V20" s="660"/>
      <c r="W20" s="660"/>
      <c r="X20" s="660"/>
      <c r="Y20" s="661"/>
      <c r="Z20" s="662">
        <v>1.3</v>
      </c>
      <c r="AA20" s="662"/>
      <c r="AB20" s="662"/>
      <c r="AC20" s="662"/>
      <c r="AD20" s="663" t="s">
        <v>180</v>
      </c>
      <c r="AE20" s="663"/>
      <c r="AF20" s="663"/>
      <c r="AG20" s="663"/>
      <c r="AH20" s="663"/>
      <c r="AI20" s="663"/>
      <c r="AJ20" s="663"/>
      <c r="AK20" s="663"/>
      <c r="AL20" s="664" t="s">
        <v>180</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180</v>
      </c>
      <c r="BH20" s="660"/>
      <c r="BI20" s="660"/>
      <c r="BJ20" s="660"/>
      <c r="BK20" s="660"/>
      <c r="BL20" s="660"/>
      <c r="BM20" s="660"/>
      <c r="BN20" s="661"/>
      <c r="BO20" s="662" t="s">
        <v>180</v>
      </c>
      <c r="BP20" s="662"/>
      <c r="BQ20" s="662"/>
      <c r="BR20" s="662"/>
      <c r="BS20" s="668" t="s">
        <v>180</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7440136</v>
      </c>
      <c r="CS20" s="660"/>
      <c r="CT20" s="660"/>
      <c r="CU20" s="660"/>
      <c r="CV20" s="660"/>
      <c r="CW20" s="660"/>
      <c r="CX20" s="660"/>
      <c r="CY20" s="661"/>
      <c r="CZ20" s="662">
        <v>100</v>
      </c>
      <c r="DA20" s="662"/>
      <c r="DB20" s="662"/>
      <c r="DC20" s="662"/>
      <c r="DD20" s="668">
        <v>1015128</v>
      </c>
      <c r="DE20" s="660"/>
      <c r="DF20" s="660"/>
      <c r="DG20" s="660"/>
      <c r="DH20" s="660"/>
      <c r="DI20" s="660"/>
      <c r="DJ20" s="660"/>
      <c r="DK20" s="660"/>
      <c r="DL20" s="660"/>
      <c r="DM20" s="660"/>
      <c r="DN20" s="660"/>
      <c r="DO20" s="660"/>
      <c r="DP20" s="661"/>
      <c r="DQ20" s="668">
        <v>4887735</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t="s">
        <v>180</v>
      </c>
      <c r="S21" s="660"/>
      <c r="T21" s="660"/>
      <c r="U21" s="660"/>
      <c r="V21" s="660"/>
      <c r="W21" s="660"/>
      <c r="X21" s="660"/>
      <c r="Y21" s="661"/>
      <c r="Z21" s="662" t="s">
        <v>180</v>
      </c>
      <c r="AA21" s="662"/>
      <c r="AB21" s="662"/>
      <c r="AC21" s="662"/>
      <c r="AD21" s="663" t="s">
        <v>180</v>
      </c>
      <c r="AE21" s="663"/>
      <c r="AF21" s="663"/>
      <c r="AG21" s="663"/>
      <c r="AH21" s="663"/>
      <c r="AI21" s="663"/>
      <c r="AJ21" s="663"/>
      <c r="AK21" s="663"/>
      <c r="AL21" s="664" t="s">
        <v>132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180</v>
      </c>
      <c r="BH21" s="660"/>
      <c r="BI21" s="660"/>
      <c r="BJ21" s="660"/>
      <c r="BK21" s="660"/>
      <c r="BL21" s="660"/>
      <c r="BM21" s="660"/>
      <c r="BN21" s="661"/>
      <c r="BO21" s="662" t="s">
        <v>132</v>
      </c>
      <c r="BP21" s="662"/>
      <c r="BQ21" s="662"/>
      <c r="BR21" s="662"/>
      <c r="BS21" s="668" t="s">
        <v>132</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4406891</v>
      </c>
      <c r="S22" s="660"/>
      <c r="T22" s="660"/>
      <c r="U22" s="660"/>
      <c r="V22" s="660"/>
      <c r="W22" s="660"/>
      <c r="X22" s="660"/>
      <c r="Y22" s="661"/>
      <c r="Z22" s="662">
        <v>56.2</v>
      </c>
      <c r="AA22" s="662"/>
      <c r="AB22" s="662"/>
      <c r="AC22" s="662"/>
      <c r="AD22" s="663">
        <v>4306308</v>
      </c>
      <c r="AE22" s="663"/>
      <c r="AF22" s="663"/>
      <c r="AG22" s="663"/>
      <c r="AH22" s="663"/>
      <c r="AI22" s="663"/>
      <c r="AJ22" s="663"/>
      <c r="AK22" s="663"/>
      <c r="AL22" s="664">
        <v>99.5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180</v>
      </c>
      <c r="BH22" s="660"/>
      <c r="BI22" s="660"/>
      <c r="BJ22" s="660"/>
      <c r="BK22" s="660"/>
      <c r="BL22" s="660"/>
      <c r="BM22" s="660"/>
      <c r="BN22" s="661"/>
      <c r="BO22" s="662" t="s">
        <v>132</v>
      </c>
      <c r="BP22" s="662"/>
      <c r="BQ22" s="662"/>
      <c r="BR22" s="662"/>
      <c r="BS22" s="668" t="s">
        <v>180</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3716</v>
      </c>
      <c r="S23" s="660"/>
      <c r="T23" s="660"/>
      <c r="U23" s="660"/>
      <c r="V23" s="660"/>
      <c r="W23" s="660"/>
      <c r="X23" s="660"/>
      <c r="Y23" s="661"/>
      <c r="Z23" s="662">
        <v>0</v>
      </c>
      <c r="AA23" s="662"/>
      <c r="AB23" s="662"/>
      <c r="AC23" s="662"/>
      <c r="AD23" s="663">
        <v>3716</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180</v>
      </c>
      <c r="BH23" s="660"/>
      <c r="BI23" s="660"/>
      <c r="BJ23" s="660"/>
      <c r="BK23" s="660"/>
      <c r="BL23" s="660"/>
      <c r="BM23" s="660"/>
      <c r="BN23" s="661"/>
      <c r="BO23" s="662" t="s">
        <v>180</v>
      </c>
      <c r="BP23" s="662"/>
      <c r="BQ23" s="662"/>
      <c r="BR23" s="662"/>
      <c r="BS23" s="668" t="s">
        <v>180</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91" t="s">
        <v>282</v>
      </c>
      <c r="DM23" s="692"/>
      <c r="DN23" s="692"/>
      <c r="DO23" s="692"/>
      <c r="DP23" s="692"/>
      <c r="DQ23" s="692"/>
      <c r="DR23" s="692"/>
      <c r="DS23" s="692"/>
      <c r="DT23" s="692"/>
      <c r="DU23" s="692"/>
      <c r="DV23" s="693"/>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124276</v>
      </c>
      <c r="S24" s="660"/>
      <c r="T24" s="660"/>
      <c r="U24" s="660"/>
      <c r="V24" s="660"/>
      <c r="W24" s="660"/>
      <c r="X24" s="660"/>
      <c r="Y24" s="661"/>
      <c r="Z24" s="662">
        <v>1.6</v>
      </c>
      <c r="AA24" s="662"/>
      <c r="AB24" s="662"/>
      <c r="AC24" s="662"/>
      <c r="AD24" s="663" t="s">
        <v>180</v>
      </c>
      <c r="AE24" s="663"/>
      <c r="AF24" s="663"/>
      <c r="AG24" s="663"/>
      <c r="AH24" s="663"/>
      <c r="AI24" s="663"/>
      <c r="AJ24" s="663"/>
      <c r="AK24" s="663"/>
      <c r="AL24" s="664" t="s">
        <v>180</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180</v>
      </c>
      <c r="BH24" s="660"/>
      <c r="BI24" s="660"/>
      <c r="BJ24" s="660"/>
      <c r="BK24" s="660"/>
      <c r="BL24" s="660"/>
      <c r="BM24" s="660"/>
      <c r="BN24" s="661"/>
      <c r="BO24" s="662" t="s">
        <v>180</v>
      </c>
      <c r="BP24" s="662"/>
      <c r="BQ24" s="662"/>
      <c r="BR24" s="662"/>
      <c r="BS24" s="668" t="s">
        <v>132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2799582</v>
      </c>
      <c r="CS24" s="649"/>
      <c r="CT24" s="649"/>
      <c r="CU24" s="649"/>
      <c r="CV24" s="649"/>
      <c r="CW24" s="649"/>
      <c r="CX24" s="649"/>
      <c r="CY24" s="650"/>
      <c r="CZ24" s="653">
        <v>37.6</v>
      </c>
      <c r="DA24" s="654"/>
      <c r="DB24" s="654"/>
      <c r="DC24" s="673"/>
      <c r="DD24" s="694">
        <v>1645608</v>
      </c>
      <c r="DE24" s="649"/>
      <c r="DF24" s="649"/>
      <c r="DG24" s="649"/>
      <c r="DH24" s="649"/>
      <c r="DI24" s="649"/>
      <c r="DJ24" s="649"/>
      <c r="DK24" s="650"/>
      <c r="DL24" s="694">
        <v>1638241</v>
      </c>
      <c r="DM24" s="649"/>
      <c r="DN24" s="649"/>
      <c r="DO24" s="649"/>
      <c r="DP24" s="649"/>
      <c r="DQ24" s="649"/>
      <c r="DR24" s="649"/>
      <c r="DS24" s="649"/>
      <c r="DT24" s="649"/>
      <c r="DU24" s="649"/>
      <c r="DV24" s="650"/>
      <c r="DW24" s="653">
        <v>35.299999999999997</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61793</v>
      </c>
      <c r="S25" s="660"/>
      <c r="T25" s="660"/>
      <c r="U25" s="660"/>
      <c r="V25" s="660"/>
      <c r="W25" s="660"/>
      <c r="X25" s="660"/>
      <c r="Y25" s="661"/>
      <c r="Z25" s="662">
        <v>0.8</v>
      </c>
      <c r="AA25" s="662"/>
      <c r="AB25" s="662"/>
      <c r="AC25" s="662"/>
      <c r="AD25" s="663">
        <v>16643</v>
      </c>
      <c r="AE25" s="663"/>
      <c r="AF25" s="663"/>
      <c r="AG25" s="663"/>
      <c r="AH25" s="663"/>
      <c r="AI25" s="663"/>
      <c r="AJ25" s="663"/>
      <c r="AK25" s="663"/>
      <c r="AL25" s="664">
        <v>0.4</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180</v>
      </c>
      <c r="BH25" s="660"/>
      <c r="BI25" s="660"/>
      <c r="BJ25" s="660"/>
      <c r="BK25" s="660"/>
      <c r="BL25" s="660"/>
      <c r="BM25" s="660"/>
      <c r="BN25" s="661"/>
      <c r="BO25" s="662" t="s">
        <v>180</v>
      </c>
      <c r="BP25" s="662"/>
      <c r="BQ25" s="662"/>
      <c r="BR25" s="662"/>
      <c r="BS25" s="668" t="s">
        <v>180</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841975</v>
      </c>
      <c r="CS25" s="683"/>
      <c r="CT25" s="683"/>
      <c r="CU25" s="683"/>
      <c r="CV25" s="683"/>
      <c r="CW25" s="683"/>
      <c r="CX25" s="683"/>
      <c r="CY25" s="684"/>
      <c r="CZ25" s="664">
        <v>11.3</v>
      </c>
      <c r="DA25" s="695"/>
      <c r="DB25" s="695"/>
      <c r="DC25" s="697"/>
      <c r="DD25" s="668">
        <v>765542</v>
      </c>
      <c r="DE25" s="683"/>
      <c r="DF25" s="683"/>
      <c r="DG25" s="683"/>
      <c r="DH25" s="683"/>
      <c r="DI25" s="683"/>
      <c r="DJ25" s="683"/>
      <c r="DK25" s="684"/>
      <c r="DL25" s="668">
        <v>761607</v>
      </c>
      <c r="DM25" s="683"/>
      <c r="DN25" s="683"/>
      <c r="DO25" s="683"/>
      <c r="DP25" s="683"/>
      <c r="DQ25" s="683"/>
      <c r="DR25" s="683"/>
      <c r="DS25" s="683"/>
      <c r="DT25" s="683"/>
      <c r="DU25" s="683"/>
      <c r="DV25" s="684"/>
      <c r="DW25" s="664">
        <v>16.399999999999999</v>
      </c>
      <c r="DX25" s="695"/>
      <c r="DY25" s="695"/>
      <c r="DZ25" s="695"/>
      <c r="EA25" s="695"/>
      <c r="EB25" s="695"/>
      <c r="EC25" s="696"/>
    </row>
    <row r="26" spans="2:133" ht="11.25" customHeight="1" x14ac:dyDescent="0.15">
      <c r="B26" s="656" t="s">
        <v>290</v>
      </c>
      <c r="C26" s="657"/>
      <c r="D26" s="657"/>
      <c r="E26" s="657"/>
      <c r="F26" s="657"/>
      <c r="G26" s="657"/>
      <c r="H26" s="657"/>
      <c r="I26" s="657"/>
      <c r="J26" s="657"/>
      <c r="K26" s="657"/>
      <c r="L26" s="657"/>
      <c r="M26" s="657"/>
      <c r="N26" s="657"/>
      <c r="O26" s="657"/>
      <c r="P26" s="657"/>
      <c r="Q26" s="658"/>
      <c r="R26" s="659">
        <v>14837</v>
      </c>
      <c r="S26" s="660"/>
      <c r="T26" s="660"/>
      <c r="U26" s="660"/>
      <c r="V26" s="660"/>
      <c r="W26" s="660"/>
      <c r="X26" s="660"/>
      <c r="Y26" s="661"/>
      <c r="Z26" s="662">
        <v>0.2</v>
      </c>
      <c r="AA26" s="662"/>
      <c r="AB26" s="662"/>
      <c r="AC26" s="662"/>
      <c r="AD26" s="663" t="s">
        <v>180</v>
      </c>
      <c r="AE26" s="663"/>
      <c r="AF26" s="663"/>
      <c r="AG26" s="663"/>
      <c r="AH26" s="663"/>
      <c r="AI26" s="663"/>
      <c r="AJ26" s="663"/>
      <c r="AK26" s="663"/>
      <c r="AL26" s="664" t="s">
        <v>180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180</v>
      </c>
      <c r="BH26" s="660"/>
      <c r="BI26" s="660"/>
      <c r="BJ26" s="660"/>
      <c r="BK26" s="660"/>
      <c r="BL26" s="660"/>
      <c r="BM26" s="660"/>
      <c r="BN26" s="661"/>
      <c r="BO26" s="662" t="s">
        <v>180</v>
      </c>
      <c r="BP26" s="662"/>
      <c r="BQ26" s="662"/>
      <c r="BR26" s="662"/>
      <c r="BS26" s="668" t="s">
        <v>180</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551047</v>
      </c>
      <c r="CS26" s="660"/>
      <c r="CT26" s="660"/>
      <c r="CU26" s="660"/>
      <c r="CV26" s="660"/>
      <c r="CW26" s="660"/>
      <c r="CX26" s="660"/>
      <c r="CY26" s="661"/>
      <c r="CZ26" s="664">
        <v>7.4</v>
      </c>
      <c r="DA26" s="695"/>
      <c r="DB26" s="695"/>
      <c r="DC26" s="697"/>
      <c r="DD26" s="668">
        <v>476997</v>
      </c>
      <c r="DE26" s="660"/>
      <c r="DF26" s="660"/>
      <c r="DG26" s="660"/>
      <c r="DH26" s="660"/>
      <c r="DI26" s="660"/>
      <c r="DJ26" s="660"/>
      <c r="DK26" s="661"/>
      <c r="DL26" s="668" t="s">
        <v>132</v>
      </c>
      <c r="DM26" s="660"/>
      <c r="DN26" s="660"/>
      <c r="DO26" s="660"/>
      <c r="DP26" s="660"/>
      <c r="DQ26" s="660"/>
      <c r="DR26" s="660"/>
      <c r="DS26" s="660"/>
      <c r="DT26" s="660"/>
      <c r="DU26" s="660"/>
      <c r="DV26" s="661"/>
      <c r="DW26" s="664" t="s">
        <v>180</v>
      </c>
      <c r="DX26" s="695"/>
      <c r="DY26" s="695"/>
      <c r="DZ26" s="695"/>
      <c r="EA26" s="695"/>
      <c r="EB26" s="695"/>
      <c r="EC26" s="696"/>
    </row>
    <row r="27" spans="2:133" ht="11.25" customHeight="1" x14ac:dyDescent="0.15">
      <c r="B27" s="656" t="s">
        <v>293</v>
      </c>
      <c r="C27" s="657"/>
      <c r="D27" s="657"/>
      <c r="E27" s="657"/>
      <c r="F27" s="657"/>
      <c r="G27" s="657"/>
      <c r="H27" s="657"/>
      <c r="I27" s="657"/>
      <c r="J27" s="657"/>
      <c r="K27" s="657"/>
      <c r="L27" s="657"/>
      <c r="M27" s="657"/>
      <c r="N27" s="657"/>
      <c r="O27" s="657"/>
      <c r="P27" s="657"/>
      <c r="Q27" s="658"/>
      <c r="R27" s="659">
        <v>863205</v>
      </c>
      <c r="S27" s="660"/>
      <c r="T27" s="660"/>
      <c r="U27" s="660"/>
      <c r="V27" s="660"/>
      <c r="W27" s="660"/>
      <c r="X27" s="660"/>
      <c r="Y27" s="661"/>
      <c r="Z27" s="662">
        <v>11</v>
      </c>
      <c r="AA27" s="662"/>
      <c r="AB27" s="662"/>
      <c r="AC27" s="662"/>
      <c r="AD27" s="663" t="s">
        <v>132</v>
      </c>
      <c r="AE27" s="663"/>
      <c r="AF27" s="663"/>
      <c r="AG27" s="663"/>
      <c r="AH27" s="663"/>
      <c r="AI27" s="663"/>
      <c r="AJ27" s="663"/>
      <c r="AK27" s="663"/>
      <c r="AL27" s="664" t="s">
        <v>180</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2788990</v>
      </c>
      <c r="BH27" s="660"/>
      <c r="BI27" s="660"/>
      <c r="BJ27" s="660"/>
      <c r="BK27" s="660"/>
      <c r="BL27" s="660"/>
      <c r="BM27" s="660"/>
      <c r="BN27" s="661"/>
      <c r="BO27" s="662">
        <v>100</v>
      </c>
      <c r="BP27" s="662"/>
      <c r="BQ27" s="662"/>
      <c r="BR27" s="662"/>
      <c r="BS27" s="668" t="s">
        <v>180</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1432406</v>
      </c>
      <c r="CS27" s="683"/>
      <c r="CT27" s="683"/>
      <c r="CU27" s="683"/>
      <c r="CV27" s="683"/>
      <c r="CW27" s="683"/>
      <c r="CX27" s="683"/>
      <c r="CY27" s="684"/>
      <c r="CZ27" s="664">
        <v>19.3</v>
      </c>
      <c r="DA27" s="695"/>
      <c r="DB27" s="695"/>
      <c r="DC27" s="697"/>
      <c r="DD27" s="668">
        <v>354865</v>
      </c>
      <c r="DE27" s="683"/>
      <c r="DF27" s="683"/>
      <c r="DG27" s="683"/>
      <c r="DH27" s="683"/>
      <c r="DI27" s="683"/>
      <c r="DJ27" s="683"/>
      <c r="DK27" s="684"/>
      <c r="DL27" s="668">
        <v>351433</v>
      </c>
      <c r="DM27" s="683"/>
      <c r="DN27" s="683"/>
      <c r="DO27" s="683"/>
      <c r="DP27" s="683"/>
      <c r="DQ27" s="683"/>
      <c r="DR27" s="683"/>
      <c r="DS27" s="683"/>
      <c r="DT27" s="683"/>
      <c r="DU27" s="683"/>
      <c r="DV27" s="684"/>
      <c r="DW27" s="664">
        <v>7.6</v>
      </c>
      <c r="DX27" s="695"/>
      <c r="DY27" s="695"/>
      <c r="DZ27" s="695"/>
      <c r="EA27" s="695"/>
      <c r="EB27" s="695"/>
      <c r="EC27" s="696"/>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132</v>
      </c>
      <c r="S28" s="660"/>
      <c r="T28" s="660"/>
      <c r="U28" s="660"/>
      <c r="V28" s="660"/>
      <c r="W28" s="660"/>
      <c r="X28" s="660"/>
      <c r="Y28" s="661"/>
      <c r="Z28" s="662" t="s">
        <v>132</v>
      </c>
      <c r="AA28" s="662"/>
      <c r="AB28" s="662"/>
      <c r="AC28" s="662"/>
      <c r="AD28" s="663" t="s">
        <v>180</v>
      </c>
      <c r="AE28" s="663"/>
      <c r="AF28" s="663"/>
      <c r="AG28" s="663"/>
      <c r="AH28" s="663"/>
      <c r="AI28" s="663"/>
      <c r="AJ28" s="663"/>
      <c r="AK28" s="663"/>
      <c r="AL28" s="664" t="s">
        <v>180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525201</v>
      </c>
      <c r="CS28" s="660"/>
      <c r="CT28" s="660"/>
      <c r="CU28" s="660"/>
      <c r="CV28" s="660"/>
      <c r="CW28" s="660"/>
      <c r="CX28" s="660"/>
      <c r="CY28" s="661"/>
      <c r="CZ28" s="664">
        <v>7.1</v>
      </c>
      <c r="DA28" s="695"/>
      <c r="DB28" s="695"/>
      <c r="DC28" s="697"/>
      <c r="DD28" s="668">
        <v>525201</v>
      </c>
      <c r="DE28" s="660"/>
      <c r="DF28" s="660"/>
      <c r="DG28" s="660"/>
      <c r="DH28" s="660"/>
      <c r="DI28" s="660"/>
      <c r="DJ28" s="660"/>
      <c r="DK28" s="661"/>
      <c r="DL28" s="668">
        <v>525201</v>
      </c>
      <c r="DM28" s="660"/>
      <c r="DN28" s="660"/>
      <c r="DO28" s="660"/>
      <c r="DP28" s="660"/>
      <c r="DQ28" s="660"/>
      <c r="DR28" s="660"/>
      <c r="DS28" s="660"/>
      <c r="DT28" s="660"/>
      <c r="DU28" s="660"/>
      <c r="DV28" s="661"/>
      <c r="DW28" s="664">
        <v>11.3</v>
      </c>
      <c r="DX28" s="695"/>
      <c r="DY28" s="695"/>
      <c r="DZ28" s="695"/>
      <c r="EA28" s="695"/>
      <c r="EB28" s="695"/>
      <c r="EC28" s="696"/>
    </row>
    <row r="29" spans="2:133" ht="11.25" customHeight="1" x14ac:dyDescent="0.15">
      <c r="B29" s="656" t="s">
        <v>298</v>
      </c>
      <c r="C29" s="657"/>
      <c r="D29" s="657"/>
      <c r="E29" s="657"/>
      <c r="F29" s="657"/>
      <c r="G29" s="657"/>
      <c r="H29" s="657"/>
      <c r="I29" s="657"/>
      <c r="J29" s="657"/>
      <c r="K29" s="657"/>
      <c r="L29" s="657"/>
      <c r="M29" s="657"/>
      <c r="N29" s="657"/>
      <c r="O29" s="657"/>
      <c r="P29" s="657"/>
      <c r="Q29" s="658"/>
      <c r="R29" s="659">
        <v>480962</v>
      </c>
      <c r="S29" s="660"/>
      <c r="T29" s="660"/>
      <c r="U29" s="660"/>
      <c r="V29" s="660"/>
      <c r="W29" s="660"/>
      <c r="X29" s="660"/>
      <c r="Y29" s="661"/>
      <c r="Z29" s="662">
        <v>6.1</v>
      </c>
      <c r="AA29" s="662"/>
      <c r="AB29" s="662"/>
      <c r="AC29" s="662"/>
      <c r="AD29" s="663" t="s">
        <v>180</v>
      </c>
      <c r="AE29" s="663"/>
      <c r="AF29" s="663"/>
      <c r="AG29" s="663"/>
      <c r="AH29" s="663"/>
      <c r="AI29" s="663"/>
      <c r="AJ29" s="663"/>
      <c r="AK29" s="663"/>
      <c r="AL29" s="664" t="s">
        <v>180</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63</v>
      </c>
      <c r="CG29" s="675"/>
      <c r="CH29" s="675"/>
      <c r="CI29" s="675"/>
      <c r="CJ29" s="675"/>
      <c r="CK29" s="675"/>
      <c r="CL29" s="675"/>
      <c r="CM29" s="675"/>
      <c r="CN29" s="675"/>
      <c r="CO29" s="675"/>
      <c r="CP29" s="675"/>
      <c r="CQ29" s="676"/>
      <c r="CR29" s="659">
        <v>525201</v>
      </c>
      <c r="CS29" s="683"/>
      <c r="CT29" s="683"/>
      <c r="CU29" s="683"/>
      <c r="CV29" s="683"/>
      <c r="CW29" s="683"/>
      <c r="CX29" s="683"/>
      <c r="CY29" s="684"/>
      <c r="CZ29" s="664">
        <v>7.1</v>
      </c>
      <c r="DA29" s="695"/>
      <c r="DB29" s="695"/>
      <c r="DC29" s="697"/>
      <c r="DD29" s="668">
        <v>525201</v>
      </c>
      <c r="DE29" s="683"/>
      <c r="DF29" s="683"/>
      <c r="DG29" s="683"/>
      <c r="DH29" s="683"/>
      <c r="DI29" s="683"/>
      <c r="DJ29" s="683"/>
      <c r="DK29" s="684"/>
      <c r="DL29" s="668">
        <v>525201</v>
      </c>
      <c r="DM29" s="683"/>
      <c r="DN29" s="683"/>
      <c r="DO29" s="683"/>
      <c r="DP29" s="683"/>
      <c r="DQ29" s="683"/>
      <c r="DR29" s="683"/>
      <c r="DS29" s="683"/>
      <c r="DT29" s="683"/>
      <c r="DU29" s="683"/>
      <c r="DV29" s="684"/>
      <c r="DW29" s="664">
        <v>11.3</v>
      </c>
      <c r="DX29" s="695"/>
      <c r="DY29" s="695"/>
      <c r="DZ29" s="695"/>
      <c r="EA29" s="695"/>
      <c r="EB29" s="695"/>
      <c r="EC29" s="696"/>
    </row>
    <row r="30" spans="2:133" ht="11.25" customHeight="1" x14ac:dyDescent="0.15">
      <c r="B30" s="656" t="s">
        <v>302</v>
      </c>
      <c r="C30" s="657"/>
      <c r="D30" s="657"/>
      <c r="E30" s="657"/>
      <c r="F30" s="657"/>
      <c r="G30" s="657"/>
      <c r="H30" s="657"/>
      <c r="I30" s="657"/>
      <c r="J30" s="657"/>
      <c r="K30" s="657"/>
      <c r="L30" s="657"/>
      <c r="M30" s="657"/>
      <c r="N30" s="657"/>
      <c r="O30" s="657"/>
      <c r="P30" s="657"/>
      <c r="Q30" s="658"/>
      <c r="R30" s="659">
        <v>2758</v>
      </c>
      <c r="S30" s="660"/>
      <c r="T30" s="660"/>
      <c r="U30" s="660"/>
      <c r="V30" s="660"/>
      <c r="W30" s="660"/>
      <c r="X30" s="660"/>
      <c r="Y30" s="661"/>
      <c r="Z30" s="662">
        <v>0</v>
      </c>
      <c r="AA30" s="662"/>
      <c r="AB30" s="662"/>
      <c r="AC30" s="662"/>
      <c r="AD30" s="663">
        <v>2452</v>
      </c>
      <c r="AE30" s="663"/>
      <c r="AF30" s="663"/>
      <c r="AG30" s="663"/>
      <c r="AH30" s="663"/>
      <c r="AI30" s="663"/>
      <c r="AJ30" s="663"/>
      <c r="AK30" s="663"/>
      <c r="AL30" s="664">
        <v>0.1</v>
      </c>
      <c r="AM30" s="665"/>
      <c r="AN30" s="665"/>
      <c r="AO30" s="666"/>
      <c r="AP30" s="707" t="s">
        <v>303</v>
      </c>
      <c r="AQ30" s="708"/>
      <c r="AR30" s="708"/>
      <c r="AS30" s="708"/>
      <c r="AT30" s="713" t="s">
        <v>304</v>
      </c>
      <c r="AU30" s="210"/>
      <c r="AV30" s="210"/>
      <c r="AW30" s="210"/>
      <c r="AX30" s="645" t="s">
        <v>183</v>
      </c>
      <c r="AY30" s="646"/>
      <c r="AZ30" s="646"/>
      <c r="BA30" s="646"/>
      <c r="BB30" s="646"/>
      <c r="BC30" s="646"/>
      <c r="BD30" s="646"/>
      <c r="BE30" s="646"/>
      <c r="BF30" s="647"/>
      <c r="BG30" s="719">
        <v>98.7</v>
      </c>
      <c r="BH30" s="720"/>
      <c r="BI30" s="720"/>
      <c r="BJ30" s="720"/>
      <c r="BK30" s="720"/>
      <c r="BL30" s="720"/>
      <c r="BM30" s="654">
        <v>95.6</v>
      </c>
      <c r="BN30" s="720"/>
      <c r="BO30" s="720"/>
      <c r="BP30" s="720"/>
      <c r="BQ30" s="721"/>
      <c r="BR30" s="719">
        <v>98.6</v>
      </c>
      <c r="BS30" s="720"/>
      <c r="BT30" s="720"/>
      <c r="BU30" s="720"/>
      <c r="BV30" s="720"/>
      <c r="BW30" s="720"/>
      <c r="BX30" s="654">
        <v>95.4</v>
      </c>
      <c r="BY30" s="720"/>
      <c r="BZ30" s="720"/>
      <c r="CA30" s="720"/>
      <c r="CB30" s="721"/>
      <c r="CD30" s="724"/>
      <c r="CE30" s="725"/>
      <c r="CF30" s="674" t="s">
        <v>305</v>
      </c>
      <c r="CG30" s="675"/>
      <c r="CH30" s="675"/>
      <c r="CI30" s="675"/>
      <c r="CJ30" s="675"/>
      <c r="CK30" s="675"/>
      <c r="CL30" s="675"/>
      <c r="CM30" s="675"/>
      <c r="CN30" s="675"/>
      <c r="CO30" s="675"/>
      <c r="CP30" s="675"/>
      <c r="CQ30" s="676"/>
      <c r="CR30" s="659">
        <v>484923</v>
      </c>
      <c r="CS30" s="660"/>
      <c r="CT30" s="660"/>
      <c r="CU30" s="660"/>
      <c r="CV30" s="660"/>
      <c r="CW30" s="660"/>
      <c r="CX30" s="660"/>
      <c r="CY30" s="661"/>
      <c r="CZ30" s="664">
        <v>6.5</v>
      </c>
      <c r="DA30" s="695"/>
      <c r="DB30" s="695"/>
      <c r="DC30" s="697"/>
      <c r="DD30" s="668">
        <v>484923</v>
      </c>
      <c r="DE30" s="660"/>
      <c r="DF30" s="660"/>
      <c r="DG30" s="660"/>
      <c r="DH30" s="660"/>
      <c r="DI30" s="660"/>
      <c r="DJ30" s="660"/>
      <c r="DK30" s="661"/>
      <c r="DL30" s="668">
        <v>484923</v>
      </c>
      <c r="DM30" s="660"/>
      <c r="DN30" s="660"/>
      <c r="DO30" s="660"/>
      <c r="DP30" s="660"/>
      <c r="DQ30" s="660"/>
      <c r="DR30" s="660"/>
      <c r="DS30" s="660"/>
      <c r="DT30" s="660"/>
      <c r="DU30" s="660"/>
      <c r="DV30" s="661"/>
      <c r="DW30" s="664">
        <v>10.5</v>
      </c>
      <c r="DX30" s="695"/>
      <c r="DY30" s="695"/>
      <c r="DZ30" s="695"/>
      <c r="EA30" s="695"/>
      <c r="EB30" s="695"/>
      <c r="EC30" s="696"/>
    </row>
    <row r="31" spans="2:133" ht="11.25" customHeight="1" x14ac:dyDescent="0.15">
      <c r="B31" s="656" t="s">
        <v>306</v>
      </c>
      <c r="C31" s="657"/>
      <c r="D31" s="657"/>
      <c r="E31" s="657"/>
      <c r="F31" s="657"/>
      <c r="G31" s="657"/>
      <c r="H31" s="657"/>
      <c r="I31" s="657"/>
      <c r="J31" s="657"/>
      <c r="K31" s="657"/>
      <c r="L31" s="657"/>
      <c r="M31" s="657"/>
      <c r="N31" s="657"/>
      <c r="O31" s="657"/>
      <c r="P31" s="657"/>
      <c r="Q31" s="658"/>
      <c r="R31" s="659">
        <v>40228</v>
      </c>
      <c r="S31" s="660"/>
      <c r="T31" s="660"/>
      <c r="U31" s="660"/>
      <c r="V31" s="660"/>
      <c r="W31" s="660"/>
      <c r="X31" s="660"/>
      <c r="Y31" s="661"/>
      <c r="Z31" s="662">
        <v>0.5</v>
      </c>
      <c r="AA31" s="662"/>
      <c r="AB31" s="662"/>
      <c r="AC31" s="662"/>
      <c r="AD31" s="663" t="s">
        <v>180</v>
      </c>
      <c r="AE31" s="663"/>
      <c r="AF31" s="663"/>
      <c r="AG31" s="663"/>
      <c r="AH31" s="663"/>
      <c r="AI31" s="663"/>
      <c r="AJ31" s="663"/>
      <c r="AK31" s="663"/>
      <c r="AL31" s="664" t="s">
        <v>180</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98.6</v>
      </c>
      <c r="BH31" s="683"/>
      <c r="BI31" s="683"/>
      <c r="BJ31" s="683"/>
      <c r="BK31" s="683"/>
      <c r="BL31" s="683"/>
      <c r="BM31" s="665">
        <v>95.6</v>
      </c>
      <c r="BN31" s="717"/>
      <c r="BO31" s="717"/>
      <c r="BP31" s="717"/>
      <c r="BQ31" s="718"/>
      <c r="BR31" s="716">
        <v>98.4</v>
      </c>
      <c r="BS31" s="683"/>
      <c r="BT31" s="683"/>
      <c r="BU31" s="683"/>
      <c r="BV31" s="683"/>
      <c r="BW31" s="683"/>
      <c r="BX31" s="665">
        <v>95.3</v>
      </c>
      <c r="BY31" s="717"/>
      <c r="BZ31" s="717"/>
      <c r="CA31" s="717"/>
      <c r="CB31" s="718"/>
      <c r="CD31" s="724"/>
      <c r="CE31" s="725"/>
      <c r="CF31" s="674" t="s">
        <v>309</v>
      </c>
      <c r="CG31" s="675"/>
      <c r="CH31" s="675"/>
      <c r="CI31" s="675"/>
      <c r="CJ31" s="675"/>
      <c r="CK31" s="675"/>
      <c r="CL31" s="675"/>
      <c r="CM31" s="675"/>
      <c r="CN31" s="675"/>
      <c r="CO31" s="675"/>
      <c r="CP31" s="675"/>
      <c r="CQ31" s="676"/>
      <c r="CR31" s="659">
        <v>40278</v>
      </c>
      <c r="CS31" s="683"/>
      <c r="CT31" s="683"/>
      <c r="CU31" s="683"/>
      <c r="CV31" s="683"/>
      <c r="CW31" s="683"/>
      <c r="CX31" s="683"/>
      <c r="CY31" s="684"/>
      <c r="CZ31" s="664">
        <v>0.5</v>
      </c>
      <c r="DA31" s="695"/>
      <c r="DB31" s="695"/>
      <c r="DC31" s="697"/>
      <c r="DD31" s="668">
        <v>40278</v>
      </c>
      <c r="DE31" s="683"/>
      <c r="DF31" s="683"/>
      <c r="DG31" s="683"/>
      <c r="DH31" s="683"/>
      <c r="DI31" s="683"/>
      <c r="DJ31" s="683"/>
      <c r="DK31" s="684"/>
      <c r="DL31" s="668">
        <v>40278</v>
      </c>
      <c r="DM31" s="683"/>
      <c r="DN31" s="683"/>
      <c r="DO31" s="683"/>
      <c r="DP31" s="683"/>
      <c r="DQ31" s="683"/>
      <c r="DR31" s="683"/>
      <c r="DS31" s="683"/>
      <c r="DT31" s="683"/>
      <c r="DU31" s="683"/>
      <c r="DV31" s="684"/>
      <c r="DW31" s="664">
        <v>0.9</v>
      </c>
      <c r="DX31" s="695"/>
      <c r="DY31" s="695"/>
      <c r="DZ31" s="695"/>
      <c r="EA31" s="695"/>
      <c r="EB31" s="695"/>
      <c r="EC31" s="696"/>
    </row>
    <row r="32" spans="2:133" ht="11.25" customHeight="1" x14ac:dyDescent="0.15">
      <c r="B32" s="656" t="s">
        <v>310</v>
      </c>
      <c r="C32" s="657"/>
      <c r="D32" s="657"/>
      <c r="E32" s="657"/>
      <c r="F32" s="657"/>
      <c r="G32" s="657"/>
      <c r="H32" s="657"/>
      <c r="I32" s="657"/>
      <c r="J32" s="657"/>
      <c r="K32" s="657"/>
      <c r="L32" s="657"/>
      <c r="M32" s="657"/>
      <c r="N32" s="657"/>
      <c r="O32" s="657"/>
      <c r="P32" s="657"/>
      <c r="Q32" s="658"/>
      <c r="R32" s="659">
        <v>454784</v>
      </c>
      <c r="S32" s="660"/>
      <c r="T32" s="660"/>
      <c r="U32" s="660"/>
      <c r="V32" s="660"/>
      <c r="W32" s="660"/>
      <c r="X32" s="660"/>
      <c r="Y32" s="661"/>
      <c r="Z32" s="662">
        <v>5.8</v>
      </c>
      <c r="AA32" s="662"/>
      <c r="AB32" s="662"/>
      <c r="AC32" s="662"/>
      <c r="AD32" s="663">
        <v>651</v>
      </c>
      <c r="AE32" s="663"/>
      <c r="AF32" s="663"/>
      <c r="AG32" s="663"/>
      <c r="AH32" s="663"/>
      <c r="AI32" s="663"/>
      <c r="AJ32" s="663"/>
      <c r="AK32" s="663"/>
      <c r="AL32" s="664">
        <v>0</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98.7</v>
      </c>
      <c r="BH32" s="729"/>
      <c r="BI32" s="729"/>
      <c r="BJ32" s="729"/>
      <c r="BK32" s="729"/>
      <c r="BL32" s="729"/>
      <c r="BM32" s="730">
        <v>95.3</v>
      </c>
      <c r="BN32" s="729"/>
      <c r="BO32" s="729"/>
      <c r="BP32" s="729"/>
      <c r="BQ32" s="731"/>
      <c r="BR32" s="728">
        <v>98.7</v>
      </c>
      <c r="BS32" s="729"/>
      <c r="BT32" s="729"/>
      <c r="BU32" s="729"/>
      <c r="BV32" s="729"/>
      <c r="BW32" s="729"/>
      <c r="BX32" s="730">
        <v>95.1</v>
      </c>
      <c r="BY32" s="729"/>
      <c r="BZ32" s="729"/>
      <c r="CA32" s="729"/>
      <c r="CB32" s="731"/>
      <c r="CD32" s="726"/>
      <c r="CE32" s="727"/>
      <c r="CF32" s="674" t="s">
        <v>312</v>
      </c>
      <c r="CG32" s="675"/>
      <c r="CH32" s="675"/>
      <c r="CI32" s="675"/>
      <c r="CJ32" s="675"/>
      <c r="CK32" s="675"/>
      <c r="CL32" s="675"/>
      <c r="CM32" s="675"/>
      <c r="CN32" s="675"/>
      <c r="CO32" s="675"/>
      <c r="CP32" s="675"/>
      <c r="CQ32" s="676"/>
      <c r="CR32" s="659" t="s">
        <v>132</v>
      </c>
      <c r="CS32" s="660"/>
      <c r="CT32" s="660"/>
      <c r="CU32" s="660"/>
      <c r="CV32" s="660"/>
      <c r="CW32" s="660"/>
      <c r="CX32" s="660"/>
      <c r="CY32" s="661"/>
      <c r="CZ32" s="664" t="s">
        <v>180</v>
      </c>
      <c r="DA32" s="695"/>
      <c r="DB32" s="695"/>
      <c r="DC32" s="697"/>
      <c r="DD32" s="668" t="s">
        <v>180</v>
      </c>
      <c r="DE32" s="660"/>
      <c r="DF32" s="660"/>
      <c r="DG32" s="660"/>
      <c r="DH32" s="660"/>
      <c r="DI32" s="660"/>
      <c r="DJ32" s="660"/>
      <c r="DK32" s="661"/>
      <c r="DL32" s="668" t="s">
        <v>180</v>
      </c>
      <c r="DM32" s="660"/>
      <c r="DN32" s="660"/>
      <c r="DO32" s="660"/>
      <c r="DP32" s="660"/>
      <c r="DQ32" s="660"/>
      <c r="DR32" s="660"/>
      <c r="DS32" s="660"/>
      <c r="DT32" s="660"/>
      <c r="DU32" s="660"/>
      <c r="DV32" s="661"/>
      <c r="DW32" s="664" t="s">
        <v>180</v>
      </c>
      <c r="DX32" s="695"/>
      <c r="DY32" s="695"/>
      <c r="DZ32" s="695"/>
      <c r="EA32" s="695"/>
      <c r="EB32" s="695"/>
      <c r="EC32" s="696"/>
    </row>
    <row r="33" spans="2:133" ht="11.25" customHeight="1" x14ac:dyDescent="0.15">
      <c r="B33" s="656" t="s">
        <v>313</v>
      </c>
      <c r="C33" s="657"/>
      <c r="D33" s="657"/>
      <c r="E33" s="657"/>
      <c r="F33" s="657"/>
      <c r="G33" s="657"/>
      <c r="H33" s="657"/>
      <c r="I33" s="657"/>
      <c r="J33" s="657"/>
      <c r="K33" s="657"/>
      <c r="L33" s="657"/>
      <c r="M33" s="657"/>
      <c r="N33" s="657"/>
      <c r="O33" s="657"/>
      <c r="P33" s="657"/>
      <c r="Q33" s="658"/>
      <c r="R33" s="659">
        <v>433086</v>
      </c>
      <c r="S33" s="660"/>
      <c r="T33" s="660"/>
      <c r="U33" s="660"/>
      <c r="V33" s="660"/>
      <c r="W33" s="660"/>
      <c r="X33" s="660"/>
      <c r="Y33" s="661"/>
      <c r="Z33" s="662">
        <v>5.5</v>
      </c>
      <c r="AA33" s="662"/>
      <c r="AB33" s="662"/>
      <c r="AC33" s="662"/>
      <c r="AD33" s="663" t="s">
        <v>180</v>
      </c>
      <c r="AE33" s="663"/>
      <c r="AF33" s="663"/>
      <c r="AG33" s="663"/>
      <c r="AH33" s="663"/>
      <c r="AI33" s="663"/>
      <c r="AJ33" s="663"/>
      <c r="AK33" s="663"/>
      <c r="AL33" s="664" t="s">
        <v>132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3625426</v>
      </c>
      <c r="CS33" s="683"/>
      <c r="CT33" s="683"/>
      <c r="CU33" s="683"/>
      <c r="CV33" s="683"/>
      <c r="CW33" s="683"/>
      <c r="CX33" s="683"/>
      <c r="CY33" s="684"/>
      <c r="CZ33" s="664">
        <v>48.7</v>
      </c>
      <c r="DA33" s="695"/>
      <c r="DB33" s="695"/>
      <c r="DC33" s="697"/>
      <c r="DD33" s="668">
        <v>3003165</v>
      </c>
      <c r="DE33" s="683"/>
      <c r="DF33" s="683"/>
      <c r="DG33" s="683"/>
      <c r="DH33" s="683"/>
      <c r="DI33" s="683"/>
      <c r="DJ33" s="683"/>
      <c r="DK33" s="684"/>
      <c r="DL33" s="668">
        <v>2547519</v>
      </c>
      <c r="DM33" s="683"/>
      <c r="DN33" s="683"/>
      <c r="DO33" s="683"/>
      <c r="DP33" s="683"/>
      <c r="DQ33" s="683"/>
      <c r="DR33" s="683"/>
      <c r="DS33" s="683"/>
      <c r="DT33" s="683"/>
      <c r="DU33" s="683"/>
      <c r="DV33" s="684"/>
      <c r="DW33" s="664">
        <v>55</v>
      </c>
      <c r="DX33" s="695"/>
      <c r="DY33" s="695"/>
      <c r="DZ33" s="695"/>
      <c r="EA33" s="695"/>
      <c r="EB33" s="695"/>
      <c r="EC33" s="696"/>
    </row>
    <row r="34" spans="2:133" ht="11.25" customHeight="1" x14ac:dyDescent="0.15">
      <c r="B34" s="656" t="s">
        <v>315</v>
      </c>
      <c r="C34" s="657"/>
      <c r="D34" s="657"/>
      <c r="E34" s="657"/>
      <c r="F34" s="657"/>
      <c r="G34" s="657"/>
      <c r="H34" s="657"/>
      <c r="I34" s="657"/>
      <c r="J34" s="657"/>
      <c r="K34" s="657"/>
      <c r="L34" s="657"/>
      <c r="M34" s="657"/>
      <c r="N34" s="657"/>
      <c r="O34" s="657"/>
      <c r="P34" s="657"/>
      <c r="Q34" s="658"/>
      <c r="R34" s="659">
        <v>41973</v>
      </c>
      <c r="S34" s="660"/>
      <c r="T34" s="660"/>
      <c r="U34" s="660"/>
      <c r="V34" s="660"/>
      <c r="W34" s="660"/>
      <c r="X34" s="660"/>
      <c r="Y34" s="661"/>
      <c r="Z34" s="662">
        <v>0.5</v>
      </c>
      <c r="AA34" s="662"/>
      <c r="AB34" s="662"/>
      <c r="AC34" s="662"/>
      <c r="AD34" s="663" t="s">
        <v>180</v>
      </c>
      <c r="AE34" s="663"/>
      <c r="AF34" s="663"/>
      <c r="AG34" s="663"/>
      <c r="AH34" s="663"/>
      <c r="AI34" s="663"/>
      <c r="AJ34" s="663"/>
      <c r="AK34" s="663"/>
      <c r="AL34" s="664" t="s">
        <v>180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1454523</v>
      </c>
      <c r="CS34" s="660"/>
      <c r="CT34" s="660"/>
      <c r="CU34" s="660"/>
      <c r="CV34" s="660"/>
      <c r="CW34" s="660"/>
      <c r="CX34" s="660"/>
      <c r="CY34" s="661"/>
      <c r="CZ34" s="664">
        <v>19.5</v>
      </c>
      <c r="DA34" s="695"/>
      <c r="DB34" s="695"/>
      <c r="DC34" s="697"/>
      <c r="DD34" s="668">
        <v>1253797</v>
      </c>
      <c r="DE34" s="660"/>
      <c r="DF34" s="660"/>
      <c r="DG34" s="660"/>
      <c r="DH34" s="660"/>
      <c r="DI34" s="660"/>
      <c r="DJ34" s="660"/>
      <c r="DK34" s="661"/>
      <c r="DL34" s="668">
        <v>989767</v>
      </c>
      <c r="DM34" s="660"/>
      <c r="DN34" s="660"/>
      <c r="DO34" s="660"/>
      <c r="DP34" s="660"/>
      <c r="DQ34" s="660"/>
      <c r="DR34" s="660"/>
      <c r="DS34" s="660"/>
      <c r="DT34" s="660"/>
      <c r="DU34" s="660"/>
      <c r="DV34" s="661"/>
      <c r="DW34" s="664">
        <v>21.4</v>
      </c>
      <c r="DX34" s="695"/>
      <c r="DY34" s="695"/>
      <c r="DZ34" s="695"/>
      <c r="EA34" s="695"/>
      <c r="EB34" s="695"/>
      <c r="EC34" s="696"/>
    </row>
    <row r="35" spans="2:133" ht="11.25" customHeight="1" x14ac:dyDescent="0.15">
      <c r="B35" s="656" t="s">
        <v>319</v>
      </c>
      <c r="C35" s="657"/>
      <c r="D35" s="657"/>
      <c r="E35" s="657"/>
      <c r="F35" s="657"/>
      <c r="G35" s="657"/>
      <c r="H35" s="657"/>
      <c r="I35" s="657"/>
      <c r="J35" s="657"/>
      <c r="K35" s="657"/>
      <c r="L35" s="657"/>
      <c r="M35" s="657"/>
      <c r="N35" s="657"/>
      <c r="O35" s="657"/>
      <c r="P35" s="657"/>
      <c r="Q35" s="658"/>
      <c r="R35" s="659">
        <v>907400</v>
      </c>
      <c r="S35" s="660"/>
      <c r="T35" s="660"/>
      <c r="U35" s="660"/>
      <c r="V35" s="660"/>
      <c r="W35" s="660"/>
      <c r="X35" s="660"/>
      <c r="Y35" s="661"/>
      <c r="Z35" s="662">
        <v>11.6</v>
      </c>
      <c r="AA35" s="662"/>
      <c r="AB35" s="662"/>
      <c r="AC35" s="662"/>
      <c r="AD35" s="663" t="s">
        <v>180</v>
      </c>
      <c r="AE35" s="663"/>
      <c r="AF35" s="663"/>
      <c r="AG35" s="663"/>
      <c r="AH35" s="663"/>
      <c r="AI35" s="663"/>
      <c r="AJ35" s="663"/>
      <c r="AK35" s="663"/>
      <c r="AL35" s="664" t="s">
        <v>180</v>
      </c>
      <c r="AM35" s="665"/>
      <c r="AN35" s="665"/>
      <c r="AO35" s="666"/>
      <c r="AP35" s="214"/>
      <c r="AQ35" s="732" t="s">
        <v>320</v>
      </c>
      <c r="AR35" s="733"/>
      <c r="AS35" s="733"/>
      <c r="AT35" s="733"/>
      <c r="AU35" s="733"/>
      <c r="AV35" s="733"/>
      <c r="AW35" s="733"/>
      <c r="AX35" s="733"/>
      <c r="AY35" s="734"/>
      <c r="AZ35" s="648">
        <v>1046278</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264994</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66884</v>
      </c>
      <c r="CS35" s="683"/>
      <c r="CT35" s="683"/>
      <c r="CU35" s="683"/>
      <c r="CV35" s="683"/>
      <c r="CW35" s="683"/>
      <c r="CX35" s="683"/>
      <c r="CY35" s="684"/>
      <c r="CZ35" s="664">
        <v>0.9</v>
      </c>
      <c r="DA35" s="695"/>
      <c r="DB35" s="695"/>
      <c r="DC35" s="697"/>
      <c r="DD35" s="668">
        <v>62760</v>
      </c>
      <c r="DE35" s="683"/>
      <c r="DF35" s="683"/>
      <c r="DG35" s="683"/>
      <c r="DH35" s="683"/>
      <c r="DI35" s="683"/>
      <c r="DJ35" s="683"/>
      <c r="DK35" s="684"/>
      <c r="DL35" s="668">
        <v>62367</v>
      </c>
      <c r="DM35" s="683"/>
      <c r="DN35" s="683"/>
      <c r="DO35" s="683"/>
      <c r="DP35" s="683"/>
      <c r="DQ35" s="683"/>
      <c r="DR35" s="683"/>
      <c r="DS35" s="683"/>
      <c r="DT35" s="683"/>
      <c r="DU35" s="683"/>
      <c r="DV35" s="684"/>
      <c r="DW35" s="664">
        <v>1.3</v>
      </c>
      <c r="DX35" s="695"/>
      <c r="DY35" s="695"/>
      <c r="DZ35" s="695"/>
      <c r="EA35" s="695"/>
      <c r="EB35" s="695"/>
      <c r="EC35" s="696"/>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180</v>
      </c>
      <c r="S36" s="660"/>
      <c r="T36" s="660"/>
      <c r="U36" s="660"/>
      <c r="V36" s="660"/>
      <c r="W36" s="660"/>
      <c r="X36" s="660"/>
      <c r="Y36" s="661"/>
      <c r="Z36" s="662" t="s">
        <v>180</v>
      </c>
      <c r="AA36" s="662"/>
      <c r="AB36" s="662"/>
      <c r="AC36" s="662"/>
      <c r="AD36" s="663" t="s">
        <v>180</v>
      </c>
      <c r="AE36" s="663"/>
      <c r="AF36" s="663"/>
      <c r="AG36" s="663"/>
      <c r="AH36" s="663"/>
      <c r="AI36" s="663"/>
      <c r="AJ36" s="663"/>
      <c r="AK36" s="663"/>
      <c r="AL36" s="664" t="s">
        <v>180</v>
      </c>
      <c r="AM36" s="665"/>
      <c r="AN36" s="665"/>
      <c r="AO36" s="666"/>
      <c r="AQ36" s="736" t="s">
        <v>324</v>
      </c>
      <c r="AR36" s="737"/>
      <c r="AS36" s="737"/>
      <c r="AT36" s="737"/>
      <c r="AU36" s="737"/>
      <c r="AV36" s="737"/>
      <c r="AW36" s="737"/>
      <c r="AX36" s="737"/>
      <c r="AY36" s="738"/>
      <c r="AZ36" s="659">
        <v>324209</v>
      </c>
      <c r="BA36" s="660"/>
      <c r="BB36" s="660"/>
      <c r="BC36" s="660"/>
      <c r="BD36" s="683"/>
      <c r="BE36" s="683"/>
      <c r="BF36" s="718"/>
      <c r="BG36" s="674" t="s">
        <v>325</v>
      </c>
      <c r="BH36" s="675"/>
      <c r="BI36" s="675"/>
      <c r="BJ36" s="675"/>
      <c r="BK36" s="675"/>
      <c r="BL36" s="675"/>
      <c r="BM36" s="675"/>
      <c r="BN36" s="675"/>
      <c r="BO36" s="675"/>
      <c r="BP36" s="675"/>
      <c r="BQ36" s="675"/>
      <c r="BR36" s="675"/>
      <c r="BS36" s="675"/>
      <c r="BT36" s="675"/>
      <c r="BU36" s="676"/>
      <c r="BV36" s="659">
        <v>222870</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871489</v>
      </c>
      <c r="CS36" s="660"/>
      <c r="CT36" s="660"/>
      <c r="CU36" s="660"/>
      <c r="CV36" s="660"/>
      <c r="CW36" s="660"/>
      <c r="CX36" s="660"/>
      <c r="CY36" s="661"/>
      <c r="CZ36" s="664">
        <v>11.7</v>
      </c>
      <c r="DA36" s="695"/>
      <c r="DB36" s="695"/>
      <c r="DC36" s="697"/>
      <c r="DD36" s="668">
        <v>833704</v>
      </c>
      <c r="DE36" s="660"/>
      <c r="DF36" s="660"/>
      <c r="DG36" s="660"/>
      <c r="DH36" s="660"/>
      <c r="DI36" s="660"/>
      <c r="DJ36" s="660"/>
      <c r="DK36" s="661"/>
      <c r="DL36" s="668">
        <v>715037</v>
      </c>
      <c r="DM36" s="660"/>
      <c r="DN36" s="660"/>
      <c r="DO36" s="660"/>
      <c r="DP36" s="660"/>
      <c r="DQ36" s="660"/>
      <c r="DR36" s="660"/>
      <c r="DS36" s="660"/>
      <c r="DT36" s="660"/>
      <c r="DU36" s="660"/>
      <c r="DV36" s="661"/>
      <c r="DW36" s="664">
        <v>15.4</v>
      </c>
      <c r="DX36" s="695"/>
      <c r="DY36" s="695"/>
      <c r="DZ36" s="695"/>
      <c r="EA36" s="695"/>
      <c r="EB36" s="695"/>
      <c r="EC36" s="696"/>
    </row>
    <row r="37" spans="2:133" ht="11.25" customHeight="1" x14ac:dyDescent="0.15">
      <c r="B37" s="656" t="s">
        <v>327</v>
      </c>
      <c r="C37" s="657"/>
      <c r="D37" s="657"/>
      <c r="E37" s="657"/>
      <c r="F37" s="657"/>
      <c r="G37" s="657"/>
      <c r="H37" s="657"/>
      <c r="I37" s="657"/>
      <c r="J37" s="657"/>
      <c r="K37" s="657"/>
      <c r="L37" s="657"/>
      <c r="M37" s="657"/>
      <c r="N37" s="657"/>
      <c r="O37" s="657"/>
      <c r="P37" s="657"/>
      <c r="Q37" s="658"/>
      <c r="R37" s="659">
        <v>304800</v>
      </c>
      <c r="S37" s="660"/>
      <c r="T37" s="660"/>
      <c r="U37" s="660"/>
      <c r="V37" s="660"/>
      <c r="W37" s="660"/>
      <c r="X37" s="660"/>
      <c r="Y37" s="661"/>
      <c r="Z37" s="662">
        <v>3.9</v>
      </c>
      <c r="AA37" s="662"/>
      <c r="AB37" s="662"/>
      <c r="AC37" s="662"/>
      <c r="AD37" s="663" t="s">
        <v>180</v>
      </c>
      <c r="AE37" s="663"/>
      <c r="AF37" s="663"/>
      <c r="AG37" s="663"/>
      <c r="AH37" s="663"/>
      <c r="AI37" s="663"/>
      <c r="AJ37" s="663"/>
      <c r="AK37" s="663"/>
      <c r="AL37" s="664" t="s">
        <v>180</v>
      </c>
      <c r="AM37" s="665"/>
      <c r="AN37" s="665"/>
      <c r="AO37" s="666"/>
      <c r="AQ37" s="736" t="s">
        <v>328</v>
      </c>
      <c r="AR37" s="737"/>
      <c r="AS37" s="737"/>
      <c r="AT37" s="737"/>
      <c r="AU37" s="737"/>
      <c r="AV37" s="737"/>
      <c r="AW37" s="737"/>
      <c r="AX37" s="737"/>
      <c r="AY37" s="738"/>
      <c r="AZ37" s="659">
        <v>2992</v>
      </c>
      <c r="BA37" s="660"/>
      <c r="BB37" s="660"/>
      <c r="BC37" s="660"/>
      <c r="BD37" s="683"/>
      <c r="BE37" s="683"/>
      <c r="BF37" s="718"/>
      <c r="BG37" s="674" t="s">
        <v>329</v>
      </c>
      <c r="BH37" s="675"/>
      <c r="BI37" s="675"/>
      <c r="BJ37" s="675"/>
      <c r="BK37" s="675"/>
      <c r="BL37" s="675"/>
      <c r="BM37" s="675"/>
      <c r="BN37" s="675"/>
      <c r="BO37" s="675"/>
      <c r="BP37" s="675"/>
      <c r="BQ37" s="675"/>
      <c r="BR37" s="675"/>
      <c r="BS37" s="675"/>
      <c r="BT37" s="675"/>
      <c r="BU37" s="676"/>
      <c r="BV37" s="659">
        <v>2947</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396969</v>
      </c>
      <c r="CS37" s="683"/>
      <c r="CT37" s="683"/>
      <c r="CU37" s="683"/>
      <c r="CV37" s="683"/>
      <c r="CW37" s="683"/>
      <c r="CX37" s="683"/>
      <c r="CY37" s="684"/>
      <c r="CZ37" s="664">
        <v>5.3</v>
      </c>
      <c r="DA37" s="695"/>
      <c r="DB37" s="695"/>
      <c r="DC37" s="697"/>
      <c r="DD37" s="668">
        <v>396969</v>
      </c>
      <c r="DE37" s="683"/>
      <c r="DF37" s="683"/>
      <c r="DG37" s="683"/>
      <c r="DH37" s="683"/>
      <c r="DI37" s="683"/>
      <c r="DJ37" s="683"/>
      <c r="DK37" s="684"/>
      <c r="DL37" s="668">
        <v>377342</v>
      </c>
      <c r="DM37" s="683"/>
      <c r="DN37" s="683"/>
      <c r="DO37" s="683"/>
      <c r="DP37" s="683"/>
      <c r="DQ37" s="683"/>
      <c r="DR37" s="683"/>
      <c r="DS37" s="683"/>
      <c r="DT37" s="683"/>
      <c r="DU37" s="683"/>
      <c r="DV37" s="684"/>
      <c r="DW37" s="664">
        <v>8.1</v>
      </c>
      <c r="DX37" s="695"/>
      <c r="DY37" s="695"/>
      <c r="DZ37" s="695"/>
      <c r="EA37" s="695"/>
      <c r="EB37" s="695"/>
      <c r="EC37" s="696"/>
    </row>
    <row r="38" spans="2:133" ht="11.25" customHeight="1" x14ac:dyDescent="0.15">
      <c r="B38" s="704" t="s">
        <v>331</v>
      </c>
      <c r="C38" s="705"/>
      <c r="D38" s="705"/>
      <c r="E38" s="705"/>
      <c r="F38" s="705"/>
      <c r="G38" s="705"/>
      <c r="H38" s="705"/>
      <c r="I38" s="705"/>
      <c r="J38" s="705"/>
      <c r="K38" s="705"/>
      <c r="L38" s="705"/>
      <c r="M38" s="705"/>
      <c r="N38" s="705"/>
      <c r="O38" s="705"/>
      <c r="P38" s="705"/>
      <c r="Q38" s="706"/>
      <c r="R38" s="739">
        <v>7835909</v>
      </c>
      <c r="S38" s="740"/>
      <c r="T38" s="740"/>
      <c r="U38" s="740"/>
      <c r="V38" s="740"/>
      <c r="W38" s="740"/>
      <c r="X38" s="740"/>
      <c r="Y38" s="741"/>
      <c r="Z38" s="742">
        <v>100</v>
      </c>
      <c r="AA38" s="742"/>
      <c r="AB38" s="742"/>
      <c r="AC38" s="742"/>
      <c r="AD38" s="743">
        <v>4329770</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180</v>
      </c>
      <c r="BA38" s="660"/>
      <c r="BB38" s="660"/>
      <c r="BC38" s="660"/>
      <c r="BD38" s="683"/>
      <c r="BE38" s="683"/>
      <c r="BF38" s="718"/>
      <c r="BG38" s="674" t="s">
        <v>333</v>
      </c>
      <c r="BH38" s="675"/>
      <c r="BI38" s="675"/>
      <c r="BJ38" s="675"/>
      <c r="BK38" s="675"/>
      <c r="BL38" s="675"/>
      <c r="BM38" s="675"/>
      <c r="BN38" s="675"/>
      <c r="BO38" s="675"/>
      <c r="BP38" s="675"/>
      <c r="BQ38" s="675"/>
      <c r="BR38" s="675"/>
      <c r="BS38" s="675"/>
      <c r="BT38" s="675"/>
      <c r="BU38" s="676"/>
      <c r="BV38" s="659">
        <v>4951</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1043286</v>
      </c>
      <c r="CS38" s="660"/>
      <c r="CT38" s="660"/>
      <c r="CU38" s="660"/>
      <c r="CV38" s="660"/>
      <c r="CW38" s="660"/>
      <c r="CX38" s="660"/>
      <c r="CY38" s="661"/>
      <c r="CZ38" s="664">
        <v>14</v>
      </c>
      <c r="DA38" s="695"/>
      <c r="DB38" s="695"/>
      <c r="DC38" s="697"/>
      <c r="DD38" s="668">
        <v>810116</v>
      </c>
      <c r="DE38" s="660"/>
      <c r="DF38" s="660"/>
      <c r="DG38" s="660"/>
      <c r="DH38" s="660"/>
      <c r="DI38" s="660"/>
      <c r="DJ38" s="660"/>
      <c r="DK38" s="661"/>
      <c r="DL38" s="668">
        <v>780348</v>
      </c>
      <c r="DM38" s="660"/>
      <c r="DN38" s="660"/>
      <c r="DO38" s="660"/>
      <c r="DP38" s="660"/>
      <c r="DQ38" s="660"/>
      <c r="DR38" s="660"/>
      <c r="DS38" s="660"/>
      <c r="DT38" s="660"/>
      <c r="DU38" s="660"/>
      <c r="DV38" s="661"/>
      <c r="DW38" s="664">
        <v>16.8</v>
      </c>
      <c r="DX38" s="695"/>
      <c r="DY38" s="695"/>
      <c r="DZ38" s="695"/>
      <c r="EA38" s="695"/>
      <c r="EB38" s="695"/>
      <c r="EC38" s="696"/>
    </row>
    <row r="39" spans="2:133" ht="11.25" customHeight="1" x14ac:dyDescent="0.15">
      <c r="AQ39" s="736" t="s">
        <v>335</v>
      </c>
      <c r="AR39" s="737"/>
      <c r="AS39" s="737"/>
      <c r="AT39" s="737"/>
      <c r="AU39" s="737"/>
      <c r="AV39" s="737"/>
      <c r="AW39" s="737"/>
      <c r="AX39" s="737"/>
      <c r="AY39" s="738"/>
      <c r="AZ39" s="659" t="s">
        <v>180</v>
      </c>
      <c r="BA39" s="660"/>
      <c r="BB39" s="660"/>
      <c r="BC39" s="660"/>
      <c r="BD39" s="683"/>
      <c r="BE39" s="683"/>
      <c r="BF39" s="718"/>
      <c r="BG39" s="750" t="s">
        <v>336</v>
      </c>
      <c r="BH39" s="751"/>
      <c r="BI39" s="751"/>
      <c r="BJ39" s="751"/>
      <c r="BK39" s="751"/>
      <c r="BL39" s="215"/>
      <c r="BM39" s="675" t="s">
        <v>337</v>
      </c>
      <c r="BN39" s="675"/>
      <c r="BO39" s="675"/>
      <c r="BP39" s="675"/>
      <c r="BQ39" s="675"/>
      <c r="BR39" s="675"/>
      <c r="BS39" s="675"/>
      <c r="BT39" s="675"/>
      <c r="BU39" s="676"/>
      <c r="BV39" s="659">
        <v>116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184244</v>
      </c>
      <c r="CS39" s="683"/>
      <c r="CT39" s="683"/>
      <c r="CU39" s="683"/>
      <c r="CV39" s="683"/>
      <c r="CW39" s="683"/>
      <c r="CX39" s="683"/>
      <c r="CY39" s="684"/>
      <c r="CZ39" s="664">
        <v>2.5</v>
      </c>
      <c r="DA39" s="695"/>
      <c r="DB39" s="695"/>
      <c r="DC39" s="697"/>
      <c r="DD39" s="668">
        <v>42788</v>
      </c>
      <c r="DE39" s="683"/>
      <c r="DF39" s="683"/>
      <c r="DG39" s="683"/>
      <c r="DH39" s="683"/>
      <c r="DI39" s="683"/>
      <c r="DJ39" s="683"/>
      <c r="DK39" s="684"/>
      <c r="DL39" s="668" t="s">
        <v>180</v>
      </c>
      <c r="DM39" s="683"/>
      <c r="DN39" s="683"/>
      <c r="DO39" s="683"/>
      <c r="DP39" s="683"/>
      <c r="DQ39" s="683"/>
      <c r="DR39" s="683"/>
      <c r="DS39" s="683"/>
      <c r="DT39" s="683"/>
      <c r="DU39" s="683"/>
      <c r="DV39" s="684"/>
      <c r="DW39" s="664" t="s">
        <v>180</v>
      </c>
      <c r="DX39" s="695"/>
      <c r="DY39" s="695"/>
      <c r="DZ39" s="695"/>
      <c r="EA39" s="695"/>
      <c r="EB39" s="695"/>
      <c r="EC39" s="696"/>
    </row>
    <row r="40" spans="2:133" ht="11.25" customHeight="1" x14ac:dyDescent="0.15">
      <c r="AQ40" s="736" t="s">
        <v>339</v>
      </c>
      <c r="AR40" s="737"/>
      <c r="AS40" s="737"/>
      <c r="AT40" s="737"/>
      <c r="AU40" s="737"/>
      <c r="AV40" s="737"/>
      <c r="AW40" s="737"/>
      <c r="AX40" s="737"/>
      <c r="AY40" s="738"/>
      <c r="AZ40" s="659">
        <v>179673</v>
      </c>
      <c r="BA40" s="660"/>
      <c r="BB40" s="660"/>
      <c r="BC40" s="660"/>
      <c r="BD40" s="683"/>
      <c r="BE40" s="683"/>
      <c r="BF40" s="718"/>
      <c r="BG40" s="750"/>
      <c r="BH40" s="751"/>
      <c r="BI40" s="751"/>
      <c r="BJ40" s="751"/>
      <c r="BK40" s="751"/>
      <c r="BL40" s="215"/>
      <c r="BM40" s="675" t="s">
        <v>340</v>
      </c>
      <c r="BN40" s="675"/>
      <c r="BO40" s="675"/>
      <c r="BP40" s="675"/>
      <c r="BQ40" s="675"/>
      <c r="BR40" s="675"/>
      <c r="BS40" s="675"/>
      <c r="BT40" s="675"/>
      <c r="BU40" s="676"/>
      <c r="BV40" s="659">
        <v>94</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5000</v>
      </c>
      <c r="CS40" s="660"/>
      <c r="CT40" s="660"/>
      <c r="CU40" s="660"/>
      <c r="CV40" s="660"/>
      <c r="CW40" s="660"/>
      <c r="CX40" s="660"/>
      <c r="CY40" s="661"/>
      <c r="CZ40" s="664">
        <v>0.1</v>
      </c>
      <c r="DA40" s="695"/>
      <c r="DB40" s="695"/>
      <c r="DC40" s="697"/>
      <c r="DD40" s="668" t="s">
        <v>180</v>
      </c>
      <c r="DE40" s="660"/>
      <c r="DF40" s="660"/>
      <c r="DG40" s="660"/>
      <c r="DH40" s="660"/>
      <c r="DI40" s="660"/>
      <c r="DJ40" s="660"/>
      <c r="DK40" s="661"/>
      <c r="DL40" s="668" t="s">
        <v>180</v>
      </c>
      <c r="DM40" s="660"/>
      <c r="DN40" s="660"/>
      <c r="DO40" s="660"/>
      <c r="DP40" s="660"/>
      <c r="DQ40" s="660"/>
      <c r="DR40" s="660"/>
      <c r="DS40" s="660"/>
      <c r="DT40" s="660"/>
      <c r="DU40" s="660"/>
      <c r="DV40" s="661"/>
      <c r="DW40" s="664" t="s">
        <v>180</v>
      </c>
      <c r="DX40" s="695"/>
      <c r="DY40" s="695"/>
      <c r="DZ40" s="695"/>
      <c r="EA40" s="695"/>
      <c r="EB40" s="695"/>
      <c r="EC40" s="696"/>
    </row>
    <row r="41" spans="2:133" ht="11.25" customHeight="1" x14ac:dyDescent="0.15">
      <c r="AQ41" s="746" t="s">
        <v>342</v>
      </c>
      <c r="AR41" s="747"/>
      <c r="AS41" s="747"/>
      <c r="AT41" s="747"/>
      <c r="AU41" s="747"/>
      <c r="AV41" s="747"/>
      <c r="AW41" s="747"/>
      <c r="AX41" s="747"/>
      <c r="AY41" s="748"/>
      <c r="AZ41" s="739">
        <v>539404</v>
      </c>
      <c r="BA41" s="740"/>
      <c r="BB41" s="740"/>
      <c r="BC41" s="740"/>
      <c r="BD41" s="729"/>
      <c r="BE41" s="729"/>
      <c r="BF41" s="731"/>
      <c r="BG41" s="752"/>
      <c r="BH41" s="753"/>
      <c r="BI41" s="753"/>
      <c r="BJ41" s="753"/>
      <c r="BK41" s="753"/>
      <c r="BL41" s="216"/>
      <c r="BM41" s="686" t="s">
        <v>343</v>
      </c>
      <c r="BN41" s="686"/>
      <c r="BO41" s="686"/>
      <c r="BP41" s="686"/>
      <c r="BQ41" s="686"/>
      <c r="BR41" s="686"/>
      <c r="BS41" s="686"/>
      <c r="BT41" s="686"/>
      <c r="BU41" s="687"/>
      <c r="BV41" s="739">
        <v>339</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180</v>
      </c>
      <c r="CS41" s="683"/>
      <c r="CT41" s="683"/>
      <c r="CU41" s="683"/>
      <c r="CV41" s="683"/>
      <c r="CW41" s="683"/>
      <c r="CX41" s="683"/>
      <c r="CY41" s="684"/>
      <c r="CZ41" s="664" t="s">
        <v>180</v>
      </c>
      <c r="DA41" s="695"/>
      <c r="DB41" s="695"/>
      <c r="DC41" s="697"/>
      <c r="DD41" s="668" t="s">
        <v>180</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1015128</v>
      </c>
      <c r="CS42" s="660"/>
      <c r="CT42" s="660"/>
      <c r="CU42" s="660"/>
      <c r="CV42" s="660"/>
      <c r="CW42" s="660"/>
      <c r="CX42" s="660"/>
      <c r="CY42" s="661"/>
      <c r="CZ42" s="664">
        <v>13.6</v>
      </c>
      <c r="DA42" s="665"/>
      <c r="DB42" s="665"/>
      <c r="DC42" s="760"/>
      <c r="DD42" s="668">
        <v>238962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22494</v>
      </c>
      <c r="CS43" s="683"/>
      <c r="CT43" s="683"/>
      <c r="CU43" s="683"/>
      <c r="CV43" s="683"/>
      <c r="CW43" s="683"/>
      <c r="CX43" s="683"/>
      <c r="CY43" s="684"/>
      <c r="CZ43" s="664">
        <v>0.3</v>
      </c>
      <c r="DA43" s="695"/>
      <c r="DB43" s="695"/>
      <c r="DC43" s="697"/>
      <c r="DD43" s="668">
        <v>22494</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1015128</v>
      </c>
      <c r="CS44" s="660"/>
      <c r="CT44" s="660"/>
      <c r="CU44" s="660"/>
      <c r="CV44" s="660"/>
      <c r="CW44" s="660"/>
      <c r="CX44" s="660"/>
      <c r="CY44" s="661"/>
      <c r="CZ44" s="664">
        <v>13.6</v>
      </c>
      <c r="DA44" s="665"/>
      <c r="DB44" s="665"/>
      <c r="DC44" s="760"/>
      <c r="DD44" s="668">
        <v>238962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421341</v>
      </c>
      <c r="CS45" s="683"/>
      <c r="CT45" s="683"/>
      <c r="CU45" s="683"/>
      <c r="CV45" s="683"/>
      <c r="CW45" s="683"/>
      <c r="CX45" s="683"/>
      <c r="CY45" s="684"/>
      <c r="CZ45" s="664">
        <v>5.7</v>
      </c>
      <c r="DA45" s="695"/>
      <c r="DB45" s="695"/>
      <c r="DC45" s="697"/>
      <c r="DD45" s="668">
        <v>15772</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586290</v>
      </c>
      <c r="CS46" s="660"/>
      <c r="CT46" s="660"/>
      <c r="CU46" s="660"/>
      <c r="CV46" s="660"/>
      <c r="CW46" s="660"/>
      <c r="CX46" s="660"/>
      <c r="CY46" s="661"/>
      <c r="CZ46" s="664">
        <v>7.9</v>
      </c>
      <c r="DA46" s="665"/>
      <c r="DB46" s="665"/>
      <c r="DC46" s="760"/>
      <c r="DD46" s="668">
        <v>215693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t="s">
        <v>180</v>
      </c>
      <c r="CS47" s="683"/>
      <c r="CT47" s="683"/>
      <c r="CU47" s="683"/>
      <c r="CV47" s="683"/>
      <c r="CW47" s="683"/>
      <c r="CX47" s="683"/>
      <c r="CY47" s="684"/>
      <c r="CZ47" s="664" t="s">
        <v>180</v>
      </c>
      <c r="DA47" s="695"/>
      <c r="DB47" s="695"/>
      <c r="DC47" s="697"/>
      <c r="DD47" s="668" t="s">
        <v>180</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180</v>
      </c>
      <c r="CS48" s="660"/>
      <c r="CT48" s="660"/>
      <c r="CU48" s="660"/>
      <c r="CV48" s="660"/>
      <c r="CW48" s="660"/>
      <c r="CX48" s="660"/>
      <c r="CY48" s="661"/>
      <c r="CZ48" s="664" t="s">
        <v>180</v>
      </c>
      <c r="DA48" s="665"/>
      <c r="DB48" s="665"/>
      <c r="DC48" s="760"/>
      <c r="DD48" s="668" t="s">
        <v>180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7440136</v>
      </c>
      <c r="CS49" s="729"/>
      <c r="CT49" s="729"/>
      <c r="CU49" s="729"/>
      <c r="CV49" s="729"/>
      <c r="CW49" s="729"/>
      <c r="CX49" s="729"/>
      <c r="CY49" s="761"/>
      <c r="CZ49" s="744">
        <v>100</v>
      </c>
      <c r="DA49" s="762"/>
      <c r="DB49" s="762"/>
      <c r="DC49" s="763"/>
      <c r="DD49" s="764">
        <v>4887735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prywhweAqxCcE3bmiGLap6hcnXaPJBJGvUshnd4mdXSf97kSPve8B9R6Zy4skK4aKeaYbBpKSTib2/BUVFnbDA==" saltValue="iMkLEnkRnzkdt7pE7FhA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K28" sqref="AK28:AO3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7836</v>
      </c>
      <c r="R7" s="795"/>
      <c r="S7" s="795"/>
      <c r="T7" s="795"/>
      <c r="U7" s="795"/>
      <c r="V7" s="795">
        <v>7440</v>
      </c>
      <c r="W7" s="795"/>
      <c r="X7" s="795"/>
      <c r="Y7" s="795"/>
      <c r="Z7" s="795"/>
      <c r="AA7" s="795">
        <v>396</v>
      </c>
      <c r="AB7" s="795"/>
      <c r="AC7" s="795"/>
      <c r="AD7" s="795"/>
      <c r="AE7" s="796"/>
      <c r="AF7" s="797">
        <v>384</v>
      </c>
      <c r="AG7" s="798"/>
      <c r="AH7" s="798"/>
      <c r="AI7" s="798"/>
      <c r="AJ7" s="799"/>
      <c r="AK7" s="834">
        <v>455</v>
      </c>
      <c r="AL7" s="835"/>
      <c r="AM7" s="835"/>
      <c r="AN7" s="835"/>
      <c r="AO7" s="835"/>
      <c r="AP7" s="835">
        <v>7079</v>
      </c>
      <c r="AQ7" s="835"/>
      <c r="AR7" s="835"/>
      <c r="AS7" s="835"/>
      <c r="AT7" s="835"/>
      <c r="AU7" s="836" t="s">
        <v>586</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582</v>
      </c>
      <c r="BS7" s="838" t="s">
        <v>583</v>
      </c>
      <c r="BT7" s="839"/>
      <c r="BU7" s="839"/>
      <c r="BV7" s="839"/>
      <c r="BW7" s="839"/>
      <c r="BX7" s="839"/>
      <c r="BY7" s="839"/>
      <c r="BZ7" s="839"/>
      <c r="CA7" s="839"/>
      <c r="CB7" s="839"/>
      <c r="CC7" s="839"/>
      <c r="CD7" s="839"/>
      <c r="CE7" s="839"/>
      <c r="CF7" s="839"/>
      <c r="CG7" s="840"/>
      <c r="CH7" s="831">
        <v>0</v>
      </c>
      <c r="CI7" s="832"/>
      <c r="CJ7" s="832"/>
      <c r="CK7" s="832"/>
      <c r="CL7" s="833"/>
      <c r="CM7" s="831">
        <v>15</v>
      </c>
      <c r="CN7" s="832"/>
      <c r="CO7" s="832"/>
      <c r="CP7" s="832"/>
      <c r="CQ7" s="833"/>
      <c r="CR7" s="831">
        <v>5</v>
      </c>
      <c r="CS7" s="832"/>
      <c r="CT7" s="832"/>
      <c r="CU7" s="832"/>
      <c r="CV7" s="833"/>
      <c r="CW7" s="831" t="s">
        <v>584</v>
      </c>
      <c r="CX7" s="832"/>
      <c r="CY7" s="832"/>
      <c r="CZ7" s="832"/>
      <c r="DA7" s="833"/>
      <c r="DB7" s="831" t="s">
        <v>585</v>
      </c>
      <c r="DC7" s="832"/>
      <c r="DD7" s="832"/>
      <c r="DE7" s="832"/>
      <c r="DF7" s="833"/>
      <c r="DG7" s="831" t="s">
        <v>585</v>
      </c>
      <c r="DH7" s="832"/>
      <c r="DI7" s="832"/>
      <c r="DJ7" s="832"/>
      <c r="DK7" s="833"/>
      <c r="DL7" s="831" t="s">
        <v>585</v>
      </c>
      <c r="DM7" s="832"/>
      <c r="DN7" s="832"/>
      <c r="DO7" s="832"/>
      <c r="DP7" s="833"/>
      <c r="DQ7" s="831" t="s">
        <v>585</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7835</v>
      </c>
      <c r="R23" s="854"/>
      <c r="S23" s="854"/>
      <c r="T23" s="854"/>
      <c r="U23" s="854"/>
      <c r="V23" s="854">
        <v>7440</v>
      </c>
      <c r="W23" s="854"/>
      <c r="X23" s="854"/>
      <c r="Y23" s="854"/>
      <c r="Z23" s="854"/>
      <c r="AA23" s="854">
        <v>396</v>
      </c>
      <c r="AB23" s="854"/>
      <c r="AC23" s="854"/>
      <c r="AD23" s="854"/>
      <c r="AE23" s="855"/>
      <c r="AF23" s="856">
        <v>384</v>
      </c>
      <c r="AG23" s="854"/>
      <c r="AH23" s="854"/>
      <c r="AI23" s="854"/>
      <c r="AJ23" s="857"/>
      <c r="AK23" s="858"/>
      <c r="AL23" s="859"/>
      <c r="AM23" s="859"/>
      <c r="AN23" s="859"/>
      <c r="AO23" s="859"/>
      <c r="AP23" s="854">
        <v>7079</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3031</v>
      </c>
      <c r="R28" s="883"/>
      <c r="S28" s="883"/>
      <c r="T28" s="883"/>
      <c r="U28" s="883"/>
      <c r="V28" s="883">
        <v>2766</v>
      </c>
      <c r="W28" s="883"/>
      <c r="X28" s="883"/>
      <c r="Y28" s="883"/>
      <c r="Z28" s="883"/>
      <c r="AA28" s="883">
        <v>265</v>
      </c>
      <c r="AB28" s="883"/>
      <c r="AC28" s="883"/>
      <c r="AD28" s="883"/>
      <c r="AE28" s="884"/>
      <c r="AF28" s="885">
        <v>265</v>
      </c>
      <c r="AG28" s="883"/>
      <c r="AH28" s="883"/>
      <c r="AI28" s="883"/>
      <c r="AJ28" s="886"/>
      <c r="AK28" s="887">
        <v>180</v>
      </c>
      <c r="AL28" s="878"/>
      <c r="AM28" s="878"/>
      <c r="AN28" s="878"/>
      <c r="AO28" s="878"/>
      <c r="AP28" s="878" t="s">
        <v>579</v>
      </c>
      <c r="AQ28" s="878"/>
      <c r="AR28" s="878"/>
      <c r="AS28" s="878"/>
      <c r="AT28" s="878"/>
      <c r="AU28" s="878" t="s">
        <v>579</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1831</v>
      </c>
      <c r="R29" s="819"/>
      <c r="S29" s="819"/>
      <c r="T29" s="819"/>
      <c r="U29" s="819"/>
      <c r="V29" s="819">
        <v>1770</v>
      </c>
      <c r="W29" s="819"/>
      <c r="X29" s="819"/>
      <c r="Y29" s="819"/>
      <c r="Z29" s="819"/>
      <c r="AA29" s="819">
        <v>61</v>
      </c>
      <c r="AB29" s="819"/>
      <c r="AC29" s="819"/>
      <c r="AD29" s="819"/>
      <c r="AE29" s="820"/>
      <c r="AF29" s="821">
        <v>61</v>
      </c>
      <c r="AG29" s="822"/>
      <c r="AH29" s="822"/>
      <c r="AI29" s="822"/>
      <c r="AJ29" s="823"/>
      <c r="AK29" s="890">
        <v>257</v>
      </c>
      <c r="AL29" s="891"/>
      <c r="AM29" s="891"/>
      <c r="AN29" s="891"/>
      <c r="AO29" s="891"/>
      <c r="AP29" s="891" t="s">
        <v>580</v>
      </c>
      <c r="AQ29" s="891"/>
      <c r="AR29" s="891"/>
      <c r="AS29" s="891"/>
      <c r="AT29" s="891"/>
      <c r="AU29" s="891" t="s">
        <v>579</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265</v>
      </c>
      <c r="R30" s="819"/>
      <c r="S30" s="819"/>
      <c r="T30" s="819"/>
      <c r="U30" s="819"/>
      <c r="V30" s="819">
        <v>264</v>
      </c>
      <c r="W30" s="819"/>
      <c r="X30" s="819"/>
      <c r="Y30" s="819"/>
      <c r="Z30" s="819"/>
      <c r="AA30" s="819">
        <v>1</v>
      </c>
      <c r="AB30" s="819"/>
      <c r="AC30" s="819"/>
      <c r="AD30" s="819"/>
      <c r="AE30" s="820"/>
      <c r="AF30" s="821">
        <v>1</v>
      </c>
      <c r="AG30" s="822"/>
      <c r="AH30" s="822"/>
      <c r="AI30" s="822"/>
      <c r="AJ30" s="823"/>
      <c r="AK30" s="890">
        <v>65</v>
      </c>
      <c r="AL30" s="891"/>
      <c r="AM30" s="891"/>
      <c r="AN30" s="891"/>
      <c r="AO30" s="891"/>
      <c r="AP30" s="891" t="s">
        <v>581</v>
      </c>
      <c r="AQ30" s="891"/>
      <c r="AR30" s="891"/>
      <c r="AS30" s="891"/>
      <c r="AT30" s="891"/>
      <c r="AU30" s="891" t="s">
        <v>579</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248</v>
      </c>
      <c r="R31" s="819"/>
      <c r="S31" s="819"/>
      <c r="T31" s="819"/>
      <c r="U31" s="819"/>
      <c r="V31" s="819">
        <v>204</v>
      </c>
      <c r="W31" s="819"/>
      <c r="X31" s="819"/>
      <c r="Y31" s="819"/>
      <c r="Z31" s="819"/>
      <c r="AA31" s="819">
        <v>44</v>
      </c>
      <c r="AB31" s="819"/>
      <c r="AC31" s="819"/>
      <c r="AD31" s="819"/>
      <c r="AE31" s="820"/>
      <c r="AF31" s="821">
        <v>425</v>
      </c>
      <c r="AG31" s="822"/>
      <c r="AH31" s="822"/>
      <c r="AI31" s="822"/>
      <c r="AJ31" s="823"/>
      <c r="AK31" s="890">
        <v>3</v>
      </c>
      <c r="AL31" s="891"/>
      <c r="AM31" s="891"/>
      <c r="AN31" s="891"/>
      <c r="AO31" s="891"/>
      <c r="AP31" s="891">
        <v>437</v>
      </c>
      <c r="AQ31" s="891"/>
      <c r="AR31" s="891"/>
      <c r="AS31" s="891"/>
      <c r="AT31" s="891"/>
      <c r="AU31" s="891">
        <v>3</v>
      </c>
      <c r="AV31" s="891"/>
      <c r="AW31" s="891"/>
      <c r="AX31" s="891"/>
      <c r="AY31" s="891"/>
      <c r="AZ31" s="892"/>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960</v>
      </c>
      <c r="R32" s="819"/>
      <c r="S32" s="819"/>
      <c r="T32" s="819"/>
      <c r="U32" s="819"/>
      <c r="V32" s="819">
        <v>945</v>
      </c>
      <c r="W32" s="819"/>
      <c r="X32" s="819"/>
      <c r="Y32" s="819"/>
      <c r="Z32" s="819"/>
      <c r="AA32" s="819">
        <v>15</v>
      </c>
      <c r="AB32" s="819"/>
      <c r="AC32" s="819"/>
      <c r="AD32" s="819"/>
      <c r="AE32" s="820"/>
      <c r="AF32" s="821">
        <v>15</v>
      </c>
      <c r="AG32" s="822"/>
      <c r="AH32" s="822"/>
      <c r="AI32" s="822"/>
      <c r="AJ32" s="823"/>
      <c r="AK32" s="890">
        <v>324</v>
      </c>
      <c r="AL32" s="891"/>
      <c r="AM32" s="891"/>
      <c r="AN32" s="891"/>
      <c r="AO32" s="891"/>
      <c r="AP32" s="891">
        <v>4702</v>
      </c>
      <c r="AQ32" s="891"/>
      <c r="AR32" s="891"/>
      <c r="AS32" s="891"/>
      <c r="AT32" s="891"/>
      <c r="AU32" s="891">
        <v>4575</v>
      </c>
      <c r="AV32" s="891"/>
      <c r="AW32" s="891"/>
      <c r="AX32" s="891"/>
      <c r="AY32" s="891"/>
      <c r="AZ32" s="892"/>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767</v>
      </c>
      <c r="AG63" s="902"/>
      <c r="AH63" s="902"/>
      <c r="AI63" s="902"/>
      <c r="AJ63" s="903"/>
      <c r="AK63" s="904"/>
      <c r="AL63" s="899"/>
      <c r="AM63" s="899"/>
      <c r="AN63" s="899"/>
      <c r="AO63" s="899"/>
      <c r="AP63" s="902">
        <v>5139</v>
      </c>
      <c r="AQ63" s="902"/>
      <c r="AR63" s="902"/>
      <c r="AS63" s="902"/>
      <c r="AT63" s="902"/>
      <c r="AU63" s="902">
        <v>4578</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388</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569</v>
      </c>
      <c r="C68" s="930"/>
      <c r="D68" s="930"/>
      <c r="E68" s="930"/>
      <c r="F68" s="930"/>
      <c r="G68" s="930"/>
      <c r="H68" s="930"/>
      <c r="I68" s="930"/>
      <c r="J68" s="930"/>
      <c r="K68" s="930"/>
      <c r="L68" s="930"/>
      <c r="M68" s="930"/>
      <c r="N68" s="930"/>
      <c r="O68" s="930"/>
      <c r="P68" s="931"/>
      <c r="Q68" s="932">
        <v>450</v>
      </c>
      <c r="R68" s="926"/>
      <c r="S68" s="926"/>
      <c r="T68" s="926"/>
      <c r="U68" s="926"/>
      <c r="V68" s="926">
        <v>282</v>
      </c>
      <c r="W68" s="926"/>
      <c r="X68" s="926"/>
      <c r="Y68" s="926"/>
      <c r="Z68" s="926"/>
      <c r="AA68" s="926">
        <v>168</v>
      </c>
      <c r="AB68" s="926"/>
      <c r="AC68" s="926"/>
      <c r="AD68" s="926"/>
      <c r="AE68" s="926"/>
      <c r="AF68" s="926">
        <v>168</v>
      </c>
      <c r="AG68" s="926"/>
      <c r="AH68" s="926"/>
      <c r="AI68" s="926"/>
      <c r="AJ68" s="926"/>
      <c r="AK68" s="926">
        <v>0</v>
      </c>
      <c r="AL68" s="926"/>
      <c r="AM68" s="926"/>
      <c r="AN68" s="926"/>
      <c r="AO68" s="926"/>
      <c r="AP68" s="926">
        <v>207</v>
      </c>
      <c r="AQ68" s="926"/>
      <c r="AR68" s="926"/>
      <c r="AS68" s="926"/>
      <c r="AT68" s="926"/>
      <c r="AU68" s="926">
        <v>64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570</v>
      </c>
      <c r="C69" s="934"/>
      <c r="D69" s="934"/>
      <c r="E69" s="934"/>
      <c r="F69" s="934"/>
      <c r="G69" s="934"/>
      <c r="H69" s="934"/>
      <c r="I69" s="934"/>
      <c r="J69" s="934"/>
      <c r="K69" s="934"/>
      <c r="L69" s="934"/>
      <c r="M69" s="934"/>
      <c r="N69" s="934"/>
      <c r="O69" s="934"/>
      <c r="P69" s="935"/>
      <c r="Q69" s="936">
        <v>35</v>
      </c>
      <c r="R69" s="891"/>
      <c r="S69" s="891"/>
      <c r="T69" s="891"/>
      <c r="U69" s="891"/>
      <c r="V69" s="891">
        <v>28</v>
      </c>
      <c r="W69" s="891"/>
      <c r="X69" s="891"/>
      <c r="Y69" s="891"/>
      <c r="Z69" s="891"/>
      <c r="AA69" s="891">
        <v>7</v>
      </c>
      <c r="AB69" s="891"/>
      <c r="AC69" s="891"/>
      <c r="AD69" s="891"/>
      <c r="AE69" s="891"/>
      <c r="AF69" s="891">
        <v>7</v>
      </c>
      <c r="AG69" s="891"/>
      <c r="AH69" s="891"/>
      <c r="AI69" s="891"/>
      <c r="AJ69" s="891"/>
      <c r="AK69" s="891">
        <v>0</v>
      </c>
      <c r="AL69" s="891"/>
      <c r="AM69" s="891"/>
      <c r="AN69" s="891"/>
      <c r="AO69" s="891"/>
      <c r="AP69" s="891">
        <v>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571</v>
      </c>
      <c r="C70" s="934"/>
      <c r="D70" s="934"/>
      <c r="E70" s="934"/>
      <c r="F70" s="934"/>
      <c r="G70" s="934"/>
      <c r="H70" s="934"/>
      <c r="I70" s="934"/>
      <c r="J70" s="934"/>
      <c r="K70" s="934"/>
      <c r="L70" s="934"/>
      <c r="M70" s="934"/>
      <c r="N70" s="934"/>
      <c r="O70" s="934"/>
      <c r="P70" s="935"/>
      <c r="Q70" s="936">
        <v>68</v>
      </c>
      <c r="R70" s="891"/>
      <c r="S70" s="891"/>
      <c r="T70" s="891"/>
      <c r="U70" s="891"/>
      <c r="V70" s="891">
        <v>64</v>
      </c>
      <c r="W70" s="891"/>
      <c r="X70" s="891"/>
      <c r="Y70" s="891"/>
      <c r="Z70" s="891"/>
      <c r="AA70" s="891">
        <v>3</v>
      </c>
      <c r="AB70" s="891"/>
      <c r="AC70" s="891"/>
      <c r="AD70" s="891"/>
      <c r="AE70" s="891"/>
      <c r="AF70" s="891">
        <v>3</v>
      </c>
      <c r="AG70" s="891"/>
      <c r="AH70" s="891"/>
      <c r="AI70" s="891"/>
      <c r="AJ70" s="891"/>
      <c r="AK70" s="891">
        <v>0</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572</v>
      </c>
      <c r="C71" s="934"/>
      <c r="D71" s="934"/>
      <c r="E71" s="934"/>
      <c r="F71" s="934"/>
      <c r="G71" s="934"/>
      <c r="H71" s="934"/>
      <c r="I71" s="934"/>
      <c r="J71" s="934"/>
      <c r="K71" s="934"/>
      <c r="L71" s="934"/>
      <c r="M71" s="934"/>
      <c r="N71" s="934"/>
      <c r="O71" s="934"/>
      <c r="P71" s="935"/>
      <c r="Q71" s="936">
        <v>8250</v>
      </c>
      <c r="R71" s="891"/>
      <c r="S71" s="891"/>
      <c r="T71" s="891"/>
      <c r="U71" s="891"/>
      <c r="V71" s="891">
        <v>8182</v>
      </c>
      <c r="W71" s="891"/>
      <c r="X71" s="891"/>
      <c r="Y71" s="891"/>
      <c r="Z71" s="891"/>
      <c r="AA71" s="891">
        <v>68</v>
      </c>
      <c r="AB71" s="891"/>
      <c r="AC71" s="891"/>
      <c r="AD71" s="891"/>
      <c r="AE71" s="891"/>
      <c r="AF71" s="891">
        <v>68</v>
      </c>
      <c r="AG71" s="891"/>
      <c r="AH71" s="891"/>
      <c r="AI71" s="891"/>
      <c r="AJ71" s="891"/>
      <c r="AK71" s="891">
        <v>720</v>
      </c>
      <c r="AL71" s="891"/>
      <c r="AM71" s="891"/>
      <c r="AN71" s="891"/>
      <c r="AO71" s="891"/>
      <c r="AP71" s="891">
        <v>0</v>
      </c>
      <c r="AQ71" s="891"/>
      <c r="AR71" s="891"/>
      <c r="AS71" s="891"/>
      <c r="AT71" s="891"/>
      <c r="AU71" s="891">
        <v>0</v>
      </c>
      <c r="AV71" s="891"/>
      <c r="AW71" s="891"/>
      <c r="AX71" s="891"/>
      <c r="AY71" s="891"/>
      <c r="AZ71" s="937" t="s">
        <v>578</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573</v>
      </c>
      <c r="C72" s="934"/>
      <c r="D72" s="934"/>
      <c r="E72" s="934"/>
      <c r="F72" s="934"/>
      <c r="G72" s="934"/>
      <c r="H72" s="934"/>
      <c r="I72" s="934"/>
      <c r="J72" s="934"/>
      <c r="K72" s="934"/>
      <c r="L72" s="934"/>
      <c r="M72" s="934"/>
      <c r="N72" s="934"/>
      <c r="O72" s="934"/>
      <c r="P72" s="935"/>
      <c r="Q72" s="936">
        <v>118</v>
      </c>
      <c r="R72" s="891"/>
      <c r="S72" s="891"/>
      <c r="T72" s="891"/>
      <c r="U72" s="891"/>
      <c r="V72" s="891">
        <v>113</v>
      </c>
      <c r="W72" s="891"/>
      <c r="X72" s="891"/>
      <c r="Y72" s="891"/>
      <c r="Z72" s="891"/>
      <c r="AA72" s="891">
        <v>5</v>
      </c>
      <c r="AB72" s="891"/>
      <c r="AC72" s="891"/>
      <c r="AD72" s="891"/>
      <c r="AE72" s="891"/>
      <c r="AF72" s="891">
        <v>5</v>
      </c>
      <c r="AG72" s="891"/>
      <c r="AH72" s="891"/>
      <c r="AI72" s="891"/>
      <c r="AJ72" s="891"/>
      <c r="AK72" s="891">
        <v>0</v>
      </c>
      <c r="AL72" s="891"/>
      <c r="AM72" s="891"/>
      <c r="AN72" s="891"/>
      <c r="AO72" s="891"/>
      <c r="AP72" s="891">
        <v>0</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574</v>
      </c>
      <c r="C73" s="934"/>
      <c r="D73" s="934"/>
      <c r="E73" s="934"/>
      <c r="F73" s="934"/>
      <c r="G73" s="934"/>
      <c r="H73" s="934"/>
      <c r="I73" s="934"/>
      <c r="J73" s="934"/>
      <c r="K73" s="934"/>
      <c r="L73" s="934"/>
      <c r="M73" s="934"/>
      <c r="N73" s="934"/>
      <c r="O73" s="934"/>
      <c r="P73" s="935"/>
      <c r="Q73" s="936">
        <v>804</v>
      </c>
      <c r="R73" s="891"/>
      <c r="S73" s="891"/>
      <c r="T73" s="891"/>
      <c r="U73" s="891"/>
      <c r="V73" s="891">
        <v>725</v>
      </c>
      <c r="W73" s="891"/>
      <c r="X73" s="891"/>
      <c r="Y73" s="891"/>
      <c r="Z73" s="891"/>
      <c r="AA73" s="891">
        <v>79</v>
      </c>
      <c r="AB73" s="891"/>
      <c r="AC73" s="891"/>
      <c r="AD73" s="891"/>
      <c r="AE73" s="891"/>
      <c r="AF73" s="891">
        <v>79</v>
      </c>
      <c r="AG73" s="891"/>
      <c r="AH73" s="891"/>
      <c r="AI73" s="891"/>
      <c r="AJ73" s="891"/>
      <c r="AK73" s="891">
        <v>0</v>
      </c>
      <c r="AL73" s="891"/>
      <c r="AM73" s="891"/>
      <c r="AN73" s="891"/>
      <c r="AO73" s="891"/>
      <c r="AP73" s="891">
        <v>153</v>
      </c>
      <c r="AQ73" s="891"/>
      <c r="AR73" s="891"/>
      <c r="AS73" s="891"/>
      <c r="AT73" s="891"/>
      <c r="AU73" s="891">
        <v>74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575</v>
      </c>
      <c r="C74" s="934"/>
      <c r="D74" s="934"/>
      <c r="E74" s="934"/>
      <c r="F74" s="934"/>
      <c r="G74" s="934"/>
      <c r="H74" s="934"/>
      <c r="I74" s="934"/>
      <c r="J74" s="934"/>
      <c r="K74" s="934"/>
      <c r="L74" s="934"/>
      <c r="M74" s="934"/>
      <c r="N74" s="934"/>
      <c r="O74" s="934"/>
      <c r="P74" s="935"/>
      <c r="Q74" s="936">
        <v>250</v>
      </c>
      <c r="R74" s="891"/>
      <c r="S74" s="891"/>
      <c r="T74" s="891"/>
      <c r="U74" s="891"/>
      <c r="V74" s="891">
        <v>234</v>
      </c>
      <c r="W74" s="891"/>
      <c r="X74" s="891"/>
      <c r="Y74" s="891"/>
      <c r="Z74" s="891"/>
      <c r="AA74" s="891">
        <v>16</v>
      </c>
      <c r="AB74" s="891"/>
      <c r="AC74" s="891"/>
      <c r="AD74" s="891"/>
      <c r="AE74" s="891"/>
      <c r="AF74" s="891">
        <v>16</v>
      </c>
      <c r="AG74" s="891"/>
      <c r="AH74" s="891"/>
      <c r="AI74" s="891"/>
      <c r="AJ74" s="891"/>
      <c r="AK74" s="891">
        <v>0</v>
      </c>
      <c r="AL74" s="891"/>
      <c r="AM74" s="891"/>
      <c r="AN74" s="891"/>
      <c r="AO74" s="891"/>
      <c r="AP74" s="891">
        <v>0</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576</v>
      </c>
      <c r="C75" s="934"/>
      <c r="D75" s="934"/>
      <c r="E75" s="934"/>
      <c r="F75" s="934"/>
      <c r="G75" s="934"/>
      <c r="H75" s="934"/>
      <c r="I75" s="934"/>
      <c r="J75" s="934"/>
      <c r="K75" s="934"/>
      <c r="L75" s="934"/>
      <c r="M75" s="934"/>
      <c r="N75" s="934"/>
      <c r="O75" s="934"/>
      <c r="P75" s="935"/>
      <c r="Q75" s="939">
        <v>253621</v>
      </c>
      <c r="R75" s="940"/>
      <c r="S75" s="940"/>
      <c r="T75" s="940"/>
      <c r="U75" s="890"/>
      <c r="V75" s="941">
        <v>241656</v>
      </c>
      <c r="W75" s="940"/>
      <c r="X75" s="940"/>
      <c r="Y75" s="940"/>
      <c r="Z75" s="890"/>
      <c r="AA75" s="941">
        <v>11965</v>
      </c>
      <c r="AB75" s="940"/>
      <c r="AC75" s="940"/>
      <c r="AD75" s="940"/>
      <c r="AE75" s="890"/>
      <c r="AF75" s="941">
        <v>11965</v>
      </c>
      <c r="AG75" s="940"/>
      <c r="AH75" s="940"/>
      <c r="AI75" s="940"/>
      <c r="AJ75" s="890"/>
      <c r="AK75" s="941">
        <v>0</v>
      </c>
      <c r="AL75" s="940"/>
      <c r="AM75" s="940"/>
      <c r="AN75" s="940"/>
      <c r="AO75" s="890"/>
      <c r="AP75" s="941">
        <v>0</v>
      </c>
      <c r="AQ75" s="940"/>
      <c r="AR75" s="940"/>
      <c r="AS75" s="940"/>
      <c r="AT75" s="890"/>
      <c r="AU75" s="941">
        <v>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577</v>
      </c>
      <c r="C76" s="934"/>
      <c r="D76" s="934"/>
      <c r="E76" s="934"/>
      <c r="F76" s="934"/>
      <c r="G76" s="934"/>
      <c r="H76" s="934"/>
      <c r="I76" s="934"/>
      <c r="J76" s="934"/>
      <c r="K76" s="934"/>
      <c r="L76" s="934"/>
      <c r="M76" s="934"/>
      <c r="N76" s="934"/>
      <c r="O76" s="934"/>
      <c r="P76" s="935"/>
      <c r="Q76" s="939">
        <v>21320</v>
      </c>
      <c r="R76" s="940"/>
      <c r="S76" s="940"/>
      <c r="T76" s="940"/>
      <c r="U76" s="890"/>
      <c r="V76" s="941">
        <v>21250</v>
      </c>
      <c r="W76" s="940"/>
      <c r="X76" s="940"/>
      <c r="Y76" s="940"/>
      <c r="Z76" s="890"/>
      <c r="AA76" s="941">
        <v>70</v>
      </c>
      <c r="AB76" s="940"/>
      <c r="AC76" s="940"/>
      <c r="AD76" s="940"/>
      <c r="AE76" s="890"/>
      <c r="AF76" s="941">
        <v>70</v>
      </c>
      <c r="AG76" s="940"/>
      <c r="AH76" s="940"/>
      <c r="AI76" s="940"/>
      <c r="AJ76" s="890"/>
      <c r="AK76" s="941">
        <v>0</v>
      </c>
      <c r="AL76" s="940"/>
      <c r="AM76" s="940"/>
      <c r="AN76" s="940"/>
      <c r="AO76" s="890"/>
      <c r="AP76" s="941">
        <v>0</v>
      </c>
      <c r="AQ76" s="940"/>
      <c r="AR76" s="940"/>
      <c r="AS76" s="940"/>
      <c r="AT76" s="890"/>
      <c r="AU76" s="941">
        <v>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12381</v>
      </c>
      <c r="AG88" s="902"/>
      <c r="AH88" s="902"/>
      <c r="AI88" s="902"/>
      <c r="AJ88" s="902"/>
      <c r="AK88" s="899"/>
      <c r="AL88" s="899"/>
      <c r="AM88" s="899"/>
      <c r="AN88" s="899"/>
      <c r="AO88" s="899"/>
      <c r="AP88" s="902">
        <v>360</v>
      </c>
      <c r="AQ88" s="902"/>
      <c r="AR88" s="902"/>
      <c r="AS88" s="902"/>
      <c r="AT88" s="902"/>
      <c r="AU88" s="902">
        <v>138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300</v>
      </c>
      <c r="AG109" s="955"/>
      <c r="AH109" s="955"/>
      <c r="AI109" s="955"/>
      <c r="AJ109" s="956"/>
      <c r="AK109" s="954" t="s">
        <v>299</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300</v>
      </c>
      <c r="BW109" s="955"/>
      <c r="BX109" s="955"/>
      <c r="BY109" s="955"/>
      <c r="BZ109" s="956"/>
      <c r="CA109" s="954" t="s">
        <v>299</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300</v>
      </c>
      <c r="DM109" s="955"/>
      <c r="DN109" s="955"/>
      <c r="DO109" s="955"/>
      <c r="DP109" s="956"/>
      <c r="DQ109" s="954" t="s">
        <v>299</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458362</v>
      </c>
      <c r="AB110" s="962"/>
      <c r="AC110" s="962"/>
      <c r="AD110" s="962"/>
      <c r="AE110" s="963"/>
      <c r="AF110" s="964">
        <v>500755</v>
      </c>
      <c r="AG110" s="962"/>
      <c r="AH110" s="962"/>
      <c r="AI110" s="962"/>
      <c r="AJ110" s="963"/>
      <c r="AK110" s="964">
        <v>525201</v>
      </c>
      <c r="AL110" s="962"/>
      <c r="AM110" s="962"/>
      <c r="AN110" s="962"/>
      <c r="AO110" s="963"/>
      <c r="AP110" s="965">
        <v>13.1</v>
      </c>
      <c r="AQ110" s="966"/>
      <c r="AR110" s="966"/>
      <c r="AS110" s="966"/>
      <c r="AT110" s="967"/>
      <c r="AU110" s="968" t="s">
        <v>66</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6359798</v>
      </c>
      <c r="BR110" s="997"/>
      <c r="BS110" s="997"/>
      <c r="BT110" s="997"/>
      <c r="BU110" s="997"/>
      <c r="BV110" s="997">
        <v>6656976</v>
      </c>
      <c r="BW110" s="997"/>
      <c r="BX110" s="997"/>
      <c r="BY110" s="997"/>
      <c r="BZ110" s="997"/>
      <c r="CA110" s="997">
        <v>7079453</v>
      </c>
      <c r="CB110" s="997"/>
      <c r="CC110" s="997"/>
      <c r="CD110" s="997"/>
      <c r="CE110" s="997"/>
      <c r="CF110" s="1011">
        <v>176.5</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428</v>
      </c>
      <c r="DM110" s="997"/>
      <c r="DN110" s="997"/>
      <c r="DO110" s="997"/>
      <c r="DP110" s="997"/>
      <c r="DQ110" s="997" t="s">
        <v>429</v>
      </c>
      <c r="DR110" s="997"/>
      <c r="DS110" s="997"/>
      <c r="DT110" s="997"/>
      <c r="DU110" s="997"/>
      <c r="DV110" s="998" t="s">
        <v>430</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432</v>
      </c>
      <c r="AB111" s="1004"/>
      <c r="AC111" s="1004"/>
      <c r="AD111" s="1004"/>
      <c r="AE111" s="1005"/>
      <c r="AF111" s="1006" t="s">
        <v>432</v>
      </c>
      <c r="AG111" s="1004"/>
      <c r="AH111" s="1004"/>
      <c r="AI111" s="1004"/>
      <c r="AJ111" s="1005"/>
      <c r="AK111" s="1006" t="s">
        <v>428</v>
      </c>
      <c r="AL111" s="1004"/>
      <c r="AM111" s="1004"/>
      <c r="AN111" s="1004"/>
      <c r="AO111" s="1005"/>
      <c r="AP111" s="1007" t="s">
        <v>433</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v>107764</v>
      </c>
      <c r="BR111" s="990"/>
      <c r="BS111" s="990"/>
      <c r="BT111" s="990"/>
      <c r="BU111" s="990"/>
      <c r="BV111" s="990">
        <v>107764</v>
      </c>
      <c r="BW111" s="990"/>
      <c r="BX111" s="990"/>
      <c r="BY111" s="990"/>
      <c r="BZ111" s="990"/>
      <c r="CA111" s="990" t="s">
        <v>428</v>
      </c>
      <c r="CB111" s="990"/>
      <c r="CC111" s="990"/>
      <c r="CD111" s="990"/>
      <c r="CE111" s="990"/>
      <c r="CF111" s="984" t="s">
        <v>435</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435</v>
      </c>
      <c r="DH111" s="990"/>
      <c r="DI111" s="990"/>
      <c r="DJ111" s="990"/>
      <c r="DK111" s="990"/>
      <c r="DL111" s="990" t="s">
        <v>428</v>
      </c>
      <c r="DM111" s="990"/>
      <c r="DN111" s="990"/>
      <c r="DO111" s="990"/>
      <c r="DP111" s="990"/>
      <c r="DQ111" s="990" t="s">
        <v>437</v>
      </c>
      <c r="DR111" s="990"/>
      <c r="DS111" s="990"/>
      <c r="DT111" s="990"/>
      <c r="DU111" s="990"/>
      <c r="DV111" s="991" t="s">
        <v>430</v>
      </c>
      <c r="DW111" s="991"/>
      <c r="DX111" s="991"/>
      <c r="DY111" s="991"/>
      <c r="DZ111" s="992"/>
    </row>
    <row r="112" spans="1:131" s="226" customFormat="1" ht="26.25" customHeight="1" x14ac:dyDescent="0.15">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440</v>
      </c>
      <c r="AB112" s="1029"/>
      <c r="AC112" s="1029"/>
      <c r="AD112" s="1029"/>
      <c r="AE112" s="1030"/>
      <c r="AF112" s="1031" t="s">
        <v>433</v>
      </c>
      <c r="AG112" s="1029"/>
      <c r="AH112" s="1029"/>
      <c r="AI112" s="1029"/>
      <c r="AJ112" s="1030"/>
      <c r="AK112" s="1031" t="s">
        <v>430</v>
      </c>
      <c r="AL112" s="1029"/>
      <c r="AM112" s="1029"/>
      <c r="AN112" s="1029"/>
      <c r="AO112" s="1030"/>
      <c r="AP112" s="1032" t="s">
        <v>428</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4870846</v>
      </c>
      <c r="BR112" s="990"/>
      <c r="BS112" s="990"/>
      <c r="BT112" s="990"/>
      <c r="BU112" s="990"/>
      <c r="BV112" s="990">
        <v>4814368</v>
      </c>
      <c r="BW112" s="990"/>
      <c r="BX112" s="990"/>
      <c r="BY112" s="990"/>
      <c r="BZ112" s="990"/>
      <c r="CA112" s="990">
        <v>4577492</v>
      </c>
      <c r="CB112" s="990"/>
      <c r="CC112" s="990"/>
      <c r="CD112" s="990"/>
      <c r="CE112" s="990"/>
      <c r="CF112" s="984">
        <v>114.1</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435</v>
      </c>
      <c r="DH112" s="990"/>
      <c r="DI112" s="990"/>
      <c r="DJ112" s="990"/>
      <c r="DK112" s="990"/>
      <c r="DL112" s="990" t="s">
        <v>433</v>
      </c>
      <c r="DM112" s="990"/>
      <c r="DN112" s="990"/>
      <c r="DO112" s="990"/>
      <c r="DP112" s="990"/>
      <c r="DQ112" s="990" t="s">
        <v>427</v>
      </c>
      <c r="DR112" s="990"/>
      <c r="DS112" s="990"/>
      <c r="DT112" s="990"/>
      <c r="DU112" s="990"/>
      <c r="DV112" s="991" t="s">
        <v>435</v>
      </c>
      <c r="DW112" s="991"/>
      <c r="DX112" s="991"/>
      <c r="DY112" s="991"/>
      <c r="DZ112" s="992"/>
    </row>
    <row r="113" spans="1:130" s="226" customFormat="1" ht="26.25" customHeight="1" x14ac:dyDescent="0.15">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364328</v>
      </c>
      <c r="AB113" s="1004"/>
      <c r="AC113" s="1004"/>
      <c r="AD113" s="1004"/>
      <c r="AE113" s="1005"/>
      <c r="AF113" s="1006">
        <v>298117</v>
      </c>
      <c r="AG113" s="1004"/>
      <c r="AH113" s="1004"/>
      <c r="AI113" s="1004"/>
      <c r="AJ113" s="1005"/>
      <c r="AK113" s="1006">
        <v>300749</v>
      </c>
      <c r="AL113" s="1004"/>
      <c r="AM113" s="1004"/>
      <c r="AN113" s="1004"/>
      <c r="AO113" s="1005"/>
      <c r="AP113" s="1007">
        <v>7.5</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165668</v>
      </c>
      <c r="BR113" s="990"/>
      <c r="BS113" s="990"/>
      <c r="BT113" s="990"/>
      <c r="BU113" s="990"/>
      <c r="BV113" s="990">
        <v>150300</v>
      </c>
      <c r="BW113" s="990"/>
      <c r="BX113" s="990"/>
      <c r="BY113" s="990"/>
      <c r="BZ113" s="990"/>
      <c r="CA113" s="990">
        <v>137984</v>
      </c>
      <c r="CB113" s="990"/>
      <c r="CC113" s="990"/>
      <c r="CD113" s="990"/>
      <c r="CE113" s="990"/>
      <c r="CF113" s="984">
        <v>3.4</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429</v>
      </c>
      <c r="DH113" s="1029"/>
      <c r="DI113" s="1029"/>
      <c r="DJ113" s="1029"/>
      <c r="DK113" s="1030"/>
      <c r="DL113" s="1031" t="s">
        <v>429</v>
      </c>
      <c r="DM113" s="1029"/>
      <c r="DN113" s="1029"/>
      <c r="DO113" s="1029"/>
      <c r="DP113" s="1030"/>
      <c r="DQ113" s="1031" t="s">
        <v>440</v>
      </c>
      <c r="DR113" s="1029"/>
      <c r="DS113" s="1029"/>
      <c r="DT113" s="1029"/>
      <c r="DU113" s="1030"/>
      <c r="DV113" s="1032" t="s">
        <v>180</v>
      </c>
      <c r="DW113" s="1033"/>
      <c r="DX113" s="1033"/>
      <c r="DY113" s="1033"/>
      <c r="DZ113" s="1034"/>
    </row>
    <row r="114" spans="1:130" s="226" customFormat="1" ht="26.25" customHeight="1" x14ac:dyDescent="0.15">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17187</v>
      </c>
      <c r="AB114" s="1029"/>
      <c r="AC114" s="1029"/>
      <c r="AD114" s="1029"/>
      <c r="AE114" s="1030"/>
      <c r="AF114" s="1031">
        <v>25289</v>
      </c>
      <c r="AG114" s="1029"/>
      <c r="AH114" s="1029"/>
      <c r="AI114" s="1029"/>
      <c r="AJ114" s="1030"/>
      <c r="AK114" s="1031">
        <v>24044</v>
      </c>
      <c r="AL114" s="1029"/>
      <c r="AM114" s="1029"/>
      <c r="AN114" s="1029"/>
      <c r="AO114" s="1030"/>
      <c r="AP114" s="1032">
        <v>0.6</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1213348</v>
      </c>
      <c r="BR114" s="990"/>
      <c r="BS114" s="990"/>
      <c r="BT114" s="990"/>
      <c r="BU114" s="990"/>
      <c r="BV114" s="990">
        <v>1213435</v>
      </c>
      <c r="BW114" s="990"/>
      <c r="BX114" s="990"/>
      <c r="BY114" s="990"/>
      <c r="BZ114" s="990"/>
      <c r="CA114" s="990">
        <v>1201618</v>
      </c>
      <c r="CB114" s="990"/>
      <c r="CC114" s="990"/>
      <c r="CD114" s="990"/>
      <c r="CE114" s="990"/>
      <c r="CF114" s="984">
        <v>30</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435</v>
      </c>
      <c r="DH114" s="1029"/>
      <c r="DI114" s="1029"/>
      <c r="DJ114" s="1029"/>
      <c r="DK114" s="1030"/>
      <c r="DL114" s="1031" t="s">
        <v>428</v>
      </c>
      <c r="DM114" s="1029"/>
      <c r="DN114" s="1029"/>
      <c r="DO114" s="1029"/>
      <c r="DP114" s="1030"/>
      <c r="DQ114" s="1031" t="s">
        <v>427</v>
      </c>
      <c r="DR114" s="1029"/>
      <c r="DS114" s="1029"/>
      <c r="DT114" s="1029"/>
      <c r="DU114" s="1030"/>
      <c r="DV114" s="1032" t="s">
        <v>435</v>
      </c>
      <c r="DW114" s="1033"/>
      <c r="DX114" s="1033"/>
      <c r="DY114" s="1033"/>
      <c r="DZ114" s="1034"/>
    </row>
    <row r="115" spans="1:130" s="226" customFormat="1" ht="26.25" customHeight="1" x14ac:dyDescent="0.15">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433</v>
      </c>
      <c r="AB115" s="1004"/>
      <c r="AC115" s="1004"/>
      <c r="AD115" s="1004"/>
      <c r="AE115" s="1005"/>
      <c r="AF115" s="1006" t="s">
        <v>435</v>
      </c>
      <c r="AG115" s="1004"/>
      <c r="AH115" s="1004"/>
      <c r="AI115" s="1004"/>
      <c r="AJ115" s="1005"/>
      <c r="AK115" s="1006" t="s">
        <v>435</v>
      </c>
      <c r="AL115" s="1004"/>
      <c r="AM115" s="1004"/>
      <c r="AN115" s="1004"/>
      <c r="AO115" s="1005"/>
      <c r="AP115" s="1007" t="s">
        <v>440</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t="s">
        <v>432</v>
      </c>
      <c r="BR115" s="990"/>
      <c r="BS115" s="990"/>
      <c r="BT115" s="990"/>
      <c r="BU115" s="990"/>
      <c r="BV115" s="990" t="s">
        <v>433</v>
      </c>
      <c r="BW115" s="990"/>
      <c r="BX115" s="990"/>
      <c r="BY115" s="990"/>
      <c r="BZ115" s="990"/>
      <c r="CA115" s="990" t="s">
        <v>435</v>
      </c>
      <c r="CB115" s="990"/>
      <c r="CC115" s="990"/>
      <c r="CD115" s="990"/>
      <c r="CE115" s="990"/>
      <c r="CF115" s="984" t="s">
        <v>428</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107764</v>
      </c>
      <c r="DH115" s="1029"/>
      <c r="DI115" s="1029"/>
      <c r="DJ115" s="1029"/>
      <c r="DK115" s="1030"/>
      <c r="DL115" s="1031">
        <v>107764</v>
      </c>
      <c r="DM115" s="1029"/>
      <c r="DN115" s="1029"/>
      <c r="DO115" s="1029"/>
      <c r="DP115" s="1030"/>
      <c r="DQ115" s="1031" t="s">
        <v>433</v>
      </c>
      <c r="DR115" s="1029"/>
      <c r="DS115" s="1029"/>
      <c r="DT115" s="1029"/>
      <c r="DU115" s="1030"/>
      <c r="DV115" s="1032" t="s">
        <v>428</v>
      </c>
      <c r="DW115" s="1033"/>
      <c r="DX115" s="1033"/>
      <c r="DY115" s="1033"/>
      <c r="DZ115" s="1034"/>
    </row>
    <row r="116" spans="1:130" s="226" customFormat="1" ht="26.25" customHeight="1" x14ac:dyDescent="0.15">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136</v>
      </c>
      <c r="AB116" s="1029"/>
      <c r="AC116" s="1029"/>
      <c r="AD116" s="1029"/>
      <c r="AE116" s="1030"/>
      <c r="AF116" s="1031" t="s">
        <v>440</v>
      </c>
      <c r="AG116" s="1029"/>
      <c r="AH116" s="1029"/>
      <c r="AI116" s="1029"/>
      <c r="AJ116" s="1030"/>
      <c r="AK116" s="1031" t="s">
        <v>435</v>
      </c>
      <c r="AL116" s="1029"/>
      <c r="AM116" s="1029"/>
      <c r="AN116" s="1029"/>
      <c r="AO116" s="1030"/>
      <c r="AP116" s="1032" t="s">
        <v>433</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433</v>
      </c>
      <c r="BR116" s="990"/>
      <c r="BS116" s="990"/>
      <c r="BT116" s="990"/>
      <c r="BU116" s="990"/>
      <c r="BV116" s="990" t="s">
        <v>435</v>
      </c>
      <c r="BW116" s="990"/>
      <c r="BX116" s="990"/>
      <c r="BY116" s="990"/>
      <c r="BZ116" s="990"/>
      <c r="CA116" s="990" t="s">
        <v>429</v>
      </c>
      <c r="CB116" s="990"/>
      <c r="CC116" s="990"/>
      <c r="CD116" s="990"/>
      <c r="CE116" s="990"/>
      <c r="CF116" s="984" t="s">
        <v>428</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435</v>
      </c>
      <c r="DH116" s="1029"/>
      <c r="DI116" s="1029"/>
      <c r="DJ116" s="1029"/>
      <c r="DK116" s="1030"/>
      <c r="DL116" s="1031" t="s">
        <v>435</v>
      </c>
      <c r="DM116" s="1029"/>
      <c r="DN116" s="1029"/>
      <c r="DO116" s="1029"/>
      <c r="DP116" s="1030"/>
      <c r="DQ116" s="1031" t="s">
        <v>428</v>
      </c>
      <c r="DR116" s="1029"/>
      <c r="DS116" s="1029"/>
      <c r="DT116" s="1029"/>
      <c r="DU116" s="1030"/>
      <c r="DV116" s="1032" t="s">
        <v>437</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840013</v>
      </c>
      <c r="AB117" s="1047"/>
      <c r="AC117" s="1047"/>
      <c r="AD117" s="1047"/>
      <c r="AE117" s="1048"/>
      <c r="AF117" s="1049">
        <v>824161</v>
      </c>
      <c r="AG117" s="1047"/>
      <c r="AH117" s="1047"/>
      <c r="AI117" s="1047"/>
      <c r="AJ117" s="1048"/>
      <c r="AK117" s="1049">
        <v>849994</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428</v>
      </c>
      <c r="BW117" s="990"/>
      <c r="BX117" s="990"/>
      <c r="BY117" s="990"/>
      <c r="BZ117" s="990"/>
      <c r="CA117" s="990" t="s">
        <v>435</v>
      </c>
      <c r="CB117" s="990"/>
      <c r="CC117" s="990"/>
      <c r="CD117" s="990"/>
      <c r="CE117" s="990"/>
      <c r="CF117" s="984" t="s">
        <v>437</v>
      </c>
      <c r="CG117" s="985"/>
      <c r="CH117" s="985"/>
      <c r="CI117" s="985"/>
      <c r="CJ117" s="985"/>
      <c r="CK117" s="1015"/>
      <c r="CL117" s="1016"/>
      <c r="CM117" s="986" t="s">
        <v>457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433</v>
      </c>
      <c r="DH117" s="1029"/>
      <c r="DI117" s="1029"/>
      <c r="DJ117" s="1029"/>
      <c r="DK117" s="1030"/>
      <c r="DL117" s="1031" t="s">
        <v>428</v>
      </c>
      <c r="DM117" s="1029"/>
      <c r="DN117" s="1029"/>
      <c r="DO117" s="1029"/>
      <c r="DP117" s="1030"/>
      <c r="DQ117" s="1031" t="s">
        <v>435</v>
      </c>
      <c r="DR117" s="1029"/>
      <c r="DS117" s="1029"/>
      <c r="DT117" s="1029"/>
      <c r="DU117" s="1030"/>
      <c r="DV117" s="1032" t="s">
        <v>433</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300</v>
      </c>
      <c r="AG118" s="955"/>
      <c r="AH118" s="955"/>
      <c r="AI118" s="955"/>
      <c r="AJ118" s="956"/>
      <c r="AK118" s="954" t="s">
        <v>299</v>
      </c>
      <c r="AL118" s="955"/>
      <c r="AM118" s="955"/>
      <c r="AN118" s="955"/>
      <c r="AO118" s="956"/>
      <c r="AP118" s="1041" t="s">
        <v>421</v>
      </c>
      <c r="AQ118" s="1042"/>
      <c r="AR118" s="1042"/>
      <c r="AS118" s="1042"/>
      <c r="AT118" s="1043"/>
      <c r="AU118" s="970"/>
      <c r="AV118" s="971"/>
      <c r="AW118" s="971"/>
      <c r="AX118" s="971"/>
      <c r="AY118" s="971"/>
      <c r="AZ118" s="1044" t="s">
        <v>458</v>
      </c>
      <c r="BA118" s="1035"/>
      <c r="BB118" s="1035"/>
      <c r="BC118" s="1035"/>
      <c r="BD118" s="1035"/>
      <c r="BE118" s="1035"/>
      <c r="BF118" s="1035"/>
      <c r="BG118" s="1035"/>
      <c r="BH118" s="1035"/>
      <c r="BI118" s="1035"/>
      <c r="BJ118" s="1035"/>
      <c r="BK118" s="1035"/>
      <c r="BL118" s="1035"/>
      <c r="BM118" s="1035"/>
      <c r="BN118" s="1035"/>
      <c r="BO118" s="1035"/>
      <c r="BP118" s="1036"/>
      <c r="BQ118" s="1067" t="s">
        <v>435</v>
      </c>
      <c r="BR118" s="1068"/>
      <c r="BS118" s="1068"/>
      <c r="BT118" s="1068"/>
      <c r="BU118" s="1068"/>
      <c r="BV118" s="1068" t="s">
        <v>435</v>
      </c>
      <c r="BW118" s="1068"/>
      <c r="BX118" s="1068"/>
      <c r="BY118" s="1068"/>
      <c r="BZ118" s="1068"/>
      <c r="CA118" s="1068" t="s">
        <v>428</v>
      </c>
      <c r="CB118" s="1068"/>
      <c r="CC118" s="1068"/>
      <c r="CD118" s="1068"/>
      <c r="CE118" s="1068"/>
      <c r="CF118" s="984" t="s">
        <v>428</v>
      </c>
      <c r="CG118" s="985"/>
      <c r="CH118" s="985"/>
      <c r="CI118" s="985"/>
      <c r="CJ118" s="985"/>
      <c r="CK118" s="1015"/>
      <c r="CL118" s="1016"/>
      <c r="CM118" s="986" t="s">
        <v>459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437</v>
      </c>
      <c r="DH118" s="1029"/>
      <c r="DI118" s="1029"/>
      <c r="DJ118" s="1029"/>
      <c r="DK118" s="1030"/>
      <c r="DL118" s="1031" t="s">
        <v>433</v>
      </c>
      <c r="DM118" s="1029"/>
      <c r="DN118" s="1029"/>
      <c r="DO118" s="1029"/>
      <c r="DP118" s="1030"/>
      <c r="DQ118" s="1031" t="s">
        <v>428</v>
      </c>
      <c r="DR118" s="1029"/>
      <c r="DS118" s="1029"/>
      <c r="DT118" s="1029"/>
      <c r="DU118" s="1030"/>
      <c r="DV118" s="1032" t="s">
        <v>433</v>
      </c>
      <c r="DW118" s="1033"/>
      <c r="DX118" s="1033"/>
      <c r="DY118" s="1033"/>
      <c r="DZ118" s="1034"/>
    </row>
    <row r="119" spans="1:130" s="226" customFormat="1" ht="26.25" customHeight="1" x14ac:dyDescent="0.15">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428</v>
      </c>
      <c r="AB119" s="962"/>
      <c r="AC119" s="962"/>
      <c r="AD119" s="962"/>
      <c r="AE119" s="963"/>
      <c r="AF119" s="964" t="s">
        <v>435</v>
      </c>
      <c r="AG119" s="962"/>
      <c r="AH119" s="962"/>
      <c r="AI119" s="962"/>
      <c r="AJ119" s="963"/>
      <c r="AK119" s="964" t="s">
        <v>440</v>
      </c>
      <c r="AL119" s="962"/>
      <c r="AM119" s="962"/>
      <c r="AN119" s="962"/>
      <c r="AO119" s="963"/>
      <c r="AP119" s="965" t="s">
        <v>437</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460</v>
      </c>
      <c r="BP119" s="1076"/>
      <c r="BQ119" s="1067">
        <v>12717424</v>
      </c>
      <c r="BR119" s="1068"/>
      <c r="BS119" s="1068"/>
      <c r="BT119" s="1068"/>
      <c r="BU119" s="1068"/>
      <c r="BV119" s="1068">
        <v>12942843</v>
      </c>
      <c r="BW119" s="1068"/>
      <c r="BX119" s="1068"/>
      <c r="BY119" s="1068"/>
      <c r="BZ119" s="1068"/>
      <c r="CA119" s="1068">
        <v>12996547</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435</v>
      </c>
      <c r="DH119" s="1054"/>
      <c r="DI119" s="1054"/>
      <c r="DJ119" s="1054"/>
      <c r="DK119" s="1055"/>
      <c r="DL119" s="1053" t="s">
        <v>437</v>
      </c>
      <c r="DM119" s="1054"/>
      <c r="DN119" s="1054"/>
      <c r="DO119" s="1054"/>
      <c r="DP119" s="1055"/>
      <c r="DQ119" s="1053" t="s">
        <v>428</v>
      </c>
      <c r="DR119" s="1054"/>
      <c r="DS119" s="1054"/>
      <c r="DT119" s="1054"/>
      <c r="DU119" s="1055"/>
      <c r="DV119" s="1056" t="s">
        <v>437</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433</v>
      </c>
      <c r="AB120" s="1029"/>
      <c r="AC120" s="1029"/>
      <c r="AD120" s="1029"/>
      <c r="AE120" s="1030"/>
      <c r="AF120" s="1031" t="s">
        <v>428</v>
      </c>
      <c r="AG120" s="1029"/>
      <c r="AH120" s="1029"/>
      <c r="AI120" s="1029"/>
      <c r="AJ120" s="1030"/>
      <c r="AK120" s="1031" t="s">
        <v>433</v>
      </c>
      <c r="AL120" s="1029"/>
      <c r="AM120" s="1029"/>
      <c r="AN120" s="1029"/>
      <c r="AO120" s="1030"/>
      <c r="AP120" s="1032" t="s">
        <v>435</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1411207</v>
      </c>
      <c r="BR120" s="997"/>
      <c r="BS120" s="997"/>
      <c r="BT120" s="997"/>
      <c r="BU120" s="997"/>
      <c r="BV120" s="997">
        <v>1417366</v>
      </c>
      <c r="BW120" s="997"/>
      <c r="BX120" s="997"/>
      <c r="BY120" s="997"/>
      <c r="BZ120" s="997"/>
      <c r="CA120" s="997">
        <v>1259980</v>
      </c>
      <c r="CB120" s="997"/>
      <c r="CC120" s="997"/>
      <c r="CD120" s="997"/>
      <c r="CE120" s="997"/>
      <c r="CF120" s="1011">
        <v>31.4</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4868527</v>
      </c>
      <c r="DH120" s="997"/>
      <c r="DI120" s="997"/>
      <c r="DJ120" s="997"/>
      <c r="DK120" s="997"/>
      <c r="DL120" s="997">
        <v>4812114</v>
      </c>
      <c r="DM120" s="997"/>
      <c r="DN120" s="997"/>
      <c r="DO120" s="997"/>
      <c r="DP120" s="997"/>
      <c r="DQ120" s="997">
        <v>4574868</v>
      </c>
      <c r="DR120" s="997"/>
      <c r="DS120" s="997"/>
      <c r="DT120" s="997"/>
      <c r="DU120" s="997"/>
      <c r="DV120" s="998">
        <v>114.1</v>
      </c>
      <c r="DW120" s="998"/>
      <c r="DX120" s="998"/>
      <c r="DY120" s="998"/>
      <c r="DZ120" s="999"/>
    </row>
    <row r="121" spans="1:130" s="226" customFormat="1" ht="26.25" customHeight="1" x14ac:dyDescent="0.15">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428</v>
      </c>
      <c r="AB121" s="1029"/>
      <c r="AC121" s="1029"/>
      <c r="AD121" s="1029"/>
      <c r="AE121" s="1030"/>
      <c r="AF121" s="1031" t="s">
        <v>437</v>
      </c>
      <c r="AG121" s="1029"/>
      <c r="AH121" s="1029"/>
      <c r="AI121" s="1029"/>
      <c r="AJ121" s="1030"/>
      <c r="AK121" s="1031" t="s">
        <v>433</v>
      </c>
      <c r="AL121" s="1029"/>
      <c r="AM121" s="1029"/>
      <c r="AN121" s="1029"/>
      <c r="AO121" s="1030"/>
      <c r="AP121" s="1032" t="s">
        <v>433</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99865</v>
      </c>
      <c r="BR121" s="990"/>
      <c r="BS121" s="990"/>
      <c r="BT121" s="990"/>
      <c r="BU121" s="990"/>
      <c r="BV121" s="990">
        <v>99865</v>
      </c>
      <c r="BW121" s="990"/>
      <c r="BX121" s="990"/>
      <c r="BY121" s="990"/>
      <c r="BZ121" s="990"/>
      <c r="CA121" s="990" t="s">
        <v>430</v>
      </c>
      <c r="CB121" s="990"/>
      <c r="CC121" s="990"/>
      <c r="CD121" s="990"/>
      <c r="CE121" s="990"/>
      <c r="CF121" s="984" t="s">
        <v>437</v>
      </c>
      <c r="CG121" s="985"/>
      <c r="CH121" s="985"/>
      <c r="CI121" s="985"/>
      <c r="CJ121" s="985"/>
      <c r="CK121" s="1080"/>
      <c r="CL121" s="1081"/>
      <c r="CM121" s="1081"/>
      <c r="CN121" s="1081"/>
      <c r="CO121" s="1082"/>
      <c r="CP121" s="1090" t="s">
        <v>468</v>
      </c>
      <c r="CQ121" s="1091"/>
      <c r="CR121" s="1091"/>
      <c r="CS121" s="1091"/>
      <c r="CT121" s="1091"/>
      <c r="CU121" s="1091"/>
      <c r="CV121" s="1091"/>
      <c r="CW121" s="1091"/>
      <c r="CX121" s="1091"/>
      <c r="CY121" s="1091"/>
      <c r="CZ121" s="1091"/>
      <c r="DA121" s="1091"/>
      <c r="DB121" s="1091"/>
      <c r="DC121" s="1091"/>
      <c r="DD121" s="1091"/>
      <c r="DE121" s="1091"/>
      <c r="DF121" s="1092"/>
      <c r="DG121" s="989">
        <v>2319</v>
      </c>
      <c r="DH121" s="990"/>
      <c r="DI121" s="990"/>
      <c r="DJ121" s="990"/>
      <c r="DK121" s="990"/>
      <c r="DL121" s="990">
        <v>2254</v>
      </c>
      <c r="DM121" s="990"/>
      <c r="DN121" s="990"/>
      <c r="DO121" s="990"/>
      <c r="DP121" s="990"/>
      <c r="DQ121" s="990">
        <v>2624</v>
      </c>
      <c r="DR121" s="990"/>
      <c r="DS121" s="990"/>
      <c r="DT121" s="990"/>
      <c r="DU121" s="990"/>
      <c r="DV121" s="991">
        <v>0.1</v>
      </c>
      <c r="DW121" s="991"/>
      <c r="DX121" s="991"/>
      <c r="DY121" s="991"/>
      <c r="DZ121" s="992"/>
    </row>
    <row r="122" spans="1:130" s="226" customFormat="1" ht="26.25" customHeight="1" x14ac:dyDescent="0.15">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428</v>
      </c>
      <c r="AB122" s="1029"/>
      <c r="AC122" s="1029"/>
      <c r="AD122" s="1029"/>
      <c r="AE122" s="1030"/>
      <c r="AF122" s="1031" t="s">
        <v>433</v>
      </c>
      <c r="AG122" s="1029"/>
      <c r="AH122" s="1029"/>
      <c r="AI122" s="1029"/>
      <c r="AJ122" s="1030"/>
      <c r="AK122" s="1031" t="s">
        <v>427</v>
      </c>
      <c r="AL122" s="1029"/>
      <c r="AM122" s="1029"/>
      <c r="AN122" s="1029"/>
      <c r="AO122" s="1030"/>
      <c r="AP122" s="1032" t="s">
        <v>433</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7568428</v>
      </c>
      <c r="BR122" s="1068"/>
      <c r="BS122" s="1068"/>
      <c r="BT122" s="1068"/>
      <c r="BU122" s="1068"/>
      <c r="BV122" s="1068">
        <v>7608293</v>
      </c>
      <c r="BW122" s="1068"/>
      <c r="BX122" s="1068"/>
      <c r="BY122" s="1068"/>
      <c r="BZ122" s="1068"/>
      <c r="CA122" s="1068">
        <v>7524365</v>
      </c>
      <c r="CB122" s="1068"/>
      <c r="CC122" s="1068"/>
      <c r="CD122" s="1068"/>
      <c r="CE122" s="1068"/>
      <c r="CF122" s="1088">
        <v>187.6</v>
      </c>
      <c r="CG122" s="1089"/>
      <c r="CH122" s="1089"/>
      <c r="CI122" s="1089"/>
      <c r="CJ122" s="1089"/>
      <c r="CK122" s="1080"/>
      <c r="CL122" s="1081"/>
      <c r="CM122" s="1081"/>
      <c r="CN122" s="1081"/>
      <c r="CO122" s="1082"/>
      <c r="CP122" s="1090" t="s">
        <v>470</v>
      </c>
      <c r="CQ122" s="1091"/>
      <c r="CR122" s="1091"/>
      <c r="CS122" s="1091"/>
      <c r="CT122" s="1091"/>
      <c r="CU122" s="1091"/>
      <c r="CV122" s="1091"/>
      <c r="CW122" s="1091"/>
      <c r="CX122" s="1091"/>
      <c r="CY122" s="1091"/>
      <c r="CZ122" s="1091"/>
      <c r="DA122" s="1091"/>
      <c r="DB122" s="1091"/>
      <c r="DC122" s="1091"/>
      <c r="DD122" s="1091"/>
      <c r="DE122" s="1091"/>
      <c r="DF122" s="1092"/>
      <c r="DG122" s="989" t="s">
        <v>437</v>
      </c>
      <c r="DH122" s="990"/>
      <c r="DI122" s="990"/>
      <c r="DJ122" s="990"/>
      <c r="DK122" s="990"/>
      <c r="DL122" s="990" t="s">
        <v>437</v>
      </c>
      <c r="DM122" s="990"/>
      <c r="DN122" s="990"/>
      <c r="DO122" s="990"/>
      <c r="DP122" s="990"/>
      <c r="DQ122" s="990" t="s">
        <v>435</v>
      </c>
      <c r="DR122" s="990"/>
      <c r="DS122" s="990"/>
      <c r="DT122" s="990"/>
      <c r="DU122" s="990"/>
      <c r="DV122" s="991" t="s">
        <v>433</v>
      </c>
      <c r="DW122" s="991"/>
      <c r="DX122" s="991"/>
      <c r="DY122" s="991"/>
      <c r="DZ122" s="992"/>
    </row>
    <row r="123" spans="1:130" s="226" customFormat="1" ht="26.25" customHeight="1" x14ac:dyDescent="0.15">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435</v>
      </c>
      <c r="AB123" s="1029"/>
      <c r="AC123" s="1029"/>
      <c r="AD123" s="1029"/>
      <c r="AE123" s="1030"/>
      <c r="AF123" s="1031" t="s">
        <v>428</v>
      </c>
      <c r="AG123" s="1029"/>
      <c r="AH123" s="1029"/>
      <c r="AI123" s="1029"/>
      <c r="AJ123" s="1030"/>
      <c r="AK123" s="1031" t="s">
        <v>428</v>
      </c>
      <c r="AL123" s="1029"/>
      <c r="AM123" s="1029"/>
      <c r="AN123" s="1029"/>
      <c r="AO123" s="1030"/>
      <c r="AP123" s="1032" t="s">
        <v>433</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471</v>
      </c>
      <c r="BP123" s="1076"/>
      <c r="BQ123" s="1135">
        <v>9079500</v>
      </c>
      <c r="BR123" s="1136"/>
      <c r="BS123" s="1136"/>
      <c r="BT123" s="1136"/>
      <c r="BU123" s="1136"/>
      <c r="BV123" s="1136">
        <v>9125524</v>
      </c>
      <c r="BW123" s="1136"/>
      <c r="BX123" s="1136"/>
      <c r="BY123" s="1136"/>
      <c r="BZ123" s="1136"/>
      <c r="CA123" s="1136">
        <v>8784345</v>
      </c>
      <c r="CB123" s="1136"/>
      <c r="CC123" s="1136"/>
      <c r="CD123" s="1136"/>
      <c r="CE123" s="1136"/>
      <c r="CF123" s="1069"/>
      <c r="CG123" s="1070"/>
      <c r="CH123" s="1070"/>
      <c r="CI123" s="1070"/>
      <c r="CJ123" s="1071"/>
      <c r="CK123" s="1080"/>
      <c r="CL123" s="1081"/>
      <c r="CM123" s="1081"/>
      <c r="CN123" s="1081"/>
      <c r="CO123" s="1082"/>
      <c r="CP123" s="1090" t="s">
        <v>472</v>
      </c>
      <c r="CQ123" s="1091"/>
      <c r="CR123" s="1091"/>
      <c r="CS123" s="1091"/>
      <c r="CT123" s="1091"/>
      <c r="CU123" s="1091"/>
      <c r="CV123" s="1091"/>
      <c r="CW123" s="1091"/>
      <c r="CX123" s="1091"/>
      <c r="CY123" s="1091"/>
      <c r="CZ123" s="1091"/>
      <c r="DA123" s="1091"/>
      <c r="DB123" s="1091"/>
      <c r="DC123" s="1091"/>
      <c r="DD123" s="1091"/>
      <c r="DE123" s="1091"/>
      <c r="DF123" s="1092"/>
      <c r="DG123" s="1028" t="s">
        <v>433</v>
      </c>
      <c r="DH123" s="1029"/>
      <c r="DI123" s="1029"/>
      <c r="DJ123" s="1029"/>
      <c r="DK123" s="1030"/>
      <c r="DL123" s="1031" t="s">
        <v>440</v>
      </c>
      <c r="DM123" s="1029"/>
      <c r="DN123" s="1029"/>
      <c r="DO123" s="1029"/>
      <c r="DP123" s="1030"/>
      <c r="DQ123" s="1031" t="s">
        <v>433</v>
      </c>
      <c r="DR123" s="1029"/>
      <c r="DS123" s="1029"/>
      <c r="DT123" s="1029"/>
      <c r="DU123" s="1030"/>
      <c r="DV123" s="1032" t="s">
        <v>428</v>
      </c>
      <c r="DW123" s="1033"/>
      <c r="DX123" s="1033"/>
      <c r="DY123" s="1033"/>
      <c r="DZ123" s="1034"/>
    </row>
    <row r="124" spans="1:130" s="226" customFormat="1" ht="26.25" customHeight="1" thickBot="1" x14ac:dyDescent="0.2">
      <c r="A124" s="1129"/>
      <c r="B124" s="1016"/>
      <c r="C124" s="986" t="s">
        <v>457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433</v>
      </c>
      <c r="AB124" s="1029"/>
      <c r="AC124" s="1029"/>
      <c r="AD124" s="1029"/>
      <c r="AE124" s="1030"/>
      <c r="AF124" s="1031" t="s">
        <v>435</v>
      </c>
      <c r="AG124" s="1029"/>
      <c r="AH124" s="1029"/>
      <c r="AI124" s="1029"/>
      <c r="AJ124" s="1030"/>
      <c r="AK124" s="1031" t="s">
        <v>433</v>
      </c>
      <c r="AL124" s="1029"/>
      <c r="AM124" s="1029"/>
      <c r="AN124" s="1029"/>
      <c r="AO124" s="1030"/>
      <c r="AP124" s="1032" t="s">
        <v>428</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89.7</v>
      </c>
      <c r="BR124" s="1098"/>
      <c r="BS124" s="1098"/>
      <c r="BT124" s="1098"/>
      <c r="BU124" s="1098"/>
      <c r="BV124" s="1098">
        <v>95.2</v>
      </c>
      <c r="BW124" s="1098"/>
      <c r="BX124" s="1098"/>
      <c r="BY124" s="1098"/>
      <c r="BZ124" s="1098"/>
      <c r="CA124" s="1098">
        <v>105</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428</v>
      </c>
      <c r="DH124" s="1054"/>
      <c r="DI124" s="1054"/>
      <c r="DJ124" s="1054"/>
      <c r="DK124" s="1055"/>
      <c r="DL124" s="1053" t="s">
        <v>430</v>
      </c>
      <c r="DM124" s="1054"/>
      <c r="DN124" s="1054"/>
      <c r="DO124" s="1054"/>
      <c r="DP124" s="1055"/>
      <c r="DQ124" s="1053" t="s">
        <v>429</v>
      </c>
      <c r="DR124" s="1054"/>
      <c r="DS124" s="1054"/>
      <c r="DT124" s="1054"/>
      <c r="DU124" s="1055"/>
      <c r="DV124" s="1056" t="s">
        <v>433</v>
      </c>
      <c r="DW124" s="1057"/>
      <c r="DX124" s="1057"/>
      <c r="DY124" s="1057"/>
      <c r="DZ124" s="1058"/>
    </row>
    <row r="125" spans="1:130" s="226" customFormat="1" ht="26.25" customHeight="1" x14ac:dyDescent="0.15">
      <c r="A125" s="1129"/>
      <c r="B125" s="1016"/>
      <c r="C125" s="986" t="s">
        <v>459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428</v>
      </c>
      <c r="AB125" s="1029"/>
      <c r="AC125" s="1029"/>
      <c r="AD125" s="1029"/>
      <c r="AE125" s="1030"/>
      <c r="AF125" s="1031" t="s">
        <v>437</v>
      </c>
      <c r="AG125" s="1029"/>
      <c r="AH125" s="1029"/>
      <c r="AI125" s="1029"/>
      <c r="AJ125" s="1030"/>
      <c r="AK125" s="1031" t="s">
        <v>429</v>
      </c>
      <c r="AL125" s="1029"/>
      <c r="AM125" s="1029"/>
      <c r="AN125" s="1029"/>
      <c r="AO125" s="1030"/>
      <c r="AP125" s="1032" t="s">
        <v>440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475</v>
      </c>
      <c r="CL125" s="1078"/>
      <c r="CM125" s="1078"/>
      <c r="CN125" s="1078"/>
      <c r="CO125" s="1079"/>
      <c r="CP125" s="1010" t="s">
        <v>476</v>
      </c>
      <c r="CQ125" s="959"/>
      <c r="CR125" s="959"/>
      <c r="CS125" s="959"/>
      <c r="CT125" s="959"/>
      <c r="CU125" s="959"/>
      <c r="CV125" s="959"/>
      <c r="CW125" s="959"/>
      <c r="CX125" s="959"/>
      <c r="CY125" s="959"/>
      <c r="CZ125" s="959"/>
      <c r="DA125" s="959"/>
      <c r="DB125" s="959"/>
      <c r="DC125" s="959"/>
      <c r="DD125" s="959"/>
      <c r="DE125" s="959"/>
      <c r="DF125" s="960"/>
      <c r="DG125" s="996" t="s">
        <v>428</v>
      </c>
      <c r="DH125" s="997"/>
      <c r="DI125" s="997"/>
      <c r="DJ125" s="997"/>
      <c r="DK125" s="997"/>
      <c r="DL125" s="997" t="s">
        <v>428</v>
      </c>
      <c r="DM125" s="997"/>
      <c r="DN125" s="997"/>
      <c r="DO125" s="997"/>
      <c r="DP125" s="997"/>
      <c r="DQ125" s="997" t="s">
        <v>428</v>
      </c>
      <c r="DR125" s="997"/>
      <c r="DS125" s="997"/>
      <c r="DT125" s="997"/>
      <c r="DU125" s="997"/>
      <c r="DV125" s="998" t="s">
        <v>435</v>
      </c>
      <c r="DW125" s="998"/>
      <c r="DX125" s="998"/>
      <c r="DY125" s="998"/>
      <c r="DZ125" s="999"/>
    </row>
    <row r="126" spans="1:130" s="226" customFormat="1" ht="26.25" customHeight="1" thickBot="1" x14ac:dyDescent="0.2">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428</v>
      </c>
      <c r="AB126" s="1029"/>
      <c r="AC126" s="1029"/>
      <c r="AD126" s="1029"/>
      <c r="AE126" s="1030"/>
      <c r="AF126" s="1031" t="s">
        <v>429</v>
      </c>
      <c r="AG126" s="1029"/>
      <c r="AH126" s="1029"/>
      <c r="AI126" s="1029"/>
      <c r="AJ126" s="1030"/>
      <c r="AK126" s="1031" t="s">
        <v>428</v>
      </c>
      <c r="AL126" s="1029"/>
      <c r="AM126" s="1029"/>
      <c r="AN126" s="1029"/>
      <c r="AO126" s="1030"/>
      <c r="AP126" s="1032" t="s">
        <v>440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477</v>
      </c>
      <c r="CQ126" s="1020"/>
      <c r="CR126" s="1020"/>
      <c r="CS126" s="1020"/>
      <c r="CT126" s="1020"/>
      <c r="CU126" s="1020"/>
      <c r="CV126" s="1020"/>
      <c r="CW126" s="1020"/>
      <c r="CX126" s="1020"/>
      <c r="CY126" s="1020"/>
      <c r="CZ126" s="1020"/>
      <c r="DA126" s="1020"/>
      <c r="DB126" s="1020"/>
      <c r="DC126" s="1020"/>
      <c r="DD126" s="1020"/>
      <c r="DE126" s="1020"/>
      <c r="DF126" s="1021"/>
      <c r="DG126" s="989" t="s">
        <v>433</v>
      </c>
      <c r="DH126" s="990"/>
      <c r="DI126" s="990"/>
      <c r="DJ126" s="990"/>
      <c r="DK126" s="990"/>
      <c r="DL126" s="990" t="s">
        <v>429</v>
      </c>
      <c r="DM126" s="990"/>
      <c r="DN126" s="990"/>
      <c r="DO126" s="990"/>
      <c r="DP126" s="990"/>
      <c r="DQ126" s="990" t="s">
        <v>428</v>
      </c>
      <c r="DR126" s="990"/>
      <c r="DS126" s="990"/>
      <c r="DT126" s="990"/>
      <c r="DU126" s="990"/>
      <c r="DV126" s="991" t="s">
        <v>428</v>
      </c>
      <c r="DW126" s="991"/>
      <c r="DX126" s="991"/>
      <c r="DY126" s="991"/>
      <c r="DZ126" s="992"/>
    </row>
    <row r="127" spans="1:130" s="226" customFormat="1" ht="26.25" customHeight="1" x14ac:dyDescent="0.15">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429</v>
      </c>
      <c r="AB127" s="1029"/>
      <c r="AC127" s="1029"/>
      <c r="AD127" s="1029"/>
      <c r="AE127" s="1030"/>
      <c r="AF127" s="1031" t="s">
        <v>429</v>
      </c>
      <c r="AG127" s="1029"/>
      <c r="AH127" s="1029"/>
      <c r="AI127" s="1029"/>
      <c r="AJ127" s="1030"/>
      <c r="AK127" s="1031" t="s">
        <v>435</v>
      </c>
      <c r="AL127" s="1029"/>
      <c r="AM127" s="1029"/>
      <c r="AN127" s="1029"/>
      <c r="AO127" s="1030"/>
      <c r="AP127" s="1032" t="s">
        <v>428</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429</v>
      </c>
      <c r="DH127" s="990"/>
      <c r="DI127" s="990"/>
      <c r="DJ127" s="990"/>
      <c r="DK127" s="990"/>
      <c r="DL127" s="990" t="s">
        <v>430</v>
      </c>
      <c r="DM127" s="990"/>
      <c r="DN127" s="990"/>
      <c r="DO127" s="990"/>
      <c r="DP127" s="990"/>
      <c r="DQ127" s="990" t="s">
        <v>429</v>
      </c>
      <c r="DR127" s="990"/>
      <c r="DS127" s="990"/>
      <c r="DT127" s="990"/>
      <c r="DU127" s="990"/>
      <c r="DV127" s="991" t="s">
        <v>428</v>
      </c>
      <c r="DW127" s="991"/>
      <c r="DX127" s="991"/>
      <c r="DY127" s="991"/>
      <c r="DZ127" s="992"/>
    </row>
    <row r="128" spans="1:130" s="226" customFormat="1" ht="26.25" customHeight="1" thickBot="1" x14ac:dyDescent="0.2">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t="s">
        <v>428</v>
      </c>
      <c r="AB128" s="1118"/>
      <c r="AC128" s="1118"/>
      <c r="AD128" s="1118"/>
      <c r="AE128" s="1119"/>
      <c r="AF128" s="1120" t="s">
        <v>440</v>
      </c>
      <c r="AG128" s="1118"/>
      <c r="AH128" s="1118"/>
      <c r="AI128" s="1118"/>
      <c r="AJ128" s="1119"/>
      <c r="AK128" s="1120" t="s">
        <v>429</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433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433</v>
      </c>
      <c r="DH128" s="1110"/>
      <c r="DI128" s="1110"/>
      <c r="DJ128" s="1110"/>
      <c r="DK128" s="1110"/>
      <c r="DL128" s="1110" t="s">
        <v>428</v>
      </c>
      <c r="DM128" s="1110"/>
      <c r="DN128" s="1110"/>
      <c r="DO128" s="1110"/>
      <c r="DP128" s="1110"/>
      <c r="DQ128" s="1110" t="s">
        <v>435</v>
      </c>
      <c r="DR128" s="1110"/>
      <c r="DS128" s="1110"/>
      <c r="DT128" s="1110"/>
      <c r="DU128" s="1110"/>
      <c r="DV128" s="1111" t="s">
        <v>435</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4681083</v>
      </c>
      <c r="AB129" s="1029"/>
      <c r="AC129" s="1029"/>
      <c r="AD129" s="1029"/>
      <c r="AE129" s="1030"/>
      <c r="AF129" s="1031">
        <v>4577303</v>
      </c>
      <c r="AG129" s="1029"/>
      <c r="AH129" s="1029"/>
      <c r="AI129" s="1029"/>
      <c r="AJ129" s="1030"/>
      <c r="AK129" s="1031">
        <v>4601123</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435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625665</v>
      </c>
      <c r="AB130" s="1029"/>
      <c r="AC130" s="1029"/>
      <c r="AD130" s="1029"/>
      <c r="AE130" s="1030"/>
      <c r="AF130" s="1031">
        <v>567587</v>
      </c>
      <c r="AG130" s="1029"/>
      <c r="AH130" s="1029"/>
      <c r="AI130" s="1029"/>
      <c r="AJ130" s="1030"/>
      <c r="AK130" s="1031">
        <v>590411</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4055418</v>
      </c>
      <c r="AB131" s="1054"/>
      <c r="AC131" s="1054"/>
      <c r="AD131" s="1054"/>
      <c r="AE131" s="1055"/>
      <c r="AF131" s="1053">
        <v>4009716</v>
      </c>
      <c r="AG131" s="1054"/>
      <c r="AH131" s="1054"/>
      <c r="AI131" s="1054"/>
      <c r="AJ131" s="1055"/>
      <c r="AK131" s="1053">
        <v>4010712</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v>105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5.2854724219999998</v>
      </c>
      <c r="AB132" s="1170"/>
      <c r="AC132" s="1170"/>
      <c r="AD132" s="1170"/>
      <c r="AE132" s="1171"/>
      <c r="AF132" s="1172">
        <v>6.3988072970000003</v>
      </c>
      <c r="AG132" s="1170"/>
      <c r="AH132" s="1170"/>
      <c r="AI132" s="1170"/>
      <c r="AJ132" s="1171"/>
      <c r="AK132" s="1172">
        <v>6.4722423349999998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5.7</v>
      </c>
      <c r="AB133" s="1153"/>
      <c r="AC133" s="1153"/>
      <c r="AD133" s="1153"/>
      <c r="AE133" s="1154"/>
      <c r="AF133" s="1152">
        <v>5.9</v>
      </c>
      <c r="AG133" s="1153"/>
      <c r="AH133" s="1153"/>
      <c r="AI133" s="1153"/>
      <c r="AJ133" s="1154"/>
      <c r="AK133" s="1152">
        <v>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9VJM+Sv0wqDu4C6tNKQMNOV/eEBas7mVzZVlITBs4kePqDH6oG/tCKlJV8kUOSU5BNkgUCHurN2N3ZyQXQnIg==" saltValue="oHgPyMx1ORaLTpqFNhKG0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I1" zoomScaleNormal="85" zoomScaleSheetLayoutView="100" workbookViewId="0">
      <selection activeCell="DN23" sqref="DN2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idFZBC/YMiwlyXmErRs/BH9+qg/d6CacCvc30J0uDFxr4t8rKygioi3sVb0Fl9nJX/xo++Ro4O6qllmTZA6Fg==" saltValue="vvGHSiN5GTRhFgYxzuW1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13"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ZkdHwA6vDOIG6Ou/+svhlXvm/SvdV42fhsp90MzEPAZBwk6j919bBQjON+rcO+WdDsNhmla+IeTazPMawLpBw==" saltValue="PU08XONiMgkK7gG64g70B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841975</v>
      </c>
      <c r="AP9" s="292">
        <v>37689</v>
      </c>
      <c r="AQ9" s="293">
        <v>55995</v>
      </c>
      <c r="AR9" s="294">
        <v>-32.700000000000003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110560</v>
      </c>
      <c r="AP10" s="295">
        <v>4949</v>
      </c>
      <c r="AQ10" s="296">
        <v>5813</v>
      </c>
      <c r="AR10" s="297">
        <v>-14.9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273920</v>
      </c>
      <c r="AP11" s="295">
        <v>12261</v>
      </c>
      <c r="AQ11" s="296">
        <v>8381</v>
      </c>
      <c r="AR11" s="297">
        <v>46.3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170</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v>1</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20146</v>
      </c>
      <c r="AP14" s="295">
        <v>902</v>
      </c>
      <c r="AQ14" s="296">
        <v>2724</v>
      </c>
      <c r="AR14" s="297">
        <v>-66.900000000000006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22494</v>
      </c>
      <c r="AP15" s="295">
        <v>1007</v>
      </c>
      <c r="AQ15" s="296">
        <v>1180</v>
      </c>
      <c r="AR15" s="297">
        <v>-14.7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-65104</v>
      </c>
      <c r="AP16" s="295">
        <v>-2914</v>
      </c>
      <c r="AQ16" s="296">
        <v>-5022</v>
      </c>
      <c r="AR16" s="297">
        <v>-42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1203991</v>
      </c>
      <c r="AP17" s="295">
        <v>53894</v>
      </c>
      <c r="AQ17" s="296">
        <v>69242</v>
      </c>
      <c r="AR17" s="297">
        <v>-22.2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5.01</v>
      </c>
      <c r="AP21" s="308">
        <v>6.42</v>
      </c>
      <c r="AQ21" s="309">
        <v>-1.41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97.2</v>
      </c>
      <c r="AP22" s="313">
        <v>97.3</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525201</v>
      </c>
      <c r="AP32" s="322">
        <v>23509</v>
      </c>
      <c r="AQ32" s="323">
        <v>31321</v>
      </c>
      <c r="AR32" s="324">
        <v>-24.9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300749</v>
      </c>
      <c r="AP35" s="322">
        <v>13462</v>
      </c>
      <c r="AQ35" s="323">
        <v>9685</v>
      </c>
      <c r="AR35" s="324">
        <v>39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24044</v>
      </c>
      <c r="AP36" s="322">
        <v>1076</v>
      </c>
      <c r="AQ36" s="323">
        <v>2454</v>
      </c>
      <c r="AR36" s="324">
        <v>-56.2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t="s">
        <v>510</v>
      </c>
      <c r="AP37" s="322" t="s">
        <v>510</v>
      </c>
      <c r="AQ37" s="323">
        <v>1182</v>
      </c>
      <c r="AR37" s="324" t="s">
        <v>510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510</v>
      </c>
      <c r="AP38" s="325" t="s">
        <v>510</v>
      </c>
      <c r="AQ38" s="326">
        <v>1</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t="s">
        <v>510</v>
      </c>
      <c r="AP39" s="322" t="s">
        <v>510</v>
      </c>
      <c r="AQ39" s="323">
        <v>-3213</v>
      </c>
      <c r="AR39" s="324" t="s">
        <v>510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-590411</v>
      </c>
      <c r="AP40" s="322">
        <v>-26428</v>
      </c>
      <c r="AQ40" s="323">
        <v>-28480</v>
      </c>
      <c r="AR40" s="324">
        <v>-7.2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259583</v>
      </c>
      <c r="AP41" s="322">
        <v>11620</v>
      </c>
      <c r="AQ41" s="323">
        <v>12950</v>
      </c>
      <c r="AR41" s="324">
        <v>-10.3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1620705</v>
      </c>
      <c r="AN51" s="344">
        <v>72198</v>
      </c>
      <c r="AO51" s="345">
        <v>105.2</v>
      </c>
      <c r="AP51" s="346">
        <v>53270</v>
      </c>
      <c r="AQ51" s="347">
        <v>13.8</v>
      </c>
      <c r="AR51" s="348">
        <v>91.4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855131</v>
      </c>
      <c r="AN52" s="352">
        <v>38094</v>
      </c>
      <c r="AO52" s="353">
        <v>58.4</v>
      </c>
      <c r="AP52" s="354">
        <v>24316</v>
      </c>
      <c r="AQ52" s="355">
        <v>0.8</v>
      </c>
      <c r="AR52" s="356">
        <v>57.6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1089045</v>
      </c>
      <c r="AN53" s="344">
        <v>48378</v>
      </c>
      <c r="AO53" s="345">
        <v>-33</v>
      </c>
      <c r="AP53" s="346">
        <v>53292</v>
      </c>
      <c r="AQ53" s="347">
        <v>0</v>
      </c>
      <c r="AR53" s="348">
        <v>-33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912875</v>
      </c>
      <c r="AN54" s="352">
        <v>40552</v>
      </c>
      <c r="AO54" s="353">
        <v>6.5</v>
      </c>
      <c r="AP54" s="354">
        <v>28900</v>
      </c>
      <c r="AQ54" s="355">
        <v>18.899999999999999</v>
      </c>
      <c r="AR54" s="356">
        <v>-12.4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719158</v>
      </c>
      <c r="AN55" s="344">
        <v>31892</v>
      </c>
      <c r="AO55" s="345">
        <v>-34.1</v>
      </c>
      <c r="AP55" s="346">
        <v>49919</v>
      </c>
      <c r="AQ55" s="347">
        <v>-6.3</v>
      </c>
      <c r="AR55" s="348">
        <v>-27.8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563518</v>
      </c>
      <c r="AN56" s="352">
        <v>24990</v>
      </c>
      <c r="AO56" s="353">
        <v>-38.4</v>
      </c>
      <c r="AP56" s="354">
        <v>26398</v>
      </c>
      <c r="AQ56" s="355">
        <v>-8.6999999999999993</v>
      </c>
      <c r="AR56" s="356">
        <v>-29.7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787536</v>
      </c>
      <c r="AN57" s="344">
        <v>35078</v>
      </c>
      <c r="AO57" s="345">
        <v>10</v>
      </c>
      <c r="AP57" s="346">
        <v>47738</v>
      </c>
      <c r="AQ57" s="347">
        <v>-4.4000000000000004</v>
      </c>
      <c r="AR57" s="348">
        <v>14.4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469189</v>
      </c>
      <c r="AN58" s="352">
        <v>20898</v>
      </c>
      <c r="AO58" s="353">
        <v>-16.399999999999999</v>
      </c>
      <c r="AP58" s="354">
        <v>24937</v>
      </c>
      <c r="AQ58" s="355">
        <v>-5.5</v>
      </c>
      <c r="AR58" s="356">
        <v>-10.9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1015128</v>
      </c>
      <c r="AN59" s="344">
        <v>45440</v>
      </c>
      <c r="AO59" s="345">
        <v>29.5</v>
      </c>
      <c r="AP59" s="346">
        <v>52191</v>
      </c>
      <c r="AQ59" s="347">
        <v>9.3000000000000007</v>
      </c>
      <c r="AR59" s="348">
        <v>20.2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586290</v>
      </c>
      <c r="AN60" s="352">
        <v>26244</v>
      </c>
      <c r="AO60" s="353">
        <v>25.6</v>
      </c>
      <c r="AP60" s="354">
        <v>24843</v>
      </c>
      <c r="AQ60" s="355">
        <v>-0.4</v>
      </c>
      <c r="AR60" s="356">
        <v>26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1046314</v>
      </c>
      <c r="AN61" s="359">
        <v>46597</v>
      </c>
      <c r="AO61" s="360">
        <v>15.5</v>
      </c>
      <c r="AP61" s="361">
        <v>51282</v>
      </c>
      <c r="AQ61" s="362">
        <v>2.5</v>
      </c>
      <c r="AR61" s="348">
        <v>13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677401</v>
      </c>
      <c r="AN62" s="352">
        <v>30156</v>
      </c>
      <c r="AO62" s="353">
        <v>7.1</v>
      </c>
      <c r="AP62" s="354">
        <v>25879</v>
      </c>
      <c r="AQ62" s="355">
        <v>1</v>
      </c>
      <c r="AR62" s="356">
        <v>6.1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IdoQFXxpgxCqU6cyoQ0ngH83lcu2CTww7fZotF/0/vW2lIkS4jIfpSY5jfgHp0arsgxwOwqlhgDNnzw5t/AHA==" saltValue="TETq4l8ve8IQYjyP6Ik4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election activeCell="CM103" sqref="CM10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rqDfrS90HjJDKCgAxPIkBenbnQQzImJTarJSszXgPMAzBT9QmvoDEmCEHch/IOncl2JOuU9mYTAoZyOwWc0PA==" saltValue="14S9LAPBznipO9/9UiSy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64" zoomScaleNormal="100" zoomScaleSheetLayoutView="55" workbookViewId="0">
      <selection activeCell="AE83" sqref="AE8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ykeGLb/KTy3F2FW11rDICxeQ34jY6srZK8JUFaSJyvrhKuJ8lJkCZO35TDuzn36UsdJSRcQFZmA3h3U0DYH0A==" saltValue="p+hljhFagz20pTqWY+wiZ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7"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19.21</v>
      </c>
      <c r="G47" s="12">
        <v>14.41</v>
      </c>
      <c r="H47" s="12">
        <v>13.9</v>
      </c>
      <c r="I47" s="12">
        <v>14.22</v>
      </c>
      <c r="J47" s="13">
        <v>14.44</v>
      </c>
    </row>
    <row r="48" spans="2:10" ht="57.75" customHeight="1" x14ac:dyDescent="0.15">
      <c r="B48" s="14"/>
      <c r="C48" s="1214" t="s">
        <v>4</v>
      </c>
      <c r="D48" s="1214"/>
      <c r="E48" s="1215"/>
      <c r="F48" s="15">
        <v>7.15</v>
      </c>
      <c r="G48" s="16">
        <v>8.84</v>
      </c>
      <c r="H48" s="16">
        <v>12.55</v>
      </c>
      <c r="I48" s="16">
        <v>7.87</v>
      </c>
      <c r="J48" s="17">
        <v>8.35</v>
      </c>
    </row>
    <row r="49" spans="2:10" ht="57.75" customHeight="1" thickBot="1" x14ac:dyDescent="0.2">
      <c r="B49" s="18"/>
      <c r="C49" s="1216" t="s">
        <v>5</v>
      </c>
      <c r="D49" s="1216"/>
      <c r="E49" s="1217"/>
      <c r="F49" s="19" t="s">
        <v>558</v>
      </c>
      <c r="G49" s="20" t="s">
        <v>559</v>
      </c>
      <c r="H49" s="20">
        <v>3.91</v>
      </c>
      <c r="I49" s="20" t="s">
        <v>560</v>
      </c>
      <c r="J49" s="21">
        <v>0.82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KQ2QDOtXbZh6TRJ/AsSC90QmpawRxaqjlZVZ0wSabd3GxRTGmLR26Mbu2VyXIKjEEI4rJrMVVvtJKjEndR91g==" saltValue="3N8LPtV9TWgefusCe4Uu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2019-03-14T04:48:30Z</cp:lastPrinted>
  <dcterms:created xsi:type="dcterms:W3CDTF">2019-02-14T03:07:06Z</dcterms:created>
  <dcterms:modified xsi:type="dcterms:W3CDTF">2019-10-28T08:32:31Z</dcterms:modified>
  <cp:category/>
</cp:coreProperties>
</file>