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9290" windowHeight="4335" tabRatio="865" activeTab="0"/>
  </bookViews>
  <sheets>
    <sheet name="目次4" sheetId="1" r:id="rId1"/>
  </sheets>
  <definedNames>
    <definedName name="_xlnm.Print_Area" localSheetId="0">'目次4'!$A$1:$O$53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<sst xmlns="http://schemas.openxmlformats.org/spreadsheetml/2006/main" count="94" uniqueCount="69">
  <si>
    <t>その他団体</t>
  </si>
  <si>
    <t>白川町</t>
  </si>
  <si>
    <t>笠松町</t>
  </si>
  <si>
    <t>岐南町</t>
  </si>
  <si>
    <t>山県市</t>
  </si>
  <si>
    <t>瑞穂市</t>
  </si>
  <si>
    <t>飛騨市</t>
  </si>
  <si>
    <t>本巣市</t>
  </si>
  <si>
    <t>郡上市</t>
  </si>
  <si>
    <t>下呂市</t>
  </si>
  <si>
    <t>本巣</t>
  </si>
  <si>
    <t>団体数</t>
  </si>
  <si>
    <t>利用者数</t>
  </si>
  <si>
    <t>青少年団体</t>
  </si>
  <si>
    <t>婦人団体</t>
  </si>
  <si>
    <t>成人団体</t>
  </si>
  <si>
    <t>高齢者団体</t>
  </si>
  <si>
    <t>各務原市</t>
  </si>
  <si>
    <t>海津市</t>
  </si>
  <si>
    <t>揖斐</t>
  </si>
  <si>
    <t>大野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</si>
  <si>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</si>
  <si>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</si>
  <si>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</si>
  <si>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</si>
  <si>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</si>
  <si>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</si>
  <si>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</si>
  <si>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</si>
  <si>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</si>
  <si>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</si>
  <si>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</si>
  <si>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</si>
  <si>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</si>
  <si>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</si>
  <si>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</si>
  <si>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</si>
  <si>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</si>
  <si>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</si>
  <si>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</si>
  <si>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</si>
  <si>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</si>
  <si>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</si>
  <si>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</si>
  <si>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</si>
  <si>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</si>
  <si>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</si>
  <si>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</si>
  <si>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</si>
  <si>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</si>
  <si>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安八</t>
  </si>
  <si>
    <t>加茂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</si>
  <si>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</si>
  <si>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</si>
  <si>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</si>
  <si>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</si>
  <si>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</si>
  <si>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</si>
  <si>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</si>
  <si>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羽島</t>
  </si>
  <si>
    <t>個人利用者数</t>
  </si>
  <si>
    <t>-</t>
  </si>
  <si>
    <t>４　公民館利用団体数・利用者数</t>
  </si>
  <si>
    <r>
      <t>（注１）</t>
    </r>
    <r>
      <rPr>
        <i/>
        <u val="single"/>
        <sz val="11"/>
        <rFont val="ＭＳ 明朝"/>
        <family val="1"/>
      </rPr>
      <t>数字</t>
    </r>
    <r>
      <rPr>
        <sz val="11"/>
        <rFont val="ＭＳ 明朝"/>
        <family val="1"/>
      </rPr>
      <t>は、団体種別の団体数・利用者数及び個人利用者数未集計の市町村を除いた合計数。</t>
    </r>
  </si>
  <si>
    <t>関ケ原町</t>
  </si>
  <si>
    <t>(平成２９年度実績)</t>
  </si>
  <si>
    <t>-</t>
  </si>
  <si>
    <t>-</t>
  </si>
  <si>
    <t>（注２）平成２５年度調査から、団体数は延べ数＜例①＞に統一した。なお、可児市・飛騨市・川辺町・七宗町・白川町に
        ついては、調査の関係上、利用した団体の数＜例②＞を記載している。
　＜例＞Ａ団体が年間５回利用した場合　　①５　　②１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</si>
</sst>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#,##0.0_);[Red]\(#,##0.0\)"/>
    <numFmt numFmtId="194" formatCode="m/d;@"/>
    <numFmt numFmtId="195" formatCode="[$-411]ge\.m\.d;@"/>
    <numFmt numFmtId="196" formatCode="0.000"/>
    <numFmt numFmtId="197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i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double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25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6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25" borderId="0" applyNumberFormat="0" applyBorder="0" applyAlignment="0" applyProtection="0"/>
    <xf numFmtId="0" fontId="26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6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6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10" fillId="50" borderId="1" applyNumberFormat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2" applyNumberFormat="0" applyFont="0" applyAlignment="0" applyProtection="0"/>
    <xf numFmtId="0" fontId="0" fillId="53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6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Alignment="1">
      <alignment vertical="center" shrinkToFit="1"/>
    </xf>
    <xf numFmtId="177" fontId="2" fillId="0" borderId="0" xfId="273" applyNumberFormat="1" applyFont="1" applyFill="1" applyAlignment="1">
      <alignment vertical="center" shrinkToFit="1"/>
      <protection/>
    </xf>
    <xf numFmtId="177" fontId="3" fillId="59" borderId="0" xfId="0" applyNumberFormat="1" applyFont="1" applyFill="1" applyAlignment="1">
      <alignment vertical="center" shrinkToFit="1"/>
    </xf>
    <xf numFmtId="177" fontId="3" fillId="60" borderId="12" xfId="0" applyNumberFormat="1" applyFont="1" applyFill="1" applyBorder="1" applyAlignment="1">
      <alignment horizontal="left" vertical="center" shrinkToFit="1"/>
    </xf>
    <xf numFmtId="177" fontId="7" fillId="60" borderId="13" xfId="0" applyNumberFormat="1" applyFont="1" applyFill="1" applyBorder="1" applyAlignment="1">
      <alignment horizontal="right" vertical="center" shrinkToFit="1"/>
    </xf>
    <xf numFmtId="177" fontId="7" fillId="60" borderId="14" xfId="0" applyNumberFormat="1" applyFont="1" applyFill="1" applyBorder="1" applyAlignment="1">
      <alignment horizontal="right" vertical="center" shrinkToFit="1"/>
    </xf>
    <xf numFmtId="177" fontId="3" fillId="60" borderId="14" xfId="0" applyNumberFormat="1" applyFont="1" applyFill="1" applyBorder="1" applyAlignment="1">
      <alignment horizontal="right" vertical="center" shrinkToFit="1"/>
    </xf>
    <xf numFmtId="177" fontId="7" fillId="60" borderId="15" xfId="0" applyNumberFormat="1" applyFont="1" applyFill="1" applyBorder="1" applyAlignment="1">
      <alignment horizontal="right" vertical="center" shrinkToFit="1"/>
    </xf>
    <xf numFmtId="177" fontId="3" fillId="57" borderId="16" xfId="0" applyNumberFormat="1" applyFont="1" applyFill="1" applyBorder="1" applyAlignment="1">
      <alignment horizontal="center" vertical="center" shrinkToFit="1"/>
    </xf>
    <xf numFmtId="177" fontId="3" fillId="57" borderId="17" xfId="0" applyNumberFormat="1" applyFont="1" applyFill="1" applyBorder="1" applyAlignment="1">
      <alignment horizontal="center" vertical="center" shrinkToFit="1"/>
    </xf>
    <xf numFmtId="177" fontId="3" fillId="60" borderId="18" xfId="0" applyNumberFormat="1" applyFont="1" applyFill="1" applyBorder="1" applyAlignment="1">
      <alignment horizontal="center" vertical="center" shrinkToFit="1"/>
    </xf>
    <xf numFmtId="177" fontId="3" fillId="57" borderId="19" xfId="0" applyNumberFormat="1" applyFont="1" applyFill="1" applyBorder="1" applyAlignment="1">
      <alignment horizontal="center" vertical="center" shrinkToFit="1"/>
    </xf>
    <xf numFmtId="177" fontId="3" fillId="60" borderId="20" xfId="0" applyNumberFormat="1" applyFont="1" applyFill="1" applyBorder="1" applyAlignment="1">
      <alignment vertical="center" shrinkToFit="1"/>
    </xf>
    <xf numFmtId="177" fontId="3" fillId="60" borderId="21" xfId="0" applyNumberFormat="1" applyFont="1" applyFill="1" applyBorder="1" applyAlignment="1">
      <alignment vertical="center" shrinkToFit="1"/>
    </xf>
    <xf numFmtId="177" fontId="3" fillId="60" borderId="22" xfId="0" applyNumberFormat="1" applyFont="1" applyFill="1" applyBorder="1" applyAlignment="1" applyProtection="1">
      <alignment vertical="center" shrinkToFit="1"/>
      <protection locked="0"/>
    </xf>
    <xf numFmtId="177" fontId="3" fillId="60" borderId="23" xfId="0" applyNumberFormat="1" applyFont="1" applyFill="1" applyBorder="1" applyAlignment="1" applyProtection="1">
      <alignment vertical="center" shrinkToFit="1"/>
      <protection locked="0"/>
    </xf>
    <xf numFmtId="177" fontId="3" fillId="60" borderId="23" xfId="0" applyNumberFormat="1" applyFont="1" applyFill="1" applyBorder="1" applyAlignment="1" applyProtection="1">
      <alignment horizontal="center" vertical="center" shrinkToFit="1"/>
      <protection locked="0"/>
    </xf>
    <xf numFmtId="177" fontId="3" fillId="61" borderId="24" xfId="0" applyNumberFormat="1" applyFont="1" applyFill="1" applyBorder="1" applyAlignment="1" applyProtection="1">
      <alignment vertical="center" shrinkToFit="1"/>
      <protection locked="0"/>
    </xf>
    <xf numFmtId="177" fontId="3" fillId="61" borderId="25" xfId="0" applyNumberFormat="1" applyFont="1" applyFill="1" applyBorder="1" applyAlignment="1" applyProtection="1">
      <alignment vertical="center" shrinkToFit="1"/>
      <protection locked="0"/>
    </xf>
    <xf numFmtId="177" fontId="3" fillId="60" borderId="22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1" xfId="0" applyNumberFormat="1" applyFont="1" applyFill="1" applyBorder="1" applyAlignment="1">
      <alignment horizontal="right" vertical="center" shrinkToFit="1"/>
    </xf>
    <xf numFmtId="177" fontId="3" fillId="60" borderId="22" xfId="0" applyNumberFormat="1" applyFont="1" applyFill="1" applyBorder="1" applyAlignment="1">
      <alignment horizontal="right" vertical="center" shrinkToFit="1"/>
    </xf>
    <xf numFmtId="177" fontId="3" fillId="60" borderId="23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3" xfId="0" applyNumberFormat="1" applyFont="1" applyFill="1" applyBorder="1" applyAlignment="1">
      <alignment vertical="center" shrinkToFit="1"/>
    </xf>
    <xf numFmtId="177" fontId="3" fillId="60" borderId="22" xfId="218" applyNumberFormat="1" applyFont="1" applyFill="1" applyBorder="1" applyAlignment="1" applyProtection="1">
      <alignment vertical="center" shrinkToFit="1"/>
      <protection locked="0"/>
    </xf>
    <xf numFmtId="177" fontId="3" fillId="60" borderId="22" xfId="218" applyNumberFormat="1" applyFont="1" applyFill="1" applyBorder="1" applyAlignment="1">
      <alignment vertical="center" shrinkToFit="1"/>
    </xf>
    <xf numFmtId="177" fontId="3" fillId="60" borderId="23" xfId="218" applyNumberFormat="1" applyFont="1" applyFill="1" applyBorder="1" applyAlignment="1" applyProtection="1">
      <alignment vertical="center" shrinkToFit="1"/>
      <protection locked="0"/>
    </xf>
    <xf numFmtId="177" fontId="3" fillId="60" borderId="21" xfId="0" applyNumberFormat="1" applyFont="1" applyFill="1" applyBorder="1" applyAlignment="1" applyProtection="1">
      <alignment vertical="center" shrinkToFit="1"/>
      <protection locked="0"/>
    </xf>
    <xf numFmtId="177" fontId="3" fillId="60" borderId="26" xfId="0" applyNumberFormat="1" applyFont="1" applyFill="1" applyBorder="1" applyAlignment="1" applyProtection="1">
      <alignment vertical="center" shrinkToFit="1"/>
      <protection locked="0"/>
    </xf>
    <xf numFmtId="177" fontId="3" fillId="60" borderId="26" xfId="0" applyNumberFormat="1" applyFont="1" applyFill="1" applyBorder="1" applyAlignment="1">
      <alignment vertical="center" shrinkToFit="1"/>
    </xf>
    <xf numFmtId="177" fontId="3" fillId="60" borderId="21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7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7" xfId="0" applyNumberFormat="1" applyFont="1" applyFill="1" applyBorder="1" applyAlignment="1">
      <alignment horizontal="right" vertical="center" shrinkToFit="1"/>
    </xf>
    <xf numFmtId="177" fontId="3" fillId="60" borderId="28" xfId="0" applyNumberFormat="1" applyFont="1" applyFill="1" applyBorder="1" applyAlignment="1">
      <alignment horizontal="right" vertical="center" shrinkToFit="1"/>
    </xf>
    <xf numFmtId="177" fontId="3" fillId="57" borderId="29" xfId="0" applyNumberFormat="1" applyFont="1" applyFill="1" applyBorder="1" applyAlignment="1">
      <alignment horizontal="center" vertical="center" shrinkToFit="1"/>
    </xf>
    <xf numFmtId="177" fontId="7" fillId="60" borderId="30" xfId="0" applyNumberFormat="1" applyFont="1" applyFill="1" applyBorder="1" applyAlignment="1">
      <alignment horizontal="right" vertical="center" shrinkToFit="1"/>
    </xf>
    <xf numFmtId="177" fontId="3" fillId="60" borderId="27" xfId="0" applyNumberFormat="1" applyFont="1" applyFill="1" applyBorder="1" applyAlignment="1" applyProtection="1">
      <alignment vertical="center" shrinkToFit="1"/>
      <protection locked="0"/>
    </xf>
    <xf numFmtId="177" fontId="3" fillId="60" borderId="31" xfId="0" applyNumberFormat="1" applyFont="1" applyFill="1" applyBorder="1" applyAlignment="1" applyProtection="1">
      <alignment vertical="center" shrinkToFit="1"/>
      <protection locked="0"/>
    </xf>
    <xf numFmtId="177" fontId="7" fillId="60" borderId="32" xfId="0" applyNumberFormat="1" applyFont="1" applyFill="1" applyBorder="1" applyAlignment="1">
      <alignment horizontal="right" vertical="center" shrinkToFit="1"/>
    </xf>
    <xf numFmtId="177" fontId="7" fillId="60" borderId="28" xfId="0" applyNumberFormat="1" applyFont="1" applyFill="1" applyBorder="1" applyAlignment="1">
      <alignment horizontal="right" vertical="center" shrinkToFit="1"/>
    </xf>
    <xf numFmtId="177" fontId="3" fillId="60" borderId="31" xfId="0" applyNumberFormat="1" applyFont="1" applyFill="1" applyBorder="1" applyAlignment="1">
      <alignment vertical="center" shrinkToFit="1"/>
    </xf>
    <xf numFmtId="177" fontId="3" fillId="60" borderId="31" xfId="0" applyNumberFormat="1" applyFont="1" applyFill="1" applyBorder="1" applyAlignment="1">
      <alignment horizontal="right" vertical="center" shrinkToFit="1"/>
    </xf>
    <xf numFmtId="177" fontId="3" fillId="60" borderId="31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7" xfId="0" applyNumberFormat="1" applyFont="1" applyFill="1" applyBorder="1" applyAlignment="1" applyProtection="1">
      <alignment horizontal="center" vertical="center" shrinkToFit="1"/>
      <protection locked="0"/>
    </xf>
    <xf numFmtId="177" fontId="3" fillId="60" borderId="22" xfId="0" applyNumberFormat="1" applyFont="1" applyFill="1" applyBorder="1" applyAlignment="1" applyProtection="1">
      <alignment horizontal="center" vertical="center" shrinkToFit="1"/>
      <protection locked="0"/>
    </xf>
    <xf numFmtId="177" fontId="3" fillId="60" borderId="21" xfId="0" applyNumberFormat="1" applyFont="1" applyFill="1" applyBorder="1" applyAlignment="1" applyProtection="1">
      <alignment horizontal="center" vertical="center" shrinkToFit="1"/>
      <protection locked="0"/>
    </xf>
    <xf numFmtId="177" fontId="3" fillId="60" borderId="31" xfId="0" applyNumberFormat="1" applyFont="1" applyFill="1" applyBorder="1" applyAlignment="1" applyProtection="1">
      <alignment horizontal="center" vertical="center" shrinkToFit="1"/>
      <protection locked="0"/>
    </xf>
    <xf numFmtId="177" fontId="3" fillId="61" borderId="33" xfId="0" applyNumberFormat="1" applyFont="1" applyFill="1" applyBorder="1" applyAlignment="1" applyProtection="1">
      <alignment vertical="center" shrinkToFit="1"/>
      <protection locked="0"/>
    </xf>
    <xf numFmtId="177" fontId="3" fillId="61" borderId="34" xfId="0" applyNumberFormat="1" applyFont="1" applyFill="1" applyBorder="1" applyAlignment="1" applyProtection="1">
      <alignment vertical="center" shrinkToFit="1"/>
      <protection locked="0"/>
    </xf>
    <xf numFmtId="177" fontId="3" fillId="61" borderId="35" xfId="0" applyNumberFormat="1" applyFont="1" applyFill="1" applyBorder="1" applyAlignment="1" applyProtection="1">
      <alignment vertical="center" shrinkToFit="1"/>
      <protection locked="0"/>
    </xf>
    <xf numFmtId="177" fontId="3" fillId="60" borderId="27" xfId="218" applyNumberFormat="1" applyFont="1" applyFill="1" applyBorder="1" applyAlignment="1" applyProtection="1">
      <alignment vertical="center" shrinkToFit="1"/>
      <protection locked="0"/>
    </xf>
    <xf numFmtId="177" fontId="3" fillId="60" borderId="21" xfId="218" applyNumberFormat="1" applyFont="1" applyFill="1" applyBorder="1" applyAlignment="1" applyProtection="1">
      <alignment vertical="center" shrinkToFit="1"/>
      <protection locked="0"/>
    </xf>
    <xf numFmtId="177" fontId="3" fillId="60" borderId="31" xfId="218" applyNumberFormat="1" applyFont="1" applyFill="1" applyBorder="1" applyAlignment="1" applyProtection="1">
      <alignment vertical="center" shrinkToFit="1"/>
      <protection locked="0"/>
    </xf>
    <xf numFmtId="177" fontId="3" fillId="60" borderId="23" xfId="0" applyNumberFormat="1" applyFont="1" applyFill="1" applyBorder="1" applyAlignment="1">
      <alignment horizontal="right" vertical="center" shrinkToFit="1"/>
    </xf>
    <xf numFmtId="177" fontId="3" fillId="60" borderId="36" xfId="0" applyNumberFormat="1" applyFont="1" applyFill="1" applyBorder="1" applyAlignment="1" applyProtection="1">
      <alignment vertical="center" shrinkToFit="1"/>
      <protection locked="0"/>
    </xf>
    <xf numFmtId="177" fontId="3" fillId="60" borderId="37" xfId="0" applyNumberFormat="1" applyFont="1" applyFill="1" applyBorder="1" applyAlignment="1" applyProtection="1">
      <alignment vertical="center" shrinkToFit="1"/>
      <protection locked="0"/>
    </xf>
    <xf numFmtId="177" fontId="3" fillId="60" borderId="38" xfId="0" applyNumberFormat="1" applyFont="1" applyFill="1" applyBorder="1" applyAlignment="1" applyProtection="1">
      <alignment vertical="center" shrinkToFit="1"/>
      <protection locked="0"/>
    </xf>
    <xf numFmtId="177" fontId="3" fillId="60" borderId="27" xfId="0" applyNumberFormat="1" applyFont="1" applyFill="1" applyBorder="1" applyAlignment="1">
      <alignment horizontal="center" vertical="center" shrinkToFit="1"/>
    </xf>
    <xf numFmtId="177" fontId="3" fillId="60" borderId="22" xfId="0" applyNumberFormat="1" applyFont="1" applyFill="1" applyBorder="1" applyAlignment="1">
      <alignment horizontal="left" vertical="center" shrinkToFit="1"/>
    </xf>
    <xf numFmtId="177" fontId="3" fillId="60" borderId="27" xfId="0" applyNumberFormat="1" applyFont="1" applyFill="1" applyBorder="1" applyAlignment="1">
      <alignment vertical="center" shrinkToFit="1"/>
    </xf>
    <xf numFmtId="177" fontId="3" fillId="60" borderId="22" xfId="0" applyNumberFormat="1" applyFont="1" applyFill="1" applyBorder="1" applyAlignment="1">
      <alignment vertical="center" shrinkToFit="1"/>
    </xf>
    <xf numFmtId="177" fontId="3" fillId="60" borderId="27" xfId="0" applyNumberFormat="1" applyFont="1" applyFill="1" applyBorder="1" applyAlignment="1" applyProtection="1">
      <alignment vertical="center" shrinkToFit="1"/>
      <protection/>
    </xf>
    <xf numFmtId="177" fontId="3" fillId="60" borderId="22" xfId="0" applyNumberFormat="1" applyFont="1" applyFill="1" applyBorder="1" applyAlignment="1" applyProtection="1">
      <alignment vertical="center" shrinkToFit="1"/>
      <protection/>
    </xf>
    <xf numFmtId="177" fontId="3" fillId="0" borderId="21" xfId="0" applyNumberFormat="1" applyFont="1" applyFill="1" applyBorder="1" applyAlignment="1" applyProtection="1">
      <alignment vertical="center" shrinkToFit="1"/>
      <protection locked="0"/>
    </xf>
    <xf numFmtId="177" fontId="3" fillId="0" borderId="27" xfId="0" applyNumberFormat="1" applyFont="1" applyFill="1" applyBorder="1" applyAlignment="1" applyProtection="1">
      <alignment vertical="center" shrinkToFit="1"/>
      <protection locked="0"/>
    </xf>
    <xf numFmtId="177" fontId="3" fillId="0" borderId="22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 applyProtection="1">
      <alignment vertical="center" shrinkToFit="1"/>
      <protection locked="0"/>
    </xf>
    <xf numFmtId="177" fontId="3" fillId="60" borderId="39" xfId="0" applyNumberFormat="1" applyFont="1" applyFill="1" applyBorder="1" applyAlignment="1">
      <alignment vertical="center" shrinkToFit="1"/>
    </xf>
    <xf numFmtId="177" fontId="3" fillId="62" borderId="33" xfId="0" applyNumberFormat="1" applyFont="1" applyFill="1" applyBorder="1" applyAlignment="1">
      <alignment vertical="center" shrinkToFit="1"/>
    </xf>
    <xf numFmtId="177" fontId="3" fillId="62" borderId="24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vertical="center" shrinkToFit="1"/>
    </xf>
    <xf numFmtId="177" fontId="3" fillId="0" borderId="22" xfId="0" applyNumberFormat="1" applyFont="1" applyFill="1" applyBorder="1" applyAlignment="1">
      <alignment vertical="center" shrinkToFit="1"/>
    </xf>
    <xf numFmtId="177" fontId="3" fillId="60" borderId="27" xfId="218" applyNumberFormat="1" applyFont="1" applyFill="1" applyBorder="1" applyAlignment="1">
      <alignment vertical="center" shrinkToFit="1"/>
    </xf>
    <xf numFmtId="177" fontId="3" fillId="60" borderId="13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76" fontId="3" fillId="60" borderId="27" xfId="0" applyNumberFormat="1" applyFont="1" applyFill="1" applyBorder="1" applyAlignment="1">
      <alignment horizontal="left" vertical="center" shrinkToFit="1"/>
    </xf>
    <xf numFmtId="176" fontId="3" fillId="60" borderId="22" xfId="0" applyNumberFormat="1" applyFont="1" applyFill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horizontal="left" vertical="center" shrinkToFit="1"/>
    </xf>
    <xf numFmtId="177" fontId="3" fillId="60" borderId="13" xfId="0" applyNumberFormat="1" applyFont="1" applyFill="1" applyBorder="1" applyAlignment="1">
      <alignment horizontal="center" vertical="center" shrinkToFit="1"/>
    </xf>
    <xf numFmtId="177" fontId="3" fillId="60" borderId="40" xfId="0" applyNumberFormat="1" applyFont="1" applyFill="1" applyBorder="1" applyAlignment="1">
      <alignment horizontal="center" vertical="center" shrinkToFit="1"/>
    </xf>
    <xf numFmtId="38" fontId="3" fillId="60" borderId="27" xfId="0" applyNumberFormat="1" applyFont="1" applyFill="1" applyBorder="1" applyAlignment="1">
      <alignment horizontal="left" vertical="center" shrinkToFit="1"/>
    </xf>
    <xf numFmtId="38" fontId="3" fillId="60" borderId="22" xfId="0" applyNumberFormat="1" applyFont="1" applyFill="1" applyBorder="1" applyAlignment="1">
      <alignment horizontal="left" vertical="center" shrinkToFit="1"/>
    </xf>
    <xf numFmtId="177" fontId="3" fillId="60" borderId="27" xfId="0" applyNumberFormat="1" applyFont="1" applyFill="1" applyBorder="1" applyAlignment="1">
      <alignment horizontal="center" vertical="center" shrinkToFit="1"/>
    </xf>
    <xf numFmtId="0" fontId="0" fillId="60" borderId="27" xfId="0" applyFont="1" applyFill="1" applyBorder="1" applyAlignment="1">
      <alignment horizontal="center" vertical="center" shrinkToFit="1"/>
    </xf>
    <xf numFmtId="38" fontId="3" fillId="60" borderId="27" xfId="0" applyNumberFormat="1" applyFont="1" applyFill="1" applyBorder="1" applyAlignment="1" applyProtection="1">
      <alignment horizontal="left" vertical="center" shrinkToFit="1"/>
      <protection/>
    </xf>
    <xf numFmtId="38" fontId="3" fillId="60" borderId="22" xfId="0" applyNumberFormat="1" applyFont="1" applyFill="1" applyBorder="1" applyAlignment="1" applyProtection="1">
      <alignment horizontal="left" vertical="center" shrinkToFit="1"/>
      <protection/>
    </xf>
    <xf numFmtId="177" fontId="3" fillId="57" borderId="39" xfId="0" applyNumberFormat="1" applyFont="1" applyFill="1" applyBorder="1" applyAlignment="1">
      <alignment horizontal="center" vertical="center" shrinkToFit="1"/>
    </xf>
    <xf numFmtId="177" fontId="3" fillId="57" borderId="20" xfId="0" applyNumberFormat="1" applyFont="1" applyFill="1" applyBorder="1" applyAlignment="1">
      <alignment horizontal="center" vertical="center" shrinkToFit="1"/>
    </xf>
    <xf numFmtId="177" fontId="3" fillId="57" borderId="41" xfId="0" applyNumberFormat="1" applyFont="1" applyFill="1" applyBorder="1" applyAlignment="1">
      <alignment horizontal="center" vertical="center" shrinkToFit="1"/>
    </xf>
    <xf numFmtId="177" fontId="3" fillId="57" borderId="42" xfId="0" applyNumberFormat="1" applyFont="1" applyFill="1" applyBorder="1" applyAlignment="1">
      <alignment horizontal="center" vertical="center" shrinkToFit="1"/>
    </xf>
    <xf numFmtId="38" fontId="3" fillId="0" borderId="27" xfId="0" applyNumberFormat="1" applyFont="1" applyFill="1" applyBorder="1" applyAlignment="1">
      <alignment horizontal="left" vertical="center" shrinkToFit="1"/>
    </xf>
    <xf numFmtId="38" fontId="3" fillId="0" borderId="22" xfId="0" applyNumberFormat="1" applyFont="1" applyFill="1" applyBorder="1" applyAlignment="1">
      <alignment horizontal="left" vertical="center" shrinkToFit="1"/>
    </xf>
    <xf numFmtId="177" fontId="3" fillId="57" borderId="16" xfId="0" applyNumberFormat="1" applyFont="1" applyFill="1" applyBorder="1" applyAlignment="1">
      <alignment horizontal="center" vertical="center" shrinkToFit="1"/>
    </xf>
    <xf numFmtId="177" fontId="3" fillId="57" borderId="17" xfId="0" applyNumberFormat="1" applyFont="1" applyFill="1" applyBorder="1" applyAlignment="1">
      <alignment horizontal="center" vertical="center" shrinkToFit="1"/>
    </xf>
    <xf numFmtId="176" fontId="3" fillId="60" borderId="43" xfId="0" applyNumberFormat="1" applyFont="1" applyFill="1" applyBorder="1" applyAlignment="1">
      <alignment horizontal="left" vertical="center" shrinkToFit="1"/>
    </xf>
    <xf numFmtId="176" fontId="3" fillId="60" borderId="44" xfId="0" applyNumberFormat="1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3" fillId="60" borderId="0" xfId="0" applyNumberFormat="1" applyFont="1" applyFill="1" applyAlignment="1">
      <alignment vertical="center" wrapText="1"/>
    </xf>
    <xf numFmtId="0" fontId="0" fillId="60" borderId="0" xfId="0" applyFill="1" applyAlignment="1">
      <alignment vertical="center" wrapText="1"/>
    </xf>
    <xf numFmtId="177" fontId="3" fillId="57" borderId="45" xfId="0" applyNumberFormat="1" applyFont="1" applyFill="1" applyBorder="1" applyAlignment="1">
      <alignment horizontal="center" vertical="center" textRotation="255" shrinkToFit="1"/>
    </xf>
    <xf numFmtId="0" fontId="0" fillId="57" borderId="46" xfId="0" applyFont="1" applyFill="1" applyBorder="1" applyAlignment="1">
      <alignment horizontal="center" vertical="center" textRotation="255" shrinkToFit="1"/>
    </xf>
    <xf numFmtId="177" fontId="3" fillId="0" borderId="0" xfId="0" applyNumberFormat="1" applyFont="1" applyFill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76" fontId="3" fillId="60" borderId="47" xfId="273" applyNumberFormat="1" applyFont="1" applyFill="1" applyBorder="1" applyAlignment="1">
      <alignment horizontal="left" vertical="center" shrinkToFit="1"/>
      <protection/>
    </xf>
    <xf numFmtId="176" fontId="3" fillId="60" borderId="48" xfId="273" applyNumberFormat="1" applyFont="1" applyFill="1" applyBorder="1" applyAlignment="1">
      <alignment horizontal="left" vertical="center" shrinkToFit="1"/>
      <protection/>
    </xf>
  </cellXfs>
  <cellStyles count="2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6" xfId="49"/>
    <cellStyle name="20% - アクセント 6 2" xfId="50"/>
    <cellStyle name="20% - アクセント 6 3" xfId="51"/>
    <cellStyle name="20% - アクセント 6 4" xfId="52"/>
    <cellStyle name="20% - アクセント 6 5" xfId="53"/>
    <cellStyle name="20% - アクセント 6 6" xfId="54"/>
    <cellStyle name="40% - アクセント 1" xfId="55"/>
    <cellStyle name="40% - アクセント 1 2" xfId="56"/>
    <cellStyle name="40% - アクセント 1 2 2" xfId="57"/>
    <cellStyle name="40% - アクセント 1 3" xfId="58"/>
    <cellStyle name="40% - アクセント 1 4" xfId="59"/>
    <cellStyle name="40% - アクセント 1 5" xfId="60"/>
    <cellStyle name="40% - アクセント 1 6" xfId="61"/>
    <cellStyle name="40% - アクセント 2" xfId="62"/>
    <cellStyle name="40% - アクセント 2 2" xfId="63"/>
    <cellStyle name="40% - アクセント 2 2 2" xfId="64"/>
    <cellStyle name="40% - アクセント 2 3" xfId="65"/>
    <cellStyle name="40% - アクセント 2 4" xfId="66"/>
    <cellStyle name="40% - アクセント 2 5" xfId="67"/>
    <cellStyle name="40% - アクセント 2 6" xfId="68"/>
    <cellStyle name="40% - アクセント 3" xfId="69"/>
    <cellStyle name="40% - アクセント 3 2" xfId="70"/>
    <cellStyle name="40% - アクセント 3 3" xfId="71"/>
    <cellStyle name="40% - アクセント 3 4" xfId="72"/>
    <cellStyle name="40% - アクセント 3 5" xfId="73"/>
    <cellStyle name="40% - アクセント 3 6" xfId="74"/>
    <cellStyle name="40% - アクセント 3 7" xfId="75"/>
    <cellStyle name="40% - アクセント 4" xfId="76"/>
    <cellStyle name="40% - アクセント 4 2" xfId="77"/>
    <cellStyle name="40% - アクセント 4 2 2" xfId="78"/>
    <cellStyle name="40% - アクセント 4 3" xfId="79"/>
    <cellStyle name="40% - アクセント 4 4" xfId="80"/>
    <cellStyle name="40% - アクセント 4 5" xfId="81"/>
    <cellStyle name="40% - アクセント 4 6" xfId="82"/>
    <cellStyle name="40% - アクセント 5" xfId="83"/>
    <cellStyle name="40% - アクセント 5 2" xfId="84"/>
    <cellStyle name="40% - アクセント 5 2 2" xfId="85"/>
    <cellStyle name="40% - アクセント 5 3" xfId="86"/>
    <cellStyle name="40% - アクセント 5 4" xfId="87"/>
    <cellStyle name="40% - アクセント 5 5" xfId="88"/>
    <cellStyle name="40% - アクセント 5 6" xfId="89"/>
    <cellStyle name="40% - アクセント 6" xfId="90"/>
    <cellStyle name="40% - アクセント 6 2" xfId="91"/>
    <cellStyle name="40% - アクセント 6 2 2" xfId="92"/>
    <cellStyle name="40% - アクセント 6 3" xfId="93"/>
    <cellStyle name="40% - アクセント 6 4" xfId="94"/>
    <cellStyle name="40% - アクセント 6 5" xfId="95"/>
    <cellStyle name="40% - アクセント 6 6" xfId="96"/>
    <cellStyle name="60% - アクセント 1" xfId="97"/>
    <cellStyle name="60% - アクセント 1 2" xfId="98"/>
    <cellStyle name="60% - アクセント 1 3" xfId="99"/>
    <cellStyle name="60% - アクセント 1 4" xfId="100"/>
    <cellStyle name="60% - アクセント 1 5" xfId="101"/>
    <cellStyle name="60% - アクセント 1 6" xfId="102"/>
    <cellStyle name="60% - アクセント 2" xfId="103"/>
    <cellStyle name="60% - アクセント 2 2" xfId="104"/>
    <cellStyle name="60% - アクセント 2 3" xfId="105"/>
    <cellStyle name="60% - アクセント 2 4" xfId="106"/>
    <cellStyle name="60% - アクセント 2 5" xfId="107"/>
    <cellStyle name="60% - アクセント 2 6" xfId="108"/>
    <cellStyle name="60% - アクセント 3" xfId="109"/>
    <cellStyle name="60% - アクセント 3 2" xfId="110"/>
    <cellStyle name="60% - アクセント 3 3" xfId="111"/>
    <cellStyle name="60% - アクセント 3 4" xfId="112"/>
    <cellStyle name="60% - アクセント 3 5" xfId="113"/>
    <cellStyle name="60% - アクセント 3 6" xfId="114"/>
    <cellStyle name="60% - アクセント 3 7" xfId="115"/>
    <cellStyle name="60% - アクセント 4" xfId="116"/>
    <cellStyle name="60% - アクセント 4 2" xfId="117"/>
    <cellStyle name="60% - アクセント 4 3" xfId="118"/>
    <cellStyle name="60% - アクセント 4 4" xfId="119"/>
    <cellStyle name="60% - アクセント 4 5" xfId="120"/>
    <cellStyle name="60% - アクセント 4 6" xfId="121"/>
    <cellStyle name="60% - アクセント 4 7" xfId="122"/>
    <cellStyle name="60% - アクセント 5" xfId="123"/>
    <cellStyle name="60% - アクセント 5 2" xfId="124"/>
    <cellStyle name="60% - アクセント 5 3" xfId="125"/>
    <cellStyle name="60% - アクセント 5 4" xfId="126"/>
    <cellStyle name="60% - アクセント 5 5" xfId="127"/>
    <cellStyle name="60% - アクセント 5 6" xfId="128"/>
    <cellStyle name="60% - アクセント 6" xfId="129"/>
    <cellStyle name="60% - アクセント 6 2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Excel Built-in Explanatory Text" xfId="136"/>
    <cellStyle name="アクセント 1" xfId="137"/>
    <cellStyle name="アクセント 1 2" xfId="138"/>
    <cellStyle name="アクセント 1 3" xfId="139"/>
    <cellStyle name="アクセント 1 4" xfId="140"/>
    <cellStyle name="アクセント 1 5" xfId="141"/>
    <cellStyle name="アクセント 1 6" xfId="142"/>
    <cellStyle name="アクセント 2" xfId="143"/>
    <cellStyle name="アクセント 2 2" xfId="144"/>
    <cellStyle name="アクセント 2 3" xfId="145"/>
    <cellStyle name="アクセント 2 4" xfId="146"/>
    <cellStyle name="アクセント 2 5" xfId="147"/>
    <cellStyle name="アクセント 2 6" xfId="148"/>
    <cellStyle name="アクセント 3" xfId="149"/>
    <cellStyle name="アクセント 3 2" xfId="150"/>
    <cellStyle name="アクセント 3 3" xfId="151"/>
    <cellStyle name="アクセント 3 4" xfId="152"/>
    <cellStyle name="アクセント 3 5" xfId="153"/>
    <cellStyle name="アクセント 3 6" xfId="154"/>
    <cellStyle name="アクセント 4" xfId="155"/>
    <cellStyle name="アクセント 4 2" xfId="156"/>
    <cellStyle name="アクセント 4 3" xfId="157"/>
    <cellStyle name="アクセント 4 4" xfId="158"/>
    <cellStyle name="アクセント 4 5" xfId="159"/>
    <cellStyle name="アクセント 4 6" xfId="160"/>
    <cellStyle name="アクセント 5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6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タイトル" xfId="173"/>
    <cellStyle name="タイトル 2" xfId="174"/>
    <cellStyle name="チェック セル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どちらでもない" xfId="181"/>
    <cellStyle name="どちらでもない 2" xfId="182"/>
    <cellStyle name="どちらでもない 3" xfId="183"/>
    <cellStyle name="どちらでもない 4" xfId="184"/>
    <cellStyle name="どちらでもない 5" xfId="185"/>
    <cellStyle name="どちらでもない 6" xfId="186"/>
    <cellStyle name="Percent" xfId="187"/>
    <cellStyle name="パーセント 2" xfId="188"/>
    <cellStyle name="Hyperlink" xfId="189"/>
    <cellStyle name="ハイパーリンク 2" xfId="190"/>
    <cellStyle name="ハイパーリンク 3" xfId="191"/>
    <cellStyle name="メモ" xfId="192"/>
    <cellStyle name="メモ 2" xfId="193"/>
    <cellStyle name="リンク セル" xfId="194"/>
    <cellStyle name="リンク セル 2" xfId="195"/>
    <cellStyle name="リンク セル 3" xfId="196"/>
    <cellStyle name="リンク セル 4" xfId="197"/>
    <cellStyle name="リンク セル 5" xfId="198"/>
    <cellStyle name="リンク セル 6" xfId="199"/>
    <cellStyle name="悪い" xfId="200"/>
    <cellStyle name="悪い 2" xfId="201"/>
    <cellStyle name="悪い 3" xfId="202"/>
    <cellStyle name="悪い 4" xfId="203"/>
    <cellStyle name="悪い 5" xfId="204"/>
    <cellStyle name="悪い 6" xfId="205"/>
    <cellStyle name="計算" xfId="206"/>
    <cellStyle name="計算 2" xfId="207"/>
    <cellStyle name="計算 3" xfId="208"/>
    <cellStyle name="計算 4" xfId="209"/>
    <cellStyle name="計算 5" xfId="210"/>
    <cellStyle name="計算 6" xfId="211"/>
    <cellStyle name="警告文" xfId="212"/>
    <cellStyle name="警告文 2" xfId="213"/>
    <cellStyle name="警告文 3" xfId="214"/>
    <cellStyle name="警告文 4" xfId="215"/>
    <cellStyle name="警告文 5" xfId="216"/>
    <cellStyle name="警告文 6" xfId="217"/>
    <cellStyle name="Comma [0]" xfId="218"/>
    <cellStyle name="Comma" xfId="219"/>
    <cellStyle name="桁区切り 2" xfId="220"/>
    <cellStyle name="桁区切り 3" xfId="221"/>
    <cellStyle name="見出し 1" xfId="222"/>
    <cellStyle name="見出し 1 2" xfId="223"/>
    <cellStyle name="見出し 1 3" xfId="224"/>
    <cellStyle name="見出し 1 4" xfId="225"/>
    <cellStyle name="見出し 1 5" xfId="226"/>
    <cellStyle name="見出し 1 6" xfId="227"/>
    <cellStyle name="見出し 2" xfId="228"/>
    <cellStyle name="見出し 2 2" xfId="229"/>
    <cellStyle name="見出し 2 2 2" xfId="230"/>
    <cellStyle name="見出し 2 3" xfId="231"/>
    <cellStyle name="見出し 2 4" xfId="232"/>
    <cellStyle name="見出し 2 5" xfId="233"/>
    <cellStyle name="見出し 2 6" xfId="234"/>
    <cellStyle name="見出し 3" xfId="235"/>
    <cellStyle name="見出し 3 2" xfId="236"/>
    <cellStyle name="見出し 3 3" xfId="237"/>
    <cellStyle name="見出し 3 4" xfId="238"/>
    <cellStyle name="見出し 3 5" xfId="239"/>
    <cellStyle name="見出し 3 6" xfId="240"/>
    <cellStyle name="見出し 4" xfId="241"/>
    <cellStyle name="見出し 4 2" xfId="242"/>
    <cellStyle name="見出し 4 3" xfId="243"/>
    <cellStyle name="見出し 4 4" xfId="244"/>
    <cellStyle name="見出し 4 5" xfId="245"/>
    <cellStyle name="見出し 4 6" xfId="246"/>
    <cellStyle name="集計" xfId="247"/>
    <cellStyle name="集計 2" xfId="248"/>
    <cellStyle name="集計 3" xfId="249"/>
    <cellStyle name="集計 4" xfId="250"/>
    <cellStyle name="集計 5" xfId="251"/>
    <cellStyle name="集計 6" xfId="252"/>
    <cellStyle name="出力" xfId="253"/>
    <cellStyle name="出力 2" xfId="254"/>
    <cellStyle name="出力 3" xfId="255"/>
    <cellStyle name="出力 4" xfId="256"/>
    <cellStyle name="出力 5" xfId="257"/>
    <cellStyle name="出力 6" xfId="258"/>
    <cellStyle name="説明文" xfId="259"/>
    <cellStyle name="説明文 2" xfId="260"/>
    <cellStyle name="説明文 3" xfId="261"/>
    <cellStyle name="説明文 4" xfId="262"/>
    <cellStyle name="説明文 5" xfId="263"/>
    <cellStyle name="説明文 6" xfId="264"/>
    <cellStyle name="Currency [0]" xfId="265"/>
    <cellStyle name="Currency" xfId="266"/>
    <cellStyle name="入力" xfId="267"/>
    <cellStyle name="入力 2" xfId="268"/>
    <cellStyle name="入力 3" xfId="269"/>
    <cellStyle name="入力 4" xfId="270"/>
    <cellStyle name="入力 5" xfId="271"/>
    <cellStyle name="入力 6" xfId="272"/>
    <cellStyle name="標準 2" xfId="273"/>
    <cellStyle name="標準 2 2" xfId="274"/>
    <cellStyle name="標準 2 3" xfId="275"/>
    <cellStyle name="標準 3" xfId="276"/>
    <cellStyle name="標準 4" xfId="277"/>
    <cellStyle name="標準 5" xfId="278"/>
    <cellStyle name="標準 6" xfId="279"/>
    <cellStyle name="標準 7" xfId="280"/>
    <cellStyle name="標準 8" xfId="281"/>
    <cellStyle name="標準 9" xfId="282"/>
    <cellStyle name="Followed Hyperlink" xfId="283"/>
    <cellStyle name="良い" xfId="284"/>
    <cellStyle name="良い 2" xfId="285"/>
    <cellStyle name="良い 3" xfId="286"/>
    <cellStyle name="良い 4" xfId="287"/>
    <cellStyle name="良い 5" xfId="288"/>
    <cellStyle name="良い 6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3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3.5"/>
  <cols>
    <col min="1" max="1" width="4.625" style="1" customWidth="1"/>
    <col min="2" max="2" width="10.25390625" style="2" customWidth="1"/>
    <col min="3" max="15" width="7.625" style="1" customWidth="1"/>
    <col min="16" max="16" width="9.00390625" style="1" customWidth="1"/>
    <col min="17" max="16384" width="9.00390625" style="1" customWidth="1"/>
  </cols>
  <sheetData>
    <row r="1" spans="1:15" ht="43.5" customHeigh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0" t="s">
        <v>65</v>
      </c>
      <c r="K1" s="81"/>
      <c r="L1" s="81"/>
      <c r="M1" s="81"/>
      <c r="N1" s="81"/>
      <c r="O1" s="81"/>
    </row>
    <row r="2" spans="1:15" ht="8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7.5" customHeight="1">
      <c r="A3" s="93" t="s">
        <v>21</v>
      </c>
      <c r="B3" s="94"/>
      <c r="C3" s="93" t="s">
        <v>13</v>
      </c>
      <c r="D3" s="94"/>
      <c r="E3" s="95" t="s">
        <v>14</v>
      </c>
      <c r="F3" s="96"/>
      <c r="G3" s="93" t="s">
        <v>15</v>
      </c>
      <c r="H3" s="94"/>
      <c r="I3" s="95" t="s">
        <v>16</v>
      </c>
      <c r="J3" s="96"/>
      <c r="K3" s="93" t="s">
        <v>0</v>
      </c>
      <c r="L3" s="94"/>
      <c r="M3" s="95" t="s">
        <v>22</v>
      </c>
      <c r="N3" s="96"/>
      <c r="O3" s="107" t="s">
        <v>60</v>
      </c>
    </row>
    <row r="4" spans="1:15" ht="37.5" customHeight="1" thickBot="1">
      <c r="A4" s="99"/>
      <c r="B4" s="100"/>
      <c r="C4" s="13" t="s">
        <v>11</v>
      </c>
      <c r="D4" s="14" t="s">
        <v>12</v>
      </c>
      <c r="E4" s="39" t="s">
        <v>11</v>
      </c>
      <c r="F4" s="16" t="s">
        <v>12</v>
      </c>
      <c r="G4" s="13" t="s">
        <v>11</v>
      </c>
      <c r="H4" s="14" t="s">
        <v>12</v>
      </c>
      <c r="I4" s="39" t="s">
        <v>11</v>
      </c>
      <c r="J4" s="16" t="s">
        <v>12</v>
      </c>
      <c r="K4" s="13" t="s">
        <v>11</v>
      </c>
      <c r="L4" s="14" t="s">
        <v>12</v>
      </c>
      <c r="M4" s="39" t="s">
        <v>11</v>
      </c>
      <c r="N4" s="16" t="s">
        <v>12</v>
      </c>
      <c r="O4" s="108"/>
    </row>
    <row r="5" spans="1:15" s="5" customFormat="1" ht="18.75" customHeight="1">
      <c r="A5" s="101" t="s">
        <v>23</v>
      </c>
      <c r="B5" s="102"/>
      <c r="C5" s="64">
        <v>1188</v>
      </c>
      <c r="D5" s="65">
        <v>30013</v>
      </c>
      <c r="E5" s="18">
        <v>338</v>
      </c>
      <c r="F5" s="45">
        <v>7032</v>
      </c>
      <c r="G5" s="64">
        <v>0</v>
      </c>
      <c r="H5" s="65">
        <v>0</v>
      </c>
      <c r="I5" s="18">
        <v>0</v>
      </c>
      <c r="J5" s="45">
        <v>0</v>
      </c>
      <c r="K5" s="72">
        <v>49335</v>
      </c>
      <c r="L5" s="17">
        <v>866992</v>
      </c>
      <c r="M5" s="72">
        <f>SUM(C5,E5,G5,I5,K5)</f>
        <v>50861</v>
      </c>
      <c r="N5" s="17">
        <f>SUM(D5,F5,H5,J5,L5)</f>
        <v>904037</v>
      </c>
      <c r="O5" s="28">
        <v>0</v>
      </c>
    </row>
    <row r="6" spans="1:15" s="7" customFormat="1" ht="18.75" customHeight="1">
      <c r="A6" s="82" t="s">
        <v>24</v>
      </c>
      <c r="B6" s="83"/>
      <c r="C6" s="41">
        <v>57</v>
      </c>
      <c r="D6" s="19">
        <v>986</v>
      </c>
      <c r="E6" s="32">
        <v>345</v>
      </c>
      <c r="F6" s="42">
        <v>3425</v>
      </c>
      <c r="G6" s="41">
        <v>596</v>
      </c>
      <c r="H6" s="19">
        <v>10021</v>
      </c>
      <c r="I6" s="32">
        <v>9</v>
      </c>
      <c r="J6" s="42">
        <v>80</v>
      </c>
      <c r="K6" s="41">
        <v>267</v>
      </c>
      <c r="L6" s="19">
        <v>4492</v>
      </c>
      <c r="M6" s="64">
        <f>SUM(C6,E6,G6,I6,K6)</f>
        <v>1274</v>
      </c>
      <c r="N6" s="65">
        <f>SUM(D6,F6,H6,J6,L6)</f>
        <v>19004</v>
      </c>
      <c r="O6" s="20">
        <v>0</v>
      </c>
    </row>
    <row r="7" spans="1:15" s="5" customFormat="1" ht="18.75" customHeight="1">
      <c r="A7" s="87" t="s">
        <v>25</v>
      </c>
      <c r="B7" s="88"/>
      <c r="C7" s="48" t="s">
        <v>61</v>
      </c>
      <c r="D7" s="49" t="s">
        <v>61</v>
      </c>
      <c r="E7" s="50" t="s">
        <v>61</v>
      </c>
      <c r="F7" s="51" t="s">
        <v>61</v>
      </c>
      <c r="G7" s="48" t="s">
        <v>61</v>
      </c>
      <c r="H7" s="49" t="s">
        <v>61</v>
      </c>
      <c r="I7" s="50" t="s">
        <v>61</v>
      </c>
      <c r="J7" s="51" t="s">
        <v>61</v>
      </c>
      <c r="K7" s="36">
        <v>9793</v>
      </c>
      <c r="L7" s="24">
        <v>228395</v>
      </c>
      <c r="M7" s="37">
        <f>SUM(C7,E7,G7,I7,K7)</f>
        <v>9793</v>
      </c>
      <c r="N7" s="26">
        <f aca="true" t="shared" si="0" ref="N7:N22">SUM(D7,F7,H7,J7,L7)</f>
        <v>228395</v>
      </c>
      <c r="O7" s="21" t="s">
        <v>61</v>
      </c>
    </row>
    <row r="8" spans="1:15" s="7" customFormat="1" ht="18.75" customHeight="1">
      <c r="A8" s="87" t="s">
        <v>26</v>
      </c>
      <c r="B8" s="88"/>
      <c r="C8" s="52">
        <v>3154</v>
      </c>
      <c r="D8" s="22">
        <v>35319</v>
      </c>
      <c r="E8" s="53">
        <v>466</v>
      </c>
      <c r="F8" s="54">
        <v>1089</v>
      </c>
      <c r="G8" s="52">
        <v>22122</v>
      </c>
      <c r="H8" s="22">
        <v>141190</v>
      </c>
      <c r="I8" s="53">
        <v>966</v>
      </c>
      <c r="J8" s="54">
        <v>12609</v>
      </c>
      <c r="K8" s="52">
        <v>4916</v>
      </c>
      <c r="L8" s="22">
        <v>71363</v>
      </c>
      <c r="M8" s="73">
        <f aca="true" t="shared" si="1" ref="M8:M22">SUM(C8,E8,G8,I8,K8)</f>
        <v>31624</v>
      </c>
      <c r="N8" s="74">
        <f t="shared" si="0"/>
        <v>261570</v>
      </c>
      <c r="O8" s="23">
        <v>4282</v>
      </c>
    </row>
    <row r="9" spans="1:15" s="5" customFormat="1" ht="18.75" customHeight="1">
      <c r="A9" s="87" t="s">
        <v>27</v>
      </c>
      <c r="B9" s="88"/>
      <c r="C9" s="41">
        <v>16</v>
      </c>
      <c r="D9" s="19">
        <v>703</v>
      </c>
      <c r="E9" s="32">
        <v>58</v>
      </c>
      <c r="F9" s="42">
        <v>1726</v>
      </c>
      <c r="G9" s="41">
        <v>1078</v>
      </c>
      <c r="H9" s="19">
        <v>17597</v>
      </c>
      <c r="I9" s="32">
        <v>10</v>
      </c>
      <c r="J9" s="42">
        <v>518</v>
      </c>
      <c r="K9" s="41">
        <v>1096</v>
      </c>
      <c r="L9" s="19">
        <v>48659</v>
      </c>
      <c r="M9" s="64">
        <f t="shared" si="1"/>
        <v>2258</v>
      </c>
      <c r="N9" s="65">
        <f t="shared" si="0"/>
        <v>69203</v>
      </c>
      <c r="O9" s="20">
        <v>1485</v>
      </c>
    </row>
    <row r="10" spans="1:15" s="5" customFormat="1" ht="18.75" customHeight="1">
      <c r="A10" s="87" t="s">
        <v>52</v>
      </c>
      <c r="B10" s="88"/>
      <c r="C10" s="41">
        <v>1850</v>
      </c>
      <c r="D10" s="19">
        <v>50527</v>
      </c>
      <c r="E10" s="32">
        <v>871</v>
      </c>
      <c r="F10" s="42">
        <v>13026</v>
      </c>
      <c r="G10" s="41">
        <v>6812</v>
      </c>
      <c r="H10" s="19">
        <v>95754</v>
      </c>
      <c r="I10" s="32">
        <v>497</v>
      </c>
      <c r="J10" s="42">
        <v>8590</v>
      </c>
      <c r="K10" s="41">
        <v>3699</v>
      </c>
      <c r="L10" s="19">
        <v>91054</v>
      </c>
      <c r="M10" s="64">
        <f t="shared" si="1"/>
        <v>13729</v>
      </c>
      <c r="N10" s="65">
        <f t="shared" si="0"/>
        <v>258951</v>
      </c>
      <c r="O10" s="20">
        <v>0</v>
      </c>
    </row>
    <row r="11" spans="1:15" s="5" customFormat="1" ht="18.75" customHeight="1">
      <c r="A11" s="87" t="s">
        <v>28</v>
      </c>
      <c r="B11" s="88"/>
      <c r="C11" s="41">
        <v>167</v>
      </c>
      <c r="D11" s="19">
        <v>1548</v>
      </c>
      <c r="E11" s="32">
        <v>1093</v>
      </c>
      <c r="F11" s="42">
        <v>12548</v>
      </c>
      <c r="G11" s="41">
        <v>837</v>
      </c>
      <c r="H11" s="19">
        <v>8149</v>
      </c>
      <c r="I11" s="32">
        <v>407</v>
      </c>
      <c r="J11" s="42">
        <v>8603</v>
      </c>
      <c r="K11" s="41">
        <v>692</v>
      </c>
      <c r="L11" s="19">
        <v>13220</v>
      </c>
      <c r="M11" s="64">
        <f t="shared" si="1"/>
        <v>3196</v>
      </c>
      <c r="N11" s="65">
        <f t="shared" si="0"/>
        <v>44068</v>
      </c>
      <c r="O11" s="20">
        <v>0</v>
      </c>
    </row>
    <row r="12" spans="1:15" s="5" customFormat="1" ht="18.75" customHeight="1">
      <c r="A12" s="87" t="s">
        <v>53</v>
      </c>
      <c r="B12" s="88"/>
      <c r="C12" s="36">
        <v>759</v>
      </c>
      <c r="D12" s="24">
        <v>23516</v>
      </c>
      <c r="E12" s="35">
        <v>153</v>
      </c>
      <c r="F12" s="47">
        <v>4011</v>
      </c>
      <c r="G12" s="36">
        <v>2280</v>
      </c>
      <c r="H12" s="24">
        <v>72590</v>
      </c>
      <c r="I12" s="35">
        <v>301</v>
      </c>
      <c r="J12" s="47">
        <v>10828</v>
      </c>
      <c r="K12" s="36">
        <v>652</v>
      </c>
      <c r="L12" s="24">
        <v>64806</v>
      </c>
      <c r="M12" s="37">
        <f t="shared" si="1"/>
        <v>4145</v>
      </c>
      <c r="N12" s="26">
        <f t="shared" si="0"/>
        <v>175751</v>
      </c>
      <c r="O12" s="27">
        <v>6256</v>
      </c>
    </row>
    <row r="13" spans="1:15" s="5" customFormat="1" ht="18.75" customHeight="1">
      <c r="A13" s="87" t="s">
        <v>54</v>
      </c>
      <c r="B13" s="88"/>
      <c r="C13" s="64">
        <v>173</v>
      </c>
      <c r="D13" s="65">
        <v>7102</v>
      </c>
      <c r="E13" s="18">
        <v>143</v>
      </c>
      <c r="F13" s="45">
        <v>727</v>
      </c>
      <c r="G13" s="64">
        <v>424</v>
      </c>
      <c r="H13" s="65">
        <v>7691</v>
      </c>
      <c r="I13" s="18">
        <v>86</v>
      </c>
      <c r="J13" s="45">
        <v>1008</v>
      </c>
      <c r="K13" s="64">
        <v>870</v>
      </c>
      <c r="L13" s="65">
        <v>25315</v>
      </c>
      <c r="M13" s="64">
        <f t="shared" si="1"/>
        <v>1696</v>
      </c>
      <c r="N13" s="65">
        <f t="shared" si="0"/>
        <v>41843</v>
      </c>
      <c r="O13" s="28">
        <v>0</v>
      </c>
    </row>
    <row r="14" spans="1:15" s="5" customFormat="1" ht="18.75" customHeight="1">
      <c r="A14" s="97" t="s">
        <v>55</v>
      </c>
      <c r="B14" s="98"/>
      <c r="C14" s="69">
        <v>41</v>
      </c>
      <c r="D14" s="70">
        <v>2762</v>
      </c>
      <c r="E14" s="68">
        <v>3</v>
      </c>
      <c r="F14" s="71">
        <v>186</v>
      </c>
      <c r="G14" s="69">
        <v>1314</v>
      </c>
      <c r="H14" s="70">
        <v>41179</v>
      </c>
      <c r="I14" s="68">
        <v>175</v>
      </c>
      <c r="J14" s="71">
        <v>2760</v>
      </c>
      <c r="K14" s="69">
        <v>12</v>
      </c>
      <c r="L14" s="70">
        <v>2007</v>
      </c>
      <c r="M14" s="75">
        <f t="shared" si="1"/>
        <v>1545</v>
      </c>
      <c r="N14" s="76">
        <f t="shared" si="0"/>
        <v>48894</v>
      </c>
      <c r="O14" s="79">
        <v>54894</v>
      </c>
    </row>
    <row r="15" spans="1:15" s="5" customFormat="1" ht="18.75" customHeight="1">
      <c r="A15" s="87" t="s">
        <v>57</v>
      </c>
      <c r="B15" s="88"/>
      <c r="C15" s="55">
        <v>0</v>
      </c>
      <c r="D15" s="29">
        <v>0</v>
      </c>
      <c r="E15" s="56">
        <v>0</v>
      </c>
      <c r="F15" s="57">
        <v>0</v>
      </c>
      <c r="G15" s="55">
        <v>0</v>
      </c>
      <c r="H15" s="29">
        <v>0</v>
      </c>
      <c r="I15" s="56">
        <v>0</v>
      </c>
      <c r="J15" s="57">
        <v>0</v>
      </c>
      <c r="K15" s="55">
        <v>0</v>
      </c>
      <c r="L15" s="29">
        <v>0</v>
      </c>
      <c r="M15" s="77">
        <f t="shared" si="1"/>
        <v>0</v>
      </c>
      <c r="N15" s="30">
        <f t="shared" si="0"/>
        <v>0</v>
      </c>
      <c r="O15" s="31">
        <v>0</v>
      </c>
    </row>
    <row r="16" spans="1:15" s="5" customFormat="1" ht="18.75" customHeight="1">
      <c r="A16" s="87" t="s">
        <v>29</v>
      </c>
      <c r="B16" s="88"/>
      <c r="C16" s="41">
        <v>997</v>
      </c>
      <c r="D16" s="19">
        <v>25993</v>
      </c>
      <c r="E16" s="32">
        <v>2517</v>
      </c>
      <c r="F16" s="42">
        <v>28386</v>
      </c>
      <c r="G16" s="41">
        <v>5894</v>
      </c>
      <c r="H16" s="19">
        <v>66051</v>
      </c>
      <c r="I16" s="32">
        <v>889</v>
      </c>
      <c r="J16" s="42">
        <v>12237</v>
      </c>
      <c r="K16" s="41">
        <v>916</v>
      </c>
      <c r="L16" s="19">
        <v>16603</v>
      </c>
      <c r="M16" s="41">
        <f t="shared" si="1"/>
        <v>11213</v>
      </c>
      <c r="N16" s="19">
        <f t="shared" si="0"/>
        <v>149270</v>
      </c>
      <c r="O16" s="20">
        <v>3916</v>
      </c>
    </row>
    <row r="17" spans="1:15" s="5" customFormat="1" ht="18.75" customHeight="1">
      <c r="A17" s="87" t="s">
        <v>17</v>
      </c>
      <c r="B17" s="88"/>
      <c r="C17" s="41">
        <v>708</v>
      </c>
      <c r="D17" s="19">
        <v>15631</v>
      </c>
      <c r="E17" s="32">
        <v>806</v>
      </c>
      <c r="F17" s="42">
        <v>7137</v>
      </c>
      <c r="G17" s="41">
        <v>4481</v>
      </c>
      <c r="H17" s="19">
        <v>59655</v>
      </c>
      <c r="I17" s="32">
        <v>125</v>
      </c>
      <c r="J17" s="42">
        <v>1541</v>
      </c>
      <c r="K17" s="41">
        <v>775</v>
      </c>
      <c r="L17" s="19">
        <v>21599</v>
      </c>
      <c r="M17" s="64">
        <f t="shared" si="1"/>
        <v>6895</v>
      </c>
      <c r="N17" s="65">
        <f t="shared" si="0"/>
        <v>105563</v>
      </c>
      <c r="O17" s="20">
        <v>27258</v>
      </c>
    </row>
    <row r="18" spans="1:15" s="5" customFormat="1" ht="18.75" customHeight="1">
      <c r="A18" s="87" t="s">
        <v>56</v>
      </c>
      <c r="B18" s="88"/>
      <c r="C18" s="36">
        <v>96</v>
      </c>
      <c r="D18" s="24">
        <v>68787</v>
      </c>
      <c r="E18" s="35">
        <v>215</v>
      </c>
      <c r="F18" s="47">
        <v>69085</v>
      </c>
      <c r="G18" s="36">
        <v>634</v>
      </c>
      <c r="H18" s="24">
        <v>178584</v>
      </c>
      <c r="I18" s="35">
        <v>76</v>
      </c>
      <c r="J18" s="47">
        <v>35004</v>
      </c>
      <c r="K18" s="36">
        <v>166</v>
      </c>
      <c r="L18" s="24">
        <v>93062</v>
      </c>
      <c r="M18" s="36">
        <f t="shared" si="1"/>
        <v>1187</v>
      </c>
      <c r="N18" s="24">
        <f t="shared" si="0"/>
        <v>444522</v>
      </c>
      <c r="O18" s="21" t="s">
        <v>67</v>
      </c>
    </row>
    <row r="19" spans="1:15" s="5" customFormat="1" ht="18.75" customHeight="1">
      <c r="A19" s="87" t="s">
        <v>4</v>
      </c>
      <c r="B19" s="88"/>
      <c r="C19" s="41">
        <v>529</v>
      </c>
      <c r="D19" s="19">
        <v>7759</v>
      </c>
      <c r="E19" s="32">
        <v>227</v>
      </c>
      <c r="F19" s="42">
        <v>2469</v>
      </c>
      <c r="G19" s="41">
        <v>5651</v>
      </c>
      <c r="H19" s="19">
        <v>77837</v>
      </c>
      <c r="I19" s="32">
        <v>535</v>
      </c>
      <c r="J19" s="42">
        <v>8516</v>
      </c>
      <c r="K19" s="41">
        <v>137</v>
      </c>
      <c r="L19" s="19">
        <v>7035</v>
      </c>
      <c r="M19" s="64">
        <f t="shared" si="1"/>
        <v>7079</v>
      </c>
      <c r="N19" s="65">
        <f t="shared" si="0"/>
        <v>103616</v>
      </c>
      <c r="O19" s="20">
        <v>0</v>
      </c>
    </row>
    <row r="20" spans="1:15" s="5" customFormat="1" ht="18.75" customHeight="1">
      <c r="A20" s="87" t="s">
        <v>5</v>
      </c>
      <c r="B20" s="88"/>
      <c r="C20" s="36">
        <v>138</v>
      </c>
      <c r="D20" s="49" t="s">
        <v>66</v>
      </c>
      <c r="E20" s="50" t="s">
        <v>66</v>
      </c>
      <c r="F20" s="51" t="s">
        <v>66</v>
      </c>
      <c r="G20" s="48" t="s">
        <v>66</v>
      </c>
      <c r="H20" s="49" t="s">
        <v>66</v>
      </c>
      <c r="I20" s="50" t="s">
        <v>66</v>
      </c>
      <c r="J20" s="51" t="s">
        <v>66</v>
      </c>
      <c r="K20" s="36">
        <v>4952</v>
      </c>
      <c r="L20" s="49" t="s">
        <v>66</v>
      </c>
      <c r="M20" s="36">
        <f t="shared" si="1"/>
        <v>5090</v>
      </c>
      <c r="N20" s="24">
        <f t="shared" si="0"/>
        <v>0</v>
      </c>
      <c r="O20" s="27">
        <v>0</v>
      </c>
    </row>
    <row r="21" spans="1:15" s="5" customFormat="1" ht="18.75" customHeight="1">
      <c r="A21" s="87" t="s">
        <v>6</v>
      </c>
      <c r="B21" s="88"/>
      <c r="C21" s="36">
        <v>363</v>
      </c>
      <c r="D21" s="24">
        <v>5300</v>
      </c>
      <c r="E21" s="35">
        <v>873</v>
      </c>
      <c r="F21" s="47">
        <v>7635</v>
      </c>
      <c r="G21" s="36">
        <v>1930</v>
      </c>
      <c r="H21" s="24">
        <v>37327</v>
      </c>
      <c r="I21" s="35">
        <v>774</v>
      </c>
      <c r="J21" s="47">
        <v>10397</v>
      </c>
      <c r="K21" s="36">
        <v>391</v>
      </c>
      <c r="L21" s="24">
        <v>16308</v>
      </c>
      <c r="M21" s="37">
        <f t="shared" si="1"/>
        <v>4331</v>
      </c>
      <c r="N21" s="26">
        <f t="shared" si="0"/>
        <v>76967</v>
      </c>
      <c r="O21" s="27">
        <v>0</v>
      </c>
    </row>
    <row r="22" spans="1:15" s="5" customFormat="1" ht="18.75" customHeight="1">
      <c r="A22" s="91" t="s">
        <v>7</v>
      </c>
      <c r="B22" s="92"/>
      <c r="C22" s="41">
        <v>188</v>
      </c>
      <c r="D22" s="19">
        <v>3330</v>
      </c>
      <c r="E22" s="32">
        <v>114</v>
      </c>
      <c r="F22" s="42">
        <v>1524</v>
      </c>
      <c r="G22" s="41">
        <v>961</v>
      </c>
      <c r="H22" s="19">
        <v>26760</v>
      </c>
      <c r="I22" s="32">
        <v>732</v>
      </c>
      <c r="J22" s="42">
        <v>9478</v>
      </c>
      <c r="K22" s="41">
        <v>1131</v>
      </c>
      <c r="L22" s="19">
        <v>12627</v>
      </c>
      <c r="M22" s="66">
        <f t="shared" si="1"/>
        <v>3126</v>
      </c>
      <c r="N22" s="67">
        <f t="shared" si="0"/>
        <v>53719</v>
      </c>
      <c r="O22" s="20">
        <v>25</v>
      </c>
    </row>
    <row r="23" spans="1:15" s="6" customFormat="1" ht="18.75" customHeight="1">
      <c r="A23" s="111" t="s">
        <v>8</v>
      </c>
      <c r="B23" s="112"/>
      <c r="C23" s="41">
        <v>296</v>
      </c>
      <c r="D23" s="19">
        <v>12367</v>
      </c>
      <c r="E23" s="32">
        <v>334</v>
      </c>
      <c r="F23" s="42">
        <v>9591</v>
      </c>
      <c r="G23" s="41">
        <v>2115</v>
      </c>
      <c r="H23" s="19">
        <v>44314</v>
      </c>
      <c r="I23" s="32">
        <v>149</v>
      </c>
      <c r="J23" s="42">
        <v>11244</v>
      </c>
      <c r="K23" s="41">
        <v>681</v>
      </c>
      <c r="L23" s="19">
        <v>33843</v>
      </c>
      <c r="M23" s="64">
        <f>SUM(C23,E23,G23,I23,K23)</f>
        <v>3575</v>
      </c>
      <c r="N23" s="65">
        <f>SUM(D23,F23,H23,J23,L23)</f>
        <v>111359</v>
      </c>
      <c r="O23" s="20">
        <v>1110</v>
      </c>
    </row>
    <row r="24" spans="1:15" s="5" customFormat="1" ht="19.5" customHeight="1">
      <c r="A24" s="87" t="s">
        <v>9</v>
      </c>
      <c r="B24" s="88"/>
      <c r="C24" s="37">
        <v>764</v>
      </c>
      <c r="D24" s="26">
        <v>15727</v>
      </c>
      <c r="E24" s="25">
        <v>274</v>
      </c>
      <c r="F24" s="46">
        <v>5153</v>
      </c>
      <c r="G24" s="37">
        <v>2209</v>
      </c>
      <c r="H24" s="26">
        <v>59116</v>
      </c>
      <c r="I24" s="25">
        <v>528</v>
      </c>
      <c r="J24" s="46">
        <v>14136</v>
      </c>
      <c r="K24" s="37">
        <v>1571</v>
      </c>
      <c r="L24" s="26">
        <v>50505</v>
      </c>
      <c r="M24" s="37">
        <f>SUM(C24,E24,G24,I24,K24)</f>
        <v>5346</v>
      </c>
      <c r="N24" s="26">
        <f>SUM(D24,F24,H24,J24,L24)</f>
        <v>144637</v>
      </c>
      <c r="O24" s="58">
        <v>0</v>
      </c>
    </row>
    <row r="25" spans="1:15" s="5" customFormat="1" ht="18.75" customHeight="1">
      <c r="A25" s="87" t="s">
        <v>18</v>
      </c>
      <c r="B25" s="88"/>
      <c r="C25" s="41">
        <v>50</v>
      </c>
      <c r="D25" s="19">
        <v>1031</v>
      </c>
      <c r="E25" s="32">
        <v>55</v>
      </c>
      <c r="F25" s="42">
        <v>11415</v>
      </c>
      <c r="G25" s="41">
        <v>2640</v>
      </c>
      <c r="H25" s="19">
        <v>59676</v>
      </c>
      <c r="I25" s="32">
        <v>130</v>
      </c>
      <c r="J25" s="42">
        <v>2646</v>
      </c>
      <c r="K25" s="41">
        <v>240</v>
      </c>
      <c r="L25" s="19">
        <v>3442</v>
      </c>
      <c r="M25" s="64">
        <f aca="true" t="shared" si="2" ref="M25:N27">SUM(C25,E25,G25,I25,K25)</f>
        <v>3115</v>
      </c>
      <c r="N25" s="65">
        <f t="shared" si="2"/>
        <v>78210</v>
      </c>
      <c r="O25" s="20">
        <v>281</v>
      </c>
    </row>
    <row r="26" spans="1:15" s="5" customFormat="1" ht="18.75" customHeight="1">
      <c r="A26" s="89" t="s">
        <v>59</v>
      </c>
      <c r="B26" s="63" t="s">
        <v>3</v>
      </c>
      <c r="C26" s="41">
        <v>40</v>
      </c>
      <c r="D26" s="19">
        <v>820</v>
      </c>
      <c r="E26" s="32">
        <v>0</v>
      </c>
      <c r="F26" s="42">
        <v>0</v>
      </c>
      <c r="G26" s="41">
        <v>31</v>
      </c>
      <c r="H26" s="19">
        <v>491</v>
      </c>
      <c r="I26" s="32">
        <v>0</v>
      </c>
      <c r="J26" s="42">
        <v>0</v>
      </c>
      <c r="K26" s="41">
        <v>1432</v>
      </c>
      <c r="L26" s="19">
        <v>37333</v>
      </c>
      <c r="M26" s="64">
        <f t="shared" si="2"/>
        <v>1503</v>
      </c>
      <c r="N26" s="65">
        <f t="shared" si="2"/>
        <v>38644</v>
      </c>
      <c r="O26" s="20">
        <v>0</v>
      </c>
    </row>
    <row r="27" spans="1:15" s="5" customFormat="1" ht="18.75" customHeight="1">
      <c r="A27" s="90"/>
      <c r="B27" s="63" t="s">
        <v>2</v>
      </c>
      <c r="C27" s="41">
        <v>333</v>
      </c>
      <c r="D27" s="19">
        <v>12035</v>
      </c>
      <c r="E27" s="32">
        <v>1025</v>
      </c>
      <c r="F27" s="42">
        <v>14439</v>
      </c>
      <c r="G27" s="41">
        <v>1483</v>
      </c>
      <c r="H27" s="19">
        <v>33552</v>
      </c>
      <c r="I27" s="32">
        <v>1220</v>
      </c>
      <c r="J27" s="42">
        <v>17577</v>
      </c>
      <c r="K27" s="41">
        <v>96</v>
      </c>
      <c r="L27" s="19">
        <v>2728</v>
      </c>
      <c r="M27" s="64">
        <f t="shared" si="2"/>
        <v>4157</v>
      </c>
      <c r="N27" s="65">
        <f t="shared" si="2"/>
        <v>80331</v>
      </c>
      <c r="O27" s="20">
        <v>0</v>
      </c>
    </row>
    <row r="28" spans="1:15" s="5" customFormat="1" ht="18.75" customHeight="1">
      <c r="A28" s="62" t="s">
        <v>39</v>
      </c>
      <c r="B28" s="63" t="s">
        <v>30</v>
      </c>
      <c r="C28" s="41">
        <v>192</v>
      </c>
      <c r="D28" s="19">
        <v>5779</v>
      </c>
      <c r="E28" s="32">
        <v>203</v>
      </c>
      <c r="F28" s="42">
        <v>4122</v>
      </c>
      <c r="G28" s="41">
        <v>1859</v>
      </c>
      <c r="H28" s="19">
        <v>30098</v>
      </c>
      <c r="I28" s="32">
        <v>180</v>
      </c>
      <c r="J28" s="42">
        <v>4341</v>
      </c>
      <c r="K28" s="41">
        <v>760</v>
      </c>
      <c r="L28" s="19">
        <v>21201</v>
      </c>
      <c r="M28" s="64">
        <f aca="true" t="shared" si="3" ref="M28:N33">SUM(C28,E28,G28,I28,K28)</f>
        <v>3194</v>
      </c>
      <c r="N28" s="65">
        <f t="shared" si="3"/>
        <v>65541</v>
      </c>
      <c r="O28" s="20">
        <v>204</v>
      </c>
    </row>
    <row r="29" spans="1:15" s="5" customFormat="1" ht="18.75" customHeight="1">
      <c r="A29" s="89" t="s">
        <v>40</v>
      </c>
      <c r="B29" s="63" t="s">
        <v>31</v>
      </c>
      <c r="C29" s="41">
        <v>33</v>
      </c>
      <c r="D29" s="19">
        <v>319</v>
      </c>
      <c r="E29" s="32">
        <v>175</v>
      </c>
      <c r="F29" s="42">
        <v>1595</v>
      </c>
      <c r="G29" s="41">
        <v>833</v>
      </c>
      <c r="H29" s="19">
        <v>7811</v>
      </c>
      <c r="I29" s="32">
        <v>199</v>
      </c>
      <c r="J29" s="42">
        <v>2369</v>
      </c>
      <c r="K29" s="41">
        <v>386</v>
      </c>
      <c r="L29" s="19">
        <v>6456</v>
      </c>
      <c r="M29" s="64">
        <f t="shared" si="3"/>
        <v>1626</v>
      </c>
      <c r="N29" s="65">
        <f t="shared" si="3"/>
        <v>18550</v>
      </c>
      <c r="O29" s="20">
        <v>0</v>
      </c>
    </row>
    <row r="30" spans="1:15" s="5" customFormat="1" ht="18.75" customHeight="1">
      <c r="A30" s="89"/>
      <c r="B30" s="63" t="s">
        <v>64</v>
      </c>
      <c r="C30" s="41">
        <v>159</v>
      </c>
      <c r="D30" s="19">
        <v>2041</v>
      </c>
      <c r="E30" s="32">
        <v>631</v>
      </c>
      <c r="F30" s="42">
        <v>4279</v>
      </c>
      <c r="G30" s="41">
        <v>520</v>
      </c>
      <c r="H30" s="19">
        <v>4817</v>
      </c>
      <c r="I30" s="32">
        <v>2</v>
      </c>
      <c r="J30" s="42">
        <v>52</v>
      </c>
      <c r="K30" s="41">
        <v>321</v>
      </c>
      <c r="L30" s="19">
        <v>8758</v>
      </c>
      <c r="M30" s="64">
        <f t="shared" si="3"/>
        <v>1633</v>
      </c>
      <c r="N30" s="65">
        <f t="shared" si="3"/>
        <v>19947</v>
      </c>
      <c r="O30" s="20">
        <v>10</v>
      </c>
    </row>
    <row r="31" spans="1:15" s="5" customFormat="1" ht="18.75" customHeight="1">
      <c r="A31" s="89" t="s">
        <v>50</v>
      </c>
      <c r="B31" s="63" t="s">
        <v>32</v>
      </c>
      <c r="C31" s="41">
        <v>176</v>
      </c>
      <c r="D31" s="19">
        <v>6438</v>
      </c>
      <c r="E31" s="32">
        <v>18</v>
      </c>
      <c r="F31" s="42">
        <v>1045</v>
      </c>
      <c r="G31" s="41">
        <v>12</v>
      </c>
      <c r="H31" s="19">
        <v>857</v>
      </c>
      <c r="I31" s="32">
        <v>60</v>
      </c>
      <c r="J31" s="42">
        <v>6026</v>
      </c>
      <c r="K31" s="41">
        <v>2188</v>
      </c>
      <c r="L31" s="19">
        <v>33693</v>
      </c>
      <c r="M31" s="64">
        <f t="shared" si="3"/>
        <v>2454</v>
      </c>
      <c r="N31" s="65">
        <f t="shared" si="3"/>
        <v>48059</v>
      </c>
      <c r="O31" s="20">
        <v>1</v>
      </c>
    </row>
    <row r="32" spans="1:15" s="5" customFormat="1" ht="18.75" customHeight="1">
      <c r="A32" s="89"/>
      <c r="B32" s="63" t="s">
        <v>33</v>
      </c>
      <c r="C32" s="41">
        <v>0</v>
      </c>
      <c r="D32" s="19">
        <v>0</v>
      </c>
      <c r="E32" s="32">
        <v>0</v>
      </c>
      <c r="F32" s="42">
        <v>0</v>
      </c>
      <c r="G32" s="41">
        <v>15</v>
      </c>
      <c r="H32" s="19">
        <v>4536</v>
      </c>
      <c r="I32" s="32">
        <v>1</v>
      </c>
      <c r="J32" s="42">
        <v>40</v>
      </c>
      <c r="K32" s="41">
        <v>28</v>
      </c>
      <c r="L32" s="19">
        <v>8236</v>
      </c>
      <c r="M32" s="64">
        <f t="shared" si="3"/>
        <v>44</v>
      </c>
      <c r="N32" s="65">
        <f t="shared" si="3"/>
        <v>12812</v>
      </c>
      <c r="O32" s="20">
        <v>0</v>
      </c>
    </row>
    <row r="33" spans="1:15" s="5" customFormat="1" ht="18.75" customHeight="1">
      <c r="A33" s="89"/>
      <c r="B33" s="63" t="s">
        <v>34</v>
      </c>
      <c r="C33" s="41">
        <v>169</v>
      </c>
      <c r="D33" s="19">
        <v>2587</v>
      </c>
      <c r="E33" s="32">
        <v>0</v>
      </c>
      <c r="F33" s="42">
        <v>0</v>
      </c>
      <c r="G33" s="41">
        <v>2225</v>
      </c>
      <c r="H33" s="19">
        <v>14970</v>
      </c>
      <c r="I33" s="32">
        <v>3</v>
      </c>
      <c r="J33" s="42">
        <v>950</v>
      </c>
      <c r="K33" s="41">
        <v>1582</v>
      </c>
      <c r="L33" s="19">
        <v>20284</v>
      </c>
      <c r="M33" s="64">
        <f t="shared" si="3"/>
        <v>3979</v>
      </c>
      <c r="N33" s="65">
        <f t="shared" si="3"/>
        <v>38791</v>
      </c>
      <c r="O33" s="20">
        <v>0</v>
      </c>
    </row>
    <row r="34" spans="1:15" s="5" customFormat="1" ht="18.75" customHeight="1">
      <c r="A34" s="89" t="s">
        <v>19</v>
      </c>
      <c r="B34" s="63" t="s">
        <v>35</v>
      </c>
      <c r="C34" s="41">
        <v>372</v>
      </c>
      <c r="D34" s="19">
        <v>5640</v>
      </c>
      <c r="E34" s="32">
        <v>1886</v>
      </c>
      <c r="F34" s="42">
        <v>20093</v>
      </c>
      <c r="G34" s="41">
        <v>2077</v>
      </c>
      <c r="H34" s="19">
        <v>24263</v>
      </c>
      <c r="I34" s="32">
        <v>343</v>
      </c>
      <c r="J34" s="42">
        <v>4755</v>
      </c>
      <c r="K34" s="41">
        <v>3158</v>
      </c>
      <c r="L34" s="19">
        <v>90750</v>
      </c>
      <c r="M34" s="66">
        <f aca="true" t="shared" si="4" ref="M34:N38">SUM(C34,E34,G34,I34,K34)</f>
        <v>7836</v>
      </c>
      <c r="N34" s="67">
        <f t="shared" si="4"/>
        <v>145501</v>
      </c>
      <c r="O34" s="20">
        <v>0</v>
      </c>
    </row>
    <row r="35" spans="1:15" s="5" customFormat="1" ht="18.75" customHeight="1">
      <c r="A35" s="89"/>
      <c r="B35" s="63" t="s">
        <v>36</v>
      </c>
      <c r="C35" s="41">
        <v>573</v>
      </c>
      <c r="D35" s="19">
        <v>12992</v>
      </c>
      <c r="E35" s="32">
        <v>1080</v>
      </c>
      <c r="F35" s="42">
        <v>9383</v>
      </c>
      <c r="G35" s="41">
        <v>1933</v>
      </c>
      <c r="H35" s="19">
        <v>24272</v>
      </c>
      <c r="I35" s="32">
        <v>606</v>
      </c>
      <c r="J35" s="42">
        <v>10170</v>
      </c>
      <c r="K35" s="41">
        <v>390</v>
      </c>
      <c r="L35" s="19">
        <v>18032</v>
      </c>
      <c r="M35" s="64">
        <f t="shared" si="4"/>
        <v>4582</v>
      </c>
      <c r="N35" s="65">
        <f t="shared" si="4"/>
        <v>74849</v>
      </c>
      <c r="O35" s="20">
        <v>451</v>
      </c>
    </row>
    <row r="36" spans="1:15" s="5" customFormat="1" ht="18.75" customHeight="1">
      <c r="A36" s="89"/>
      <c r="B36" s="63" t="s">
        <v>37</v>
      </c>
      <c r="C36" s="41">
        <v>319</v>
      </c>
      <c r="D36" s="19">
        <v>5790</v>
      </c>
      <c r="E36" s="32">
        <v>1678</v>
      </c>
      <c r="F36" s="42">
        <v>20697</v>
      </c>
      <c r="G36" s="41">
        <v>3488</v>
      </c>
      <c r="H36" s="19">
        <v>24779</v>
      </c>
      <c r="I36" s="32">
        <v>429</v>
      </c>
      <c r="J36" s="42">
        <v>6886</v>
      </c>
      <c r="K36" s="41">
        <v>2820</v>
      </c>
      <c r="L36" s="19">
        <v>96314</v>
      </c>
      <c r="M36" s="64">
        <f t="shared" si="4"/>
        <v>8734</v>
      </c>
      <c r="N36" s="65">
        <f t="shared" si="4"/>
        <v>154466</v>
      </c>
      <c r="O36" s="20">
        <v>0</v>
      </c>
    </row>
    <row r="37" spans="1:15" s="5" customFormat="1" ht="18.75" customHeight="1">
      <c r="A37" s="62" t="s">
        <v>10</v>
      </c>
      <c r="B37" s="63" t="s">
        <v>38</v>
      </c>
      <c r="C37" s="41">
        <v>49</v>
      </c>
      <c r="D37" s="19">
        <v>775</v>
      </c>
      <c r="E37" s="32">
        <v>37</v>
      </c>
      <c r="F37" s="42">
        <v>403</v>
      </c>
      <c r="G37" s="41">
        <v>547</v>
      </c>
      <c r="H37" s="19">
        <v>6397</v>
      </c>
      <c r="I37" s="32">
        <v>0</v>
      </c>
      <c r="J37" s="42">
        <v>0</v>
      </c>
      <c r="K37" s="41">
        <v>54</v>
      </c>
      <c r="L37" s="19">
        <v>1154</v>
      </c>
      <c r="M37" s="64">
        <f t="shared" si="4"/>
        <v>687</v>
      </c>
      <c r="N37" s="65">
        <f t="shared" si="4"/>
        <v>8729</v>
      </c>
      <c r="O37" s="20">
        <v>0</v>
      </c>
    </row>
    <row r="38" spans="1:15" s="5" customFormat="1" ht="18.75" customHeight="1">
      <c r="A38" s="89" t="s">
        <v>51</v>
      </c>
      <c r="B38" s="63" t="s">
        <v>41</v>
      </c>
      <c r="C38" s="41">
        <v>89</v>
      </c>
      <c r="D38" s="19">
        <v>2668</v>
      </c>
      <c r="E38" s="32">
        <v>286</v>
      </c>
      <c r="F38" s="42">
        <v>3560</v>
      </c>
      <c r="G38" s="41">
        <v>378</v>
      </c>
      <c r="H38" s="19">
        <v>3824</v>
      </c>
      <c r="I38" s="32">
        <v>0</v>
      </c>
      <c r="J38" s="42">
        <v>0</v>
      </c>
      <c r="K38" s="41">
        <v>205</v>
      </c>
      <c r="L38" s="19">
        <v>6137</v>
      </c>
      <c r="M38" s="64">
        <f t="shared" si="4"/>
        <v>958</v>
      </c>
      <c r="N38" s="65">
        <f t="shared" si="4"/>
        <v>16189</v>
      </c>
      <c r="O38" s="20">
        <v>0</v>
      </c>
    </row>
    <row r="39" spans="1:15" s="5" customFormat="1" ht="18.75" customHeight="1">
      <c r="A39" s="89"/>
      <c r="B39" s="63" t="s">
        <v>42</v>
      </c>
      <c r="C39" s="41">
        <v>375</v>
      </c>
      <c r="D39" s="19">
        <v>7814</v>
      </c>
      <c r="E39" s="32">
        <v>906</v>
      </c>
      <c r="F39" s="42">
        <v>8755</v>
      </c>
      <c r="G39" s="41">
        <v>467</v>
      </c>
      <c r="H39" s="19">
        <v>5988</v>
      </c>
      <c r="I39" s="32">
        <v>136</v>
      </c>
      <c r="J39" s="42">
        <v>3179</v>
      </c>
      <c r="K39" s="41">
        <v>5</v>
      </c>
      <c r="L39" s="19">
        <v>78</v>
      </c>
      <c r="M39" s="64">
        <f aca="true" t="shared" si="5" ref="M39:N41">SUM(C39,E39,G39,I39,K39)</f>
        <v>1889</v>
      </c>
      <c r="N39" s="65">
        <f t="shared" si="5"/>
        <v>25814</v>
      </c>
      <c r="O39" s="20">
        <v>0</v>
      </c>
    </row>
    <row r="40" spans="1:15" s="5" customFormat="1" ht="18.75" customHeight="1">
      <c r="A40" s="89"/>
      <c r="B40" s="63" t="s">
        <v>43</v>
      </c>
      <c r="C40" s="41">
        <v>49</v>
      </c>
      <c r="D40" s="19">
        <v>1455</v>
      </c>
      <c r="E40" s="32">
        <v>168</v>
      </c>
      <c r="F40" s="42">
        <v>1588</v>
      </c>
      <c r="G40" s="41">
        <v>417</v>
      </c>
      <c r="H40" s="19">
        <v>18050</v>
      </c>
      <c r="I40" s="32">
        <v>54</v>
      </c>
      <c r="J40" s="42">
        <v>1846</v>
      </c>
      <c r="K40" s="41">
        <v>80</v>
      </c>
      <c r="L40" s="19">
        <v>1482</v>
      </c>
      <c r="M40" s="64">
        <f t="shared" si="5"/>
        <v>768</v>
      </c>
      <c r="N40" s="65">
        <f t="shared" si="5"/>
        <v>24421</v>
      </c>
      <c r="O40" s="20">
        <v>0</v>
      </c>
    </row>
    <row r="41" spans="1:15" s="5" customFormat="1" ht="18.75" customHeight="1">
      <c r="A41" s="89"/>
      <c r="B41" s="63" t="s">
        <v>44</v>
      </c>
      <c r="C41" s="41">
        <v>4</v>
      </c>
      <c r="D41" s="19">
        <v>2122</v>
      </c>
      <c r="E41" s="32">
        <v>2</v>
      </c>
      <c r="F41" s="42">
        <v>92</v>
      </c>
      <c r="G41" s="41">
        <v>38</v>
      </c>
      <c r="H41" s="19">
        <v>5672</v>
      </c>
      <c r="I41" s="32">
        <v>1</v>
      </c>
      <c r="J41" s="42">
        <v>14</v>
      </c>
      <c r="K41" s="41">
        <v>29</v>
      </c>
      <c r="L41" s="19">
        <v>3134</v>
      </c>
      <c r="M41" s="64">
        <f t="shared" si="5"/>
        <v>74</v>
      </c>
      <c r="N41" s="65">
        <f t="shared" si="5"/>
        <v>11034</v>
      </c>
      <c r="O41" s="20">
        <v>0</v>
      </c>
    </row>
    <row r="42" spans="1:15" s="5" customFormat="1" ht="18.75" customHeight="1">
      <c r="A42" s="89"/>
      <c r="B42" s="63" t="s">
        <v>45</v>
      </c>
      <c r="C42" s="41">
        <v>247</v>
      </c>
      <c r="D42" s="19">
        <v>2771</v>
      </c>
      <c r="E42" s="32">
        <v>244</v>
      </c>
      <c r="F42" s="42">
        <v>2867</v>
      </c>
      <c r="G42" s="41">
        <v>657</v>
      </c>
      <c r="H42" s="19">
        <v>9482</v>
      </c>
      <c r="I42" s="32">
        <v>95</v>
      </c>
      <c r="J42" s="42">
        <v>1625</v>
      </c>
      <c r="K42" s="41">
        <v>146</v>
      </c>
      <c r="L42" s="19">
        <v>23238</v>
      </c>
      <c r="M42" s="64">
        <f aca="true" t="shared" si="6" ref="M42:N46">SUM(C42,E42,G42,I42,K42)</f>
        <v>1389</v>
      </c>
      <c r="N42" s="65">
        <f t="shared" si="6"/>
        <v>39983</v>
      </c>
      <c r="O42" s="20">
        <v>733</v>
      </c>
    </row>
    <row r="43" spans="1:15" s="5" customFormat="1" ht="18.75" customHeight="1">
      <c r="A43" s="89"/>
      <c r="B43" s="63" t="s">
        <v>1</v>
      </c>
      <c r="C43" s="41">
        <v>27</v>
      </c>
      <c r="D43" s="19">
        <v>2084</v>
      </c>
      <c r="E43" s="32">
        <v>20</v>
      </c>
      <c r="F43" s="42">
        <v>745</v>
      </c>
      <c r="G43" s="41">
        <v>122</v>
      </c>
      <c r="H43" s="19">
        <v>11035</v>
      </c>
      <c r="I43" s="32">
        <v>109</v>
      </c>
      <c r="J43" s="42">
        <v>2196</v>
      </c>
      <c r="K43" s="41">
        <v>429</v>
      </c>
      <c r="L43" s="19">
        <v>42276</v>
      </c>
      <c r="M43" s="64">
        <f t="shared" si="6"/>
        <v>707</v>
      </c>
      <c r="N43" s="65">
        <f t="shared" si="6"/>
        <v>58336</v>
      </c>
      <c r="O43" s="20">
        <v>444</v>
      </c>
    </row>
    <row r="44" spans="1:15" s="5" customFormat="1" ht="18.75" customHeight="1">
      <c r="A44" s="89"/>
      <c r="B44" s="63" t="s">
        <v>46</v>
      </c>
      <c r="C44" s="41">
        <v>6</v>
      </c>
      <c r="D44" s="19">
        <v>583</v>
      </c>
      <c r="E44" s="32">
        <v>8</v>
      </c>
      <c r="F44" s="42">
        <v>238</v>
      </c>
      <c r="G44" s="41">
        <v>90</v>
      </c>
      <c r="H44" s="19">
        <v>3098</v>
      </c>
      <c r="I44" s="32">
        <v>3</v>
      </c>
      <c r="J44" s="42">
        <v>220</v>
      </c>
      <c r="K44" s="41">
        <v>153</v>
      </c>
      <c r="L44" s="19">
        <v>8523</v>
      </c>
      <c r="M44" s="64">
        <f t="shared" si="6"/>
        <v>260</v>
      </c>
      <c r="N44" s="65">
        <f t="shared" si="6"/>
        <v>12662</v>
      </c>
      <c r="O44" s="20">
        <v>0</v>
      </c>
    </row>
    <row r="45" spans="1:15" s="5" customFormat="1" ht="18.75" customHeight="1">
      <c r="A45" s="62" t="s">
        <v>49</v>
      </c>
      <c r="B45" s="63" t="s">
        <v>47</v>
      </c>
      <c r="C45" s="41">
        <v>494</v>
      </c>
      <c r="D45" s="19">
        <v>9567</v>
      </c>
      <c r="E45" s="32">
        <v>217</v>
      </c>
      <c r="F45" s="42">
        <v>1946</v>
      </c>
      <c r="G45" s="41">
        <v>2258</v>
      </c>
      <c r="H45" s="19">
        <v>34735</v>
      </c>
      <c r="I45" s="32">
        <v>386</v>
      </c>
      <c r="J45" s="42">
        <v>5206</v>
      </c>
      <c r="K45" s="41">
        <v>236</v>
      </c>
      <c r="L45" s="19">
        <v>9708</v>
      </c>
      <c r="M45" s="64">
        <f t="shared" si="6"/>
        <v>3591</v>
      </c>
      <c r="N45" s="65">
        <f t="shared" si="6"/>
        <v>61162</v>
      </c>
      <c r="O45" s="20">
        <v>0</v>
      </c>
    </row>
    <row r="46" spans="1:15" s="5" customFormat="1" ht="18.75" customHeight="1" thickBot="1">
      <c r="A46" s="15" t="s">
        <v>20</v>
      </c>
      <c r="B46" s="8" t="s">
        <v>48</v>
      </c>
      <c r="C46" s="41">
        <v>0</v>
      </c>
      <c r="D46" s="33">
        <v>0</v>
      </c>
      <c r="E46" s="59">
        <v>0</v>
      </c>
      <c r="F46" s="60">
        <v>0</v>
      </c>
      <c r="G46" s="61">
        <v>0</v>
      </c>
      <c r="H46" s="33">
        <v>0</v>
      </c>
      <c r="I46" s="59">
        <v>0</v>
      </c>
      <c r="J46" s="60">
        <v>0</v>
      </c>
      <c r="K46" s="61">
        <v>0</v>
      </c>
      <c r="L46" s="33">
        <v>0</v>
      </c>
      <c r="M46" s="64">
        <f t="shared" si="6"/>
        <v>0</v>
      </c>
      <c r="N46" s="34">
        <f t="shared" si="6"/>
        <v>0</v>
      </c>
      <c r="O46" s="20">
        <v>0</v>
      </c>
    </row>
    <row r="47" spans="1:15" s="5" customFormat="1" ht="18.75" customHeight="1" thickBot="1" thickTop="1">
      <c r="A47" s="85" t="s">
        <v>58</v>
      </c>
      <c r="B47" s="86"/>
      <c r="C47" s="9">
        <f>SUM(C5:C46)</f>
        <v>15240</v>
      </c>
      <c r="D47" s="10">
        <f aca="true" t="shared" si="7" ref="D47:O47">SUM(D5:D46)</f>
        <v>392681</v>
      </c>
      <c r="E47" s="40">
        <f t="shared" si="7"/>
        <v>17469</v>
      </c>
      <c r="F47" s="43">
        <f t="shared" si="7"/>
        <v>282012</v>
      </c>
      <c r="G47" s="44">
        <f t="shared" si="7"/>
        <v>81428</v>
      </c>
      <c r="H47" s="10">
        <f t="shared" si="7"/>
        <v>1272218</v>
      </c>
      <c r="I47" s="40">
        <f t="shared" si="7"/>
        <v>10216</v>
      </c>
      <c r="J47" s="43">
        <f t="shared" si="7"/>
        <v>217647</v>
      </c>
      <c r="K47" s="38">
        <f t="shared" si="7"/>
        <v>96790</v>
      </c>
      <c r="L47" s="10">
        <f t="shared" si="7"/>
        <v>2110842</v>
      </c>
      <c r="M47" s="78">
        <f>SUM(M5:M46)</f>
        <v>221143</v>
      </c>
      <c r="N47" s="11">
        <f>SUM(N5:N46)</f>
        <v>4275400</v>
      </c>
      <c r="O47" s="12">
        <f t="shared" si="7"/>
        <v>101350</v>
      </c>
    </row>
    <row r="49" spans="1:15" ht="13.5">
      <c r="A49" s="105" t="s">
        <v>63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ht="12">
      <c r="A50" s="109" t="s">
        <v>68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17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ht="13.5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</sheetData>
  <sheetProtection/>
  <mergeCells count="40">
    <mergeCell ref="A53:O53"/>
    <mergeCell ref="A49:O49"/>
    <mergeCell ref="O3:O4"/>
    <mergeCell ref="A50:O52"/>
    <mergeCell ref="K3:L3"/>
    <mergeCell ref="C3:D3"/>
    <mergeCell ref="A12:B12"/>
    <mergeCell ref="A23:B23"/>
    <mergeCell ref="A11:B11"/>
    <mergeCell ref="A15:B15"/>
    <mergeCell ref="A19:B19"/>
    <mergeCell ref="A3:B4"/>
    <mergeCell ref="A5:B5"/>
    <mergeCell ref="J1:O1"/>
    <mergeCell ref="A6:B6"/>
    <mergeCell ref="A10:B10"/>
    <mergeCell ref="I3:J3"/>
    <mergeCell ref="E3:F3"/>
    <mergeCell ref="A9:B9"/>
    <mergeCell ref="A7:B7"/>
    <mergeCell ref="A22:B22"/>
    <mergeCell ref="A8:B8"/>
    <mergeCell ref="A18:B18"/>
    <mergeCell ref="G3:H3"/>
    <mergeCell ref="M3:N3"/>
    <mergeCell ref="A16:B16"/>
    <mergeCell ref="A20:B20"/>
    <mergeCell ref="A14:B14"/>
    <mergeCell ref="A17:B17"/>
    <mergeCell ref="A13:B13"/>
    <mergeCell ref="A1:I1"/>
    <mergeCell ref="A47:B47"/>
    <mergeCell ref="A25:B25"/>
    <mergeCell ref="A26:A27"/>
    <mergeCell ref="A21:B21"/>
    <mergeCell ref="A24:B24"/>
    <mergeCell ref="A31:A33"/>
    <mergeCell ref="A29:A30"/>
    <mergeCell ref="A34:A36"/>
    <mergeCell ref="A38:A44"/>
  </mergeCells>
  <printOptions/>
  <pageMargins left="0.6299212598425197" right="0.6299212598425197" top="0.7480314960629921" bottom="0.7480314960629921" header="0.31496062992125984" footer="0.31496062992125984"/>
  <pageSetup firstPageNumber="7" useFirstPageNumber="1"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2018-12-03T07:45:56Z</cp:lastPrinted>
  <dcterms:created xsi:type="dcterms:W3CDTF">2003-06-25T01:32:46Z</dcterms:created>
  <dcterms:modified xsi:type="dcterms:W3CDTF">2018-12-04T04:43:00Z</dcterms:modified>
  <cp:category/>
  <cp:version/>
  <cp:contentType/>
  <cp:contentStatus/>
</cp:coreProperties>
</file>