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40" windowHeight="7845" activeTab="0"/>
  </bookViews>
  <sheets>
    <sheet name="98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<sst xmlns="http://schemas.openxmlformats.org/spreadsheetml/2006/main" count="302" uniqueCount="81">
  <si>
    <t>保健所　        （市町村）</t>
  </si>
  <si>
    <t>一般診療所　</t>
  </si>
  <si>
    <t>歯科診療所</t>
  </si>
  <si>
    <t>総数</t>
  </si>
  <si>
    <t>総数（再掲）休止・休診</t>
  </si>
  <si>
    <t>救急告示（再掲）</t>
  </si>
  <si>
    <t>種別</t>
  </si>
  <si>
    <t>病床数</t>
  </si>
  <si>
    <t>種別　</t>
  </si>
  <si>
    <t>病床数</t>
  </si>
  <si>
    <t>無床</t>
  </si>
  <si>
    <t>有床</t>
  </si>
  <si>
    <t>療養</t>
  </si>
  <si>
    <t>療養以外</t>
  </si>
  <si>
    <t>岐阜県</t>
  </si>
  <si>
    <t>市部計</t>
  </si>
  <si>
    <t>郡部計</t>
  </si>
  <si>
    <t>岐阜市</t>
  </si>
  <si>
    <t>-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</si>
  <si>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</si>
  <si>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</si>
  <si>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</si>
  <si>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</si>
  <si>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</si>
  <si>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</si>
  <si>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</si>
  <si>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</si>
  <si>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</si>
  <si>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</si>
  <si>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</si>
  <si>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</si>
  <si>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</si>
  <si>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</si>
  <si>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</si>
  <si>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</si>
  <si>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</si>
  <si>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</si>
  <si>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</si>
  <si>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</si>
  <si>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</si>
  <si>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</si>
  <si>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</si>
  <si>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</si>
  <si>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中濃保健所</t>
  </si>
  <si>
    <t>美濃加茂市</t>
  </si>
  <si>
    <t>可児市</t>
  </si>
  <si>
    <t>郡上市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</si>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</sst>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/>
      <protection/>
    </xf>
    <xf numFmtId="41" fontId="3" fillId="0" borderId="11" xfId="48" applyNumberFormat="1" applyFont="1" applyFill="1" applyBorder="1" applyAlignment="1">
      <alignment horizontal="right"/>
    </xf>
    <xf numFmtId="41" fontId="3" fillId="0" borderId="10" xfId="48" applyNumberFormat="1" applyFont="1" applyFill="1" applyBorder="1" applyAlignment="1">
      <alignment horizontal="right"/>
    </xf>
    <xf numFmtId="49" fontId="3" fillId="0" borderId="12" xfId="62" applyNumberFormat="1" applyFont="1" applyFill="1" applyBorder="1" applyAlignment="1">
      <alignment horizontal="center"/>
      <protection/>
    </xf>
    <xf numFmtId="41" fontId="3" fillId="0" borderId="12" xfId="48" applyNumberFormat="1" applyFont="1" applyFill="1" applyBorder="1" applyAlignment="1">
      <alignment horizontal="right"/>
    </xf>
    <xf numFmtId="41" fontId="3" fillId="0" borderId="13" xfId="48" applyNumberFormat="1" applyFont="1" applyFill="1" applyBorder="1" applyAlignment="1">
      <alignment horizontal="right"/>
    </xf>
    <xf numFmtId="38" fontId="3" fillId="0" borderId="12" xfId="50" applyFont="1" applyFill="1" applyBorder="1" applyAlignment="1">
      <alignment horizontal="center"/>
    </xf>
    <xf numFmtId="38" fontId="3" fillId="0" borderId="14" xfId="50" applyFont="1" applyFill="1" applyBorder="1" applyAlignment="1">
      <alignment horizontal="center"/>
    </xf>
    <xf numFmtId="41" fontId="3" fillId="0" borderId="14" xfId="48" applyNumberFormat="1" applyFont="1" applyFill="1" applyBorder="1" applyAlignment="1">
      <alignment horizontal="right"/>
    </xf>
    <xf numFmtId="41" fontId="3" fillId="0" borderId="15" xfId="48" applyNumberFormat="1" applyFont="1" applyFill="1" applyBorder="1" applyAlignment="1">
      <alignment horizontal="right"/>
    </xf>
    <xf numFmtId="49" fontId="3" fillId="0" borderId="16" xfId="62" applyNumberFormat="1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71"/>
  <sheetViews>
    <sheetView tabSelected="1" zoomScalePageLayoutView="0" workbookViewId="0" topLeftCell="A43">
      <selection activeCell="C49" sqref="C49"/>
    </sheetView>
  </sheetViews>
  <sheetFormatPr defaultColWidth="9.140625" defaultRowHeight="15"/>
  <sheetData>
    <row r="3" spans="1:14" ht="13.5">
      <c r="A3" s="14" t="s">
        <v>0</v>
      </c>
      <c r="B3" s="12" t="s">
        <v>1</v>
      </c>
      <c r="C3" s="17"/>
      <c r="D3" s="17"/>
      <c r="E3" s="17"/>
      <c r="F3" s="17"/>
      <c r="G3" s="17"/>
      <c r="H3" s="17"/>
      <c r="I3" s="13"/>
      <c r="J3" s="12" t="s">
        <v>2</v>
      </c>
      <c r="K3" s="17"/>
      <c r="L3" s="17"/>
      <c r="M3" s="17"/>
      <c r="N3" s="13"/>
    </row>
    <row r="4" spans="1:14" ht="13.5">
      <c r="A4" s="16"/>
      <c r="B4" s="14" t="s">
        <v>3</v>
      </c>
      <c r="C4" s="14" t="s">
        <v>4</v>
      </c>
      <c r="D4" s="14" t="s">
        <v>5</v>
      </c>
      <c r="E4" s="12" t="s">
        <v>6</v>
      </c>
      <c r="F4" s="13"/>
      <c r="G4" s="12" t="s">
        <v>7</v>
      </c>
      <c r="H4" s="17"/>
      <c r="I4" s="13"/>
      <c r="J4" s="14" t="s">
        <v>3</v>
      </c>
      <c r="K4" s="14" t="s">
        <v>4</v>
      </c>
      <c r="L4" s="12" t="s">
        <v>8</v>
      </c>
      <c r="M4" s="13"/>
      <c r="N4" s="14" t="s">
        <v>9</v>
      </c>
    </row>
    <row r="5" spans="1:14" ht="13.5">
      <c r="A5" s="15"/>
      <c r="B5" s="15"/>
      <c r="C5" s="15"/>
      <c r="D5" s="15"/>
      <c r="E5" s="1" t="s">
        <v>10</v>
      </c>
      <c r="F5" s="1" t="s">
        <v>11</v>
      </c>
      <c r="G5" s="1" t="s">
        <v>3</v>
      </c>
      <c r="H5" s="1" t="s">
        <v>12</v>
      </c>
      <c r="I5" s="1" t="s">
        <v>13</v>
      </c>
      <c r="J5" s="15"/>
      <c r="K5" s="15"/>
      <c r="L5" s="1" t="s">
        <v>10</v>
      </c>
      <c r="M5" s="1" t="s">
        <v>11</v>
      </c>
      <c r="N5" s="15"/>
    </row>
    <row r="6" spans="1:14" ht="13.5">
      <c r="A6" s="2" t="s">
        <v>14</v>
      </c>
      <c r="B6" s="3">
        <f aca="true" t="shared" si="0" ref="B6:N6">SUM(B58:B62)</f>
        <v>1542</v>
      </c>
      <c r="C6" s="3">
        <f t="shared" si="0"/>
        <v>2</v>
      </c>
      <c r="D6" s="3">
        <f t="shared" si="0"/>
        <v>70</v>
      </c>
      <c r="E6" s="3">
        <f t="shared" si="0"/>
        <v>1382</v>
      </c>
      <c r="F6" s="3">
        <f t="shared" si="0"/>
        <v>210</v>
      </c>
      <c r="G6" s="3">
        <f t="shared" si="0"/>
        <v>2377</v>
      </c>
      <c r="H6" s="3">
        <f t="shared" si="0"/>
        <v>418</v>
      </c>
      <c r="I6" s="3">
        <f t="shared" si="0"/>
        <v>1959</v>
      </c>
      <c r="J6" s="3">
        <f t="shared" si="0"/>
        <v>938</v>
      </c>
      <c r="K6" s="3">
        <f t="shared" si="0"/>
        <v>1</v>
      </c>
      <c r="L6" s="3">
        <f t="shared" si="0"/>
        <v>936</v>
      </c>
      <c r="M6" s="3">
        <f t="shared" si="0"/>
        <v>2</v>
      </c>
      <c r="N6" s="4">
        <f t="shared" si="0"/>
        <v>1</v>
      </c>
    </row>
    <row r="7" spans="1:14" ht="13.5">
      <c r="A7" s="5" t="s">
        <v>15</v>
      </c>
      <c r="B7" s="6">
        <f aca="true" t="shared" si="1" ref="B7:N7">B6-B8</f>
        <v>1330</v>
      </c>
      <c r="C7" s="6">
        <f t="shared" si="1"/>
        <v>2</v>
      </c>
      <c r="D7" s="6">
        <f t="shared" si="1"/>
        <v>60</v>
      </c>
      <c r="E7" s="6">
        <f t="shared" si="1"/>
        <v>1210</v>
      </c>
      <c r="F7" s="6">
        <f t="shared" si="1"/>
        <v>170</v>
      </c>
      <c r="G7" s="6">
        <f t="shared" si="1"/>
        <v>1914</v>
      </c>
      <c r="H7" s="6">
        <f t="shared" si="1"/>
        <v>345</v>
      </c>
      <c r="I7" s="6">
        <f t="shared" si="1"/>
        <v>1569</v>
      </c>
      <c r="J7" s="6">
        <f t="shared" si="1"/>
        <v>817</v>
      </c>
      <c r="K7" s="6">
        <f t="shared" si="1"/>
        <v>0</v>
      </c>
      <c r="L7" s="6">
        <f t="shared" si="1"/>
        <v>815</v>
      </c>
      <c r="M7" s="6">
        <f t="shared" si="1"/>
        <v>2</v>
      </c>
      <c r="N7" s="7">
        <f t="shared" si="1"/>
        <v>1</v>
      </c>
    </row>
    <row r="8" spans="1:14" ht="13.5">
      <c r="A8" s="5" t="s">
        <v>16</v>
      </c>
      <c r="B8" s="6">
        <f aca="true" t="shared" si="2" ref="B8:N8">SUM(B63:B71)</f>
        <v>212</v>
      </c>
      <c r="C8" s="6">
        <f t="shared" si="2"/>
        <v>0</v>
      </c>
      <c r="D8" s="6">
        <f t="shared" si="2"/>
        <v>10</v>
      </c>
      <c r="E8" s="6">
        <f t="shared" si="2"/>
        <v>172</v>
      </c>
      <c r="F8" s="6">
        <f t="shared" si="2"/>
        <v>40</v>
      </c>
      <c r="G8" s="6">
        <f t="shared" si="2"/>
        <v>463</v>
      </c>
      <c r="H8" s="6">
        <f t="shared" si="2"/>
        <v>73</v>
      </c>
      <c r="I8" s="6">
        <f t="shared" si="2"/>
        <v>390</v>
      </c>
      <c r="J8" s="6">
        <f t="shared" si="2"/>
        <v>121</v>
      </c>
      <c r="K8" s="6">
        <f t="shared" si="2"/>
        <v>1</v>
      </c>
      <c r="L8" s="6">
        <f t="shared" si="2"/>
        <v>121</v>
      </c>
      <c r="M8" s="6">
        <f t="shared" si="2"/>
        <v>0</v>
      </c>
      <c r="N8" s="7">
        <f t="shared" si="2"/>
        <v>0</v>
      </c>
    </row>
    <row r="9" spans="1:14" ht="13.5">
      <c r="A9" s="5" t="s">
        <v>17</v>
      </c>
      <c r="B9" s="6">
        <v>393</v>
      </c>
      <c r="C9" s="6" t="s">
        <v>18</v>
      </c>
      <c r="D9" s="6">
        <v>20</v>
      </c>
      <c r="E9" s="6">
        <v>388</v>
      </c>
      <c r="F9" s="6">
        <v>55</v>
      </c>
      <c r="G9" s="6">
        <v>596</v>
      </c>
      <c r="H9" s="6">
        <v>69</v>
      </c>
      <c r="I9" s="6">
        <v>527</v>
      </c>
      <c r="J9" s="6">
        <v>255</v>
      </c>
      <c r="K9" s="6" t="s">
        <v>18</v>
      </c>
      <c r="L9" s="6">
        <v>255</v>
      </c>
      <c r="M9" s="6" t="s">
        <v>18</v>
      </c>
      <c r="N9" s="7" t="s">
        <v>18</v>
      </c>
    </row>
    <row r="10" spans="1:14" ht="13.5">
      <c r="A10" s="5" t="s">
        <v>19</v>
      </c>
      <c r="B10" s="6">
        <f aca="true" t="shared" si="3" ref="B10:N10">SUM(B11:B18)</f>
        <v>266</v>
      </c>
      <c r="C10" s="6">
        <f t="shared" si="3"/>
        <v>0</v>
      </c>
      <c r="D10" s="6">
        <f t="shared" si="3"/>
        <v>7</v>
      </c>
      <c r="E10" s="6">
        <f t="shared" si="3"/>
        <v>225</v>
      </c>
      <c r="F10" s="6">
        <f t="shared" si="3"/>
        <v>41</v>
      </c>
      <c r="G10" s="6">
        <f t="shared" si="3"/>
        <v>483</v>
      </c>
      <c r="H10" s="6">
        <f t="shared" si="3"/>
        <v>112</v>
      </c>
      <c r="I10" s="6">
        <f t="shared" si="3"/>
        <v>371</v>
      </c>
      <c r="J10" s="6">
        <f t="shared" si="3"/>
        <v>165</v>
      </c>
      <c r="K10" s="6">
        <f t="shared" si="3"/>
        <v>0</v>
      </c>
      <c r="L10" s="6">
        <f t="shared" si="3"/>
        <v>165</v>
      </c>
      <c r="M10" s="6">
        <f t="shared" si="3"/>
        <v>0</v>
      </c>
      <c r="N10" s="7">
        <f t="shared" si="3"/>
        <v>0</v>
      </c>
    </row>
    <row r="11" spans="1:14" ht="13.5">
      <c r="A11" s="5" t="s">
        <v>20</v>
      </c>
      <c r="B11" s="6">
        <v>39</v>
      </c>
      <c r="C11" s="6" t="s">
        <v>18</v>
      </c>
      <c r="D11" s="6">
        <v>2</v>
      </c>
      <c r="E11" s="6">
        <v>34</v>
      </c>
      <c r="F11" s="6">
        <v>5</v>
      </c>
      <c r="G11" s="6">
        <v>38</v>
      </c>
      <c r="H11" s="6" t="s">
        <v>18</v>
      </c>
      <c r="I11" s="6">
        <v>38</v>
      </c>
      <c r="J11" s="6">
        <v>32</v>
      </c>
      <c r="K11" s="6" t="s">
        <v>18</v>
      </c>
      <c r="L11" s="6">
        <v>32</v>
      </c>
      <c r="M11" s="6" t="s">
        <v>18</v>
      </c>
      <c r="N11" s="7" t="s">
        <v>18</v>
      </c>
    </row>
    <row r="12" spans="1:14" ht="13.5">
      <c r="A12" s="5" t="s">
        <v>21</v>
      </c>
      <c r="B12" s="6">
        <v>97</v>
      </c>
      <c r="C12" s="6" t="s">
        <v>18</v>
      </c>
      <c r="D12" s="6">
        <v>2</v>
      </c>
      <c r="E12" s="6">
        <v>79</v>
      </c>
      <c r="F12" s="6">
        <v>18</v>
      </c>
      <c r="G12" s="6">
        <v>244</v>
      </c>
      <c r="H12" s="6">
        <v>55</v>
      </c>
      <c r="I12" s="6">
        <v>189</v>
      </c>
      <c r="J12" s="6">
        <v>58</v>
      </c>
      <c r="K12" s="6" t="s">
        <v>18</v>
      </c>
      <c r="L12" s="6">
        <v>58</v>
      </c>
      <c r="M12" s="6" t="s">
        <v>18</v>
      </c>
      <c r="N12" s="7" t="s">
        <v>18</v>
      </c>
    </row>
    <row r="13" spans="1:14" ht="13.5">
      <c r="A13" s="5" t="s">
        <v>22</v>
      </c>
      <c r="B13" s="6">
        <v>22</v>
      </c>
      <c r="C13" s="6" t="s">
        <v>18</v>
      </c>
      <c r="D13" s="6">
        <v>1</v>
      </c>
      <c r="E13" s="6">
        <v>22</v>
      </c>
      <c r="F13" s="6" t="s">
        <v>18</v>
      </c>
      <c r="G13" s="6" t="s">
        <v>18</v>
      </c>
      <c r="H13" s="6" t="s">
        <v>18</v>
      </c>
      <c r="I13" s="6" t="s">
        <v>18</v>
      </c>
      <c r="J13" s="6">
        <v>10</v>
      </c>
      <c r="K13" s="6" t="s">
        <v>18</v>
      </c>
      <c r="L13" s="6">
        <v>10</v>
      </c>
      <c r="M13" s="6" t="s">
        <v>18</v>
      </c>
      <c r="N13" s="7" t="s">
        <v>18</v>
      </c>
    </row>
    <row r="14" spans="1:14" ht="13.5">
      <c r="A14" s="5" t="s">
        <v>23</v>
      </c>
      <c r="B14" s="6">
        <v>27</v>
      </c>
      <c r="C14" s="6" t="s">
        <v>18</v>
      </c>
      <c r="D14" s="6">
        <v>1</v>
      </c>
      <c r="E14" s="6">
        <v>23</v>
      </c>
      <c r="F14" s="6">
        <v>4</v>
      </c>
      <c r="G14" s="6">
        <v>47</v>
      </c>
      <c r="H14" s="6">
        <v>18</v>
      </c>
      <c r="I14" s="6">
        <v>29</v>
      </c>
      <c r="J14" s="6">
        <v>16</v>
      </c>
      <c r="K14" s="6" t="s">
        <v>18</v>
      </c>
      <c r="L14" s="6">
        <v>16</v>
      </c>
      <c r="M14" s="6" t="s">
        <v>18</v>
      </c>
      <c r="N14" s="7" t="s">
        <v>18</v>
      </c>
    </row>
    <row r="15" spans="1:14" ht="13.5">
      <c r="A15" s="5" t="s">
        <v>24</v>
      </c>
      <c r="B15" s="6">
        <v>26</v>
      </c>
      <c r="C15" s="6" t="s">
        <v>18</v>
      </c>
      <c r="D15" s="6" t="s">
        <v>18</v>
      </c>
      <c r="E15" s="6">
        <v>25</v>
      </c>
      <c r="F15" s="6">
        <v>1</v>
      </c>
      <c r="G15" s="6">
        <v>15</v>
      </c>
      <c r="H15" s="6">
        <v>12</v>
      </c>
      <c r="I15" s="6">
        <v>3</v>
      </c>
      <c r="J15" s="6">
        <v>14</v>
      </c>
      <c r="K15" s="6" t="s">
        <v>18</v>
      </c>
      <c r="L15" s="6">
        <v>14</v>
      </c>
      <c r="M15" s="6" t="s">
        <v>18</v>
      </c>
      <c r="N15" s="7" t="s">
        <v>18</v>
      </c>
    </row>
    <row r="16" spans="1:14" ht="13.5">
      <c r="A16" s="5" t="s">
        <v>25</v>
      </c>
      <c r="B16" s="6">
        <v>15</v>
      </c>
      <c r="C16" s="6" t="s">
        <v>18</v>
      </c>
      <c r="D16" s="6" t="s">
        <v>18</v>
      </c>
      <c r="E16" s="6">
        <v>11</v>
      </c>
      <c r="F16" s="6">
        <v>4</v>
      </c>
      <c r="G16" s="6">
        <v>26</v>
      </c>
      <c r="H16" s="6">
        <v>6</v>
      </c>
      <c r="I16" s="6">
        <v>20</v>
      </c>
      <c r="J16" s="6">
        <v>11</v>
      </c>
      <c r="K16" s="6" t="s">
        <v>18</v>
      </c>
      <c r="L16" s="6">
        <v>11</v>
      </c>
      <c r="M16" s="6" t="s">
        <v>18</v>
      </c>
      <c r="N16" s="7" t="s">
        <v>18</v>
      </c>
    </row>
    <row r="17" spans="1:14" ht="13.5">
      <c r="A17" s="5" t="s">
        <v>26</v>
      </c>
      <c r="B17" s="6">
        <v>18</v>
      </c>
      <c r="C17" s="6" t="s">
        <v>18</v>
      </c>
      <c r="D17" s="6">
        <v>1</v>
      </c>
      <c r="E17" s="6">
        <v>14</v>
      </c>
      <c r="F17" s="6">
        <v>4</v>
      </c>
      <c r="G17" s="6">
        <v>39</v>
      </c>
      <c r="H17" s="6">
        <v>9</v>
      </c>
      <c r="I17" s="6">
        <v>30</v>
      </c>
      <c r="J17" s="6">
        <v>11</v>
      </c>
      <c r="K17" s="6" t="s">
        <v>18</v>
      </c>
      <c r="L17" s="6">
        <v>11</v>
      </c>
      <c r="M17" s="6" t="s">
        <v>18</v>
      </c>
      <c r="N17" s="7" t="s">
        <v>18</v>
      </c>
    </row>
    <row r="18" spans="1:14" ht="13.5">
      <c r="A18" s="5" t="s">
        <v>27</v>
      </c>
      <c r="B18" s="6">
        <v>22</v>
      </c>
      <c r="C18" s="6" t="s">
        <v>18</v>
      </c>
      <c r="D18" s="6" t="s">
        <v>18</v>
      </c>
      <c r="E18" s="6">
        <v>17</v>
      </c>
      <c r="F18" s="6">
        <v>5</v>
      </c>
      <c r="G18" s="6">
        <v>74</v>
      </c>
      <c r="H18" s="6">
        <v>12</v>
      </c>
      <c r="I18" s="6">
        <v>62</v>
      </c>
      <c r="J18" s="6">
        <v>13</v>
      </c>
      <c r="K18" s="6" t="s">
        <v>18</v>
      </c>
      <c r="L18" s="6">
        <v>13</v>
      </c>
      <c r="M18" s="6" t="s">
        <v>18</v>
      </c>
      <c r="N18" s="7" t="s">
        <v>18</v>
      </c>
    </row>
    <row r="19" spans="1:14" ht="13.5">
      <c r="A19" s="5" t="s">
        <v>28</v>
      </c>
      <c r="B19" s="6">
        <f aca="true" t="shared" si="4" ref="B19:N19">SUM(B20:B30)</f>
        <v>272</v>
      </c>
      <c r="C19" s="6">
        <f t="shared" si="4"/>
        <v>0</v>
      </c>
      <c r="D19" s="6">
        <f t="shared" si="4"/>
        <v>12</v>
      </c>
      <c r="E19" s="6">
        <f t="shared" si="4"/>
        <v>221</v>
      </c>
      <c r="F19" s="6">
        <f t="shared" si="4"/>
        <v>51</v>
      </c>
      <c r="G19" s="6">
        <f t="shared" si="4"/>
        <v>560</v>
      </c>
      <c r="H19" s="6">
        <f t="shared" si="4"/>
        <v>61</v>
      </c>
      <c r="I19" s="6">
        <f t="shared" si="4"/>
        <v>499</v>
      </c>
      <c r="J19" s="6">
        <f t="shared" si="4"/>
        <v>174</v>
      </c>
      <c r="K19" s="6">
        <f t="shared" si="4"/>
        <v>1</v>
      </c>
      <c r="L19" s="6">
        <f t="shared" si="4"/>
        <v>173</v>
      </c>
      <c r="M19" s="6">
        <f t="shared" si="4"/>
        <v>1</v>
      </c>
      <c r="N19" s="7">
        <f t="shared" si="4"/>
        <v>1</v>
      </c>
    </row>
    <row r="20" spans="1:14" ht="13.5">
      <c r="A20" s="5" t="s">
        <v>29</v>
      </c>
      <c r="B20" s="6">
        <v>134</v>
      </c>
      <c r="C20" s="6" t="s">
        <v>18</v>
      </c>
      <c r="D20" s="6">
        <v>5</v>
      </c>
      <c r="E20" s="6">
        <v>109</v>
      </c>
      <c r="F20" s="6">
        <v>25</v>
      </c>
      <c r="G20" s="6">
        <v>299</v>
      </c>
      <c r="H20" s="6">
        <v>27</v>
      </c>
      <c r="I20" s="6">
        <v>272</v>
      </c>
      <c r="J20" s="6">
        <v>92</v>
      </c>
      <c r="K20" s="6" t="s">
        <v>18</v>
      </c>
      <c r="L20" s="6">
        <v>91</v>
      </c>
      <c r="M20" s="6">
        <v>1</v>
      </c>
      <c r="N20" s="7">
        <v>1</v>
      </c>
    </row>
    <row r="21" spans="1:14" ht="13.5">
      <c r="A21" s="5" t="s">
        <v>30</v>
      </c>
      <c r="B21" s="6">
        <v>28</v>
      </c>
      <c r="C21" s="6" t="s">
        <v>18</v>
      </c>
      <c r="D21" s="6">
        <v>1</v>
      </c>
      <c r="E21" s="6">
        <v>24</v>
      </c>
      <c r="F21" s="6">
        <v>4</v>
      </c>
      <c r="G21" s="6">
        <v>22</v>
      </c>
      <c r="H21" s="6" t="s">
        <v>18</v>
      </c>
      <c r="I21" s="6">
        <v>22</v>
      </c>
      <c r="J21" s="6">
        <v>16</v>
      </c>
      <c r="K21" s="6" t="s">
        <v>18</v>
      </c>
      <c r="L21" s="6">
        <v>16</v>
      </c>
      <c r="M21" s="6" t="s">
        <v>18</v>
      </c>
      <c r="N21" s="7" t="s">
        <v>18</v>
      </c>
    </row>
    <row r="22" spans="1:14" ht="13.5">
      <c r="A22" s="5" t="s">
        <v>31</v>
      </c>
      <c r="B22" s="6">
        <v>13</v>
      </c>
      <c r="C22" s="6" t="s">
        <v>18</v>
      </c>
      <c r="D22" s="6">
        <v>1</v>
      </c>
      <c r="E22" s="6">
        <v>12</v>
      </c>
      <c r="F22" s="6">
        <v>1</v>
      </c>
      <c r="G22" s="6">
        <v>15</v>
      </c>
      <c r="H22" s="6" t="s">
        <v>18</v>
      </c>
      <c r="I22" s="6">
        <v>15</v>
      </c>
      <c r="J22" s="6">
        <v>13</v>
      </c>
      <c r="K22" s="6">
        <v>1</v>
      </c>
      <c r="L22" s="6">
        <v>13</v>
      </c>
      <c r="M22" s="6" t="s">
        <v>18</v>
      </c>
      <c r="N22" s="7" t="s">
        <v>18</v>
      </c>
    </row>
    <row r="23" spans="1:14" ht="13.5">
      <c r="A23" s="5" t="s">
        <v>32</v>
      </c>
      <c r="B23" s="6">
        <v>15</v>
      </c>
      <c r="C23" s="6" t="s">
        <v>18</v>
      </c>
      <c r="D23" s="6">
        <v>1</v>
      </c>
      <c r="E23" s="6">
        <v>14</v>
      </c>
      <c r="F23" s="6">
        <v>1</v>
      </c>
      <c r="G23" s="6">
        <v>13</v>
      </c>
      <c r="H23" s="6" t="s">
        <v>18</v>
      </c>
      <c r="I23" s="6">
        <v>13</v>
      </c>
      <c r="J23" s="6">
        <v>10</v>
      </c>
      <c r="K23" s="6" t="s">
        <v>18</v>
      </c>
      <c r="L23" s="6">
        <v>10</v>
      </c>
      <c r="M23" s="6" t="s">
        <v>18</v>
      </c>
      <c r="N23" s="7" t="s">
        <v>18</v>
      </c>
    </row>
    <row r="24" spans="1:14" ht="13.5">
      <c r="A24" s="5" t="s">
        <v>33</v>
      </c>
      <c r="B24" s="6">
        <v>4</v>
      </c>
      <c r="C24" s="6" t="s">
        <v>18</v>
      </c>
      <c r="D24" s="6">
        <v>2</v>
      </c>
      <c r="E24" s="6">
        <v>2</v>
      </c>
      <c r="F24" s="6">
        <v>2</v>
      </c>
      <c r="G24" s="6">
        <v>22</v>
      </c>
      <c r="H24" s="6" t="s">
        <v>18</v>
      </c>
      <c r="I24" s="6">
        <v>22</v>
      </c>
      <c r="J24" s="6">
        <v>3</v>
      </c>
      <c r="K24" s="6" t="s">
        <v>18</v>
      </c>
      <c r="L24" s="6">
        <v>3</v>
      </c>
      <c r="M24" s="6" t="s">
        <v>18</v>
      </c>
      <c r="N24" s="7" t="s">
        <v>18</v>
      </c>
    </row>
    <row r="25" spans="1:14" ht="13.5">
      <c r="A25" s="5" t="s">
        <v>34</v>
      </c>
      <c r="B25" s="6">
        <v>15</v>
      </c>
      <c r="C25" s="6" t="s">
        <v>18</v>
      </c>
      <c r="D25" s="6" t="s">
        <v>18</v>
      </c>
      <c r="E25" s="6">
        <v>8</v>
      </c>
      <c r="F25" s="6">
        <v>7</v>
      </c>
      <c r="G25" s="6">
        <v>90</v>
      </c>
      <c r="H25" s="6">
        <v>14</v>
      </c>
      <c r="I25" s="6">
        <v>76</v>
      </c>
      <c r="J25" s="6">
        <v>8</v>
      </c>
      <c r="K25" s="6" t="s">
        <v>18</v>
      </c>
      <c r="L25" s="6">
        <v>8</v>
      </c>
      <c r="M25" s="6" t="s">
        <v>18</v>
      </c>
      <c r="N25" s="7" t="s">
        <v>18</v>
      </c>
    </row>
    <row r="26" spans="1:14" ht="13.5">
      <c r="A26" s="5" t="s">
        <v>35</v>
      </c>
      <c r="B26" s="6">
        <v>8</v>
      </c>
      <c r="C26" s="6" t="s">
        <v>18</v>
      </c>
      <c r="D26" s="6" t="s">
        <v>18</v>
      </c>
      <c r="E26" s="6">
        <v>7</v>
      </c>
      <c r="F26" s="6">
        <v>1</v>
      </c>
      <c r="G26" s="6">
        <v>16</v>
      </c>
      <c r="H26" s="6" t="s">
        <v>18</v>
      </c>
      <c r="I26" s="6">
        <v>16</v>
      </c>
      <c r="J26" s="6">
        <v>3</v>
      </c>
      <c r="K26" s="6" t="s">
        <v>18</v>
      </c>
      <c r="L26" s="6">
        <v>3</v>
      </c>
      <c r="M26" s="6" t="s">
        <v>18</v>
      </c>
      <c r="N26" s="7" t="s">
        <v>18</v>
      </c>
    </row>
    <row r="27" spans="1:14" ht="13.5">
      <c r="A27" s="5" t="s">
        <v>36</v>
      </c>
      <c r="B27" s="6">
        <v>11</v>
      </c>
      <c r="C27" s="6" t="s">
        <v>18</v>
      </c>
      <c r="D27" s="6" t="s">
        <v>18</v>
      </c>
      <c r="E27" s="6">
        <v>10</v>
      </c>
      <c r="F27" s="6">
        <v>1</v>
      </c>
      <c r="G27" s="6">
        <v>19</v>
      </c>
      <c r="H27" s="6">
        <v>16</v>
      </c>
      <c r="I27" s="6">
        <v>3</v>
      </c>
      <c r="J27" s="6">
        <v>6</v>
      </c>
      <c r="K27" s="6" t="s">
        <v>18</v>
      </c>
      <c r="L27" s="6">
        <v>6</v>
      </c>
      <c r="M27" s="6" t="s">
        <v>18</v>
      </c>
      <c r="N27" s="7" t="s">
        <v>18</v>
      </c>
    </row>
    <row r="28" spans="1:14" ht="13.5">
      <c r="A28" s="5" t="s">
        <v>37</v>
      </c>
      <c r="B28" s="6">
        <v>23</v>
      </c>
      <c r="C28" s="6" t="s">
        <v>18</v>
      </c>
      <c r="D28" s="6">
        <v>1</v>
      </c>
      <c r="E28" s="6">
        <v>18</v>
      </c>
      <c r="F28" s="6">
        <v>5</v>
      </c>
      <c r="G28" s="6">
        <v>38</v>
      </c>
      <c r="H28" s="6" t="s">
        <v>18</v>
      </c>
      <c r="I28" s="6">
        <v>38</v>
      </c>
      <c r="J28" s="6">
        <v>7</v>
      </c>
      <c r="K28" s="6" t="s">
        <v>18</v>
      </c>
      <c r="L28" s="6">
        <v>7</v>
      </c>
      <c r="M28" s="6" t="s">
        <v>18</v>
      </c>
      <c r="N28" s="7" t="s">
        <v>18</v>
      </c>
    </row>
    <row r="29" spans="1:14" ht="13.5">
      <c r="A29" s="5" t="s">
        <v>38</v>
      </c>
      <c r="B29" s="6">
        <v>14</v>
      </c>
      <c r="C29" s="6" t="s">
        <v>18</v>
      </c>
      <c r="D29" s="6" t="s">
        <v>18</v>
      </c>
      <c r="E29" s="6">
        <v>12</v>
      </c>
      <c r="F29" s="6">
        <v>2</v>
      </c>
      <c r="G29" s="6">
        <v>20</v>
      </c>
      <c r="H29" s="6">
        <v>4</v>
      </c>
      <c r="I29" s="6">
        <v>16</v>
      </c>
      <c r="J29" s="6">
        <v>8</v>
      </c>
      <c r="K29" s="6" t="s">
        <v>18</v>
      </c>
      <c r="L29" s="6">
        <v>8</v>
      </c>
      <c r="M29" s="6" t="s">
        <v>18</v>
      </c>
      <c r="N29" s="7" t="s">
        <v>18</v>
      </c>
    </row>
    <row r="30" spans="1:14" ht="13.5">
      <c r="A30" s="5" t="s">
        <v>39</v>
      </c>
      <c r="B30" s="6">
        <v>7</v>
      </c>
      <c r="C30" s="6" t="s">
        <v>18</v>
      </c>
      <c r="D30" s="6">
        <v>1</v>
      </c>
      <c r="E30" s="6">
        <v>5</v>
      </c>
      <c r="F30" s="6">
        <v>2</v>
      </c>
      <c r="G30" s="6">
        <v>6</v>
      </c>
      <c r="H30" s="6" t="s">
        <v>18</v>
      </c>
      <c r="I30" s="6">
        <v>6</v>
      </c>
      <c r="J30" s="6">
        <v>8</v>
      </c>
      <c r="K30" s="6" t="s">
        <v>18</v>
      </c>
      <c r="L30" s="6">
        <v>8</v>
      </c>
      <c r="M30" s="6" t="s">
        <v>18</v>
      </c>
      <c r="N30" s="7" t="s">
        <v>18</v>
      </c>
    </row>
    <row r="31" spans="1:14" ht="13.5">
      <c r="A31" s="5" t="s">
        <v>40</v>
      </c>
      <c r="B31" s="6">
        <f aca="true" t="shared" si="5" ref="B31:N31">SUM(B32:B33)</f>
        <v>79</v>
      </c>
      <c r="C31" s="6">
        <f t="shared" si="5"/>
        <v>1</v>
      </c>
      <c r="D31" s="6">
        <f t="shared" si="5"/>
        <v>3</v>
      </c>
      <c r="E31" s="6">
        <f t="shared" si="5"/>
        <v>72</v>
      </c>
      <c r="F31" s="6">
        <f t="shared" si="5"/>
        <v>7</v>
      </c>
      <c r="G31" s="6">
        <f t="shared" si="5"/>
        <v>70</v>
      </c>
      <c r="H31" s="6">
        <f t="shared" si="5"/>
        <v>35</v>
      </c>
      <c r="I31" s="6">
        <f t="shared" si="5"/>
        <v>35</v>
      </c>
      <c r="J31" s="6">
        <f t="shared" si="5"/>
        <v>44</v>
      </c>
      <c r="K31" s="6">
        <f t="shared" si="5"/>
        <v>0</v>
      </c>
      <c r="L31" s="6">
        <f t="shared" si="5"/>
        <v>44</v>
      </c>
      <c r="M31" s="6">
        <f t="shared" si="5"/>
        <v>0</v>
      </c>
      <c r="N31" s="7">
        <f t="shared" si="5"/>
        <v>0</v>
      </c>
    </row>
    <row r="32" spans="1:14" ht="13.5">
      <c r="A32" s="5" t="s">
        <v>41</v>
      </c>
      <c r="B32" s="6">
        <v>64</v>
      </c>
      <c r="C32" s="6">
        <v>1</v>
      </c>
      <c r="D32" s="6">
        <v>2</v>
      </c>
      <c r="E32" s="6">
        <v>58</v>
      </c>
      <c r="F32" s="6">
        <v>6</v>
      </c>
      <c r="G32" s="6">
        <v>67</v>
      </c>
      <c r="H32" s="6">
        <v>35</v>
      </c>
      <c r="I32" s="6">
        <v>32</v>
      </c>
      <c r="J32" s="6">
        <v>35</v>
      </c>
      <c r="K32" s="6" t="s">
        <v>18</v>
      </c>
      <c r="L32" s="6">
        <v>35</v>
      </c>
      <c r="M32" s="6" t="s">
        <v>18</v>
      </c>
      <c r="N32" s="7" t="s">
        <v>18</v>
      </c>
    </row>
    <row r="33" spans="1:14" ht="13.5">
      <c r="A33" s="5" t="s">
        <v>42</v>
      </c>
      <c r="B33" s="6">
        <v>15</v>
      </c>
      <c r="C33" s="6" t="s">
        <v>18</v>
      </c>
      <c r="D33" s="6">
        <v>1</v>
      </c>
      <c r="E33" s="6">
        <v>14</v>
      </c>
      <c r="F33" s="6">
        <v>1</v>
      </c>
      <c r="G33" s="6">
        <v>3</v>
      </c>
      <c r="H33" s="6" t="s">
        <v>18</v>
      </c>
      <c r="I33" s="6">
        <v>3</v>
      </c>
      <c r="J33" s="6">
        <v>9</v>
      </c>
      <c r="K33" s="6" t="s">
        <v>18</v>
      </c>
      <c r="L33" s="6">
        <v>9</v>
      </c>
      <c r="M33" s="6" t="s">
        <v>18</v>
      </c>
      <c r="N33" s="7" t="s">
        <v>18</v>
      </c>
    </row>
    <row r="34" spans="1:14" ht="13.5">
      <c r="A34" s="5" t="s">
        <v>43</v>
      </c>
      <c r="B34" s="6">
        <f aca="true" t="shared" si="6" ref="B34:N34">SUM(B35:B45)</f>
        <v>157</v>
      </c>
      <c r="C34" s="6">
        <f t="shared" si="6"/>
        <v>0</v>
      </c>
      <c r="D34" s="6">
        <f t="shared" si="6"/>
        <v>12</v>
      </c>
      <c r="E34" s="6">
        <f t="shared" si="6"/>
        <v>140</v>
      </c>
      <c r="F34" s="6">
        <f t="shared" si="6"/>
        <v>17</v>
      </c>
      <c r="G34" s="6">
        <f t="shared" si="6"/>
        <v>213</v>
      </c>
      <c r="H34" s="6">
        <f t="shared" si="6"/>
        <v>12</v>
      </c>
      <c r="I34" s="6">
        <f t="shared" si="6"/>
        <v>201</v>
      </c>
      <c r="J34" s="6">
        <f t="shared" si="6"/>
        <v>96</v>
      </c>
      <c r="K34" s="6">
        <f t="shared" si="6"/>
        <v>0</v>
      </c>
      <c r="L34" s="6">
        <f t="shared" si="6"/>
        <v>95</v>
      </c>
      <c r="M34" s="6">
        <f t="shared" si="6"/>
        <v>1</v>
      </c>
      <c r="N34" s="7">
        <f t="shared" si="6"/>
        <v>0</v>
      </c>
    </row>
    <row r="35" spans="1:14" ht="13.5">
      <c r="A35" s="5" t="s">
        <v>44</v>
      </c>
      <c r="B35" s="6">
        <v>31</v>
      </c>
      <c r="C35" s="6" t="s">
        <v>18</v>
      </c>
      <c r="D35" s="6">
        <v>2</v>
      </c>
      <c r="E35" s="6">
        <v>26</v>
      </c>
      <c r="F35" s="6">
        <v>5</v>
      </c>
      <c r="G35" s="6">
        <v>39</v>
      </c>
      <c r="H35" s="6" t="s">
        <v>18</v>
      </c>
      <c r="I35" s="6">
        <v>39</v>
      </c>
      <c r="J35" s="6">
        <v>25</v>
      </c>
      <c r="K35" s="6" t="s">
        <v>18</v>
      </c>
      <c r="L35" s="6">
        <v>24</v>
      </c>
      <c r="M35" s="6">
        <v>1</v>
      </c>
      <c r="N35" s="7" t="s">
        <v>18</v>
      </c>
    </row>
    <row r="36" spans="1:14" ht="13.5">
      <c r="A36" s="5" t="s">
        <v>45</v>
      </c>
      <c r="B36" s="6">
        <v>57</v>
      </c>
      <c r="C36" s="6" t="s">
        <v>18</v>
      </c>
      <c r="D36" s="6">
        <v>4</v>
      </c>
      <c r="E36" s="6">
        <v>52</v>
      </c>
      <c r="F36" s="6">
        <v>5</v>
      </c>
      <c r="G36" s="6">
        <v>62</v>
      </c>
      <c r="H36" s="6" t="s">
        <v>18</v>
      </c>
      <c r="I36" s="6">
        <v>62</v>
      </c>
      <c r="J36" s="6">
        <v>38</v>
      </c>
      <c r="K36" s="6" t="s">
        <v>18</v>
      </c>
      <c r="L36" s="6">
        <v>38</v>
      </c>
      <c r="M36" s="6" t="s">
        <v>18</v>
      </c>
      <c r="N36" s="7" t="s">
        <v>18</v>
      </c>
    </row>
    <row r="37" spans="1:14" ht="13.5">
      <c r="A37" s="5" t="s">
        <v>46</v>
      </c>
      <c r="B37" s="6">
        <v>24</v>
      </c>
      <c r="C37" s="6" t="s">
        <v>18</v>
      </c>
      <c r="D37" s="6">
        <v>3</v>
      </c>
      <c r="E37" s="6">
        <v>22</v>
      </c>
      <c r="F37" s="6">
        <v>2</v>
      </c>
      <c r="G37" s="6">
        <v>27</v>
      </c>
      <c r="H37" s="6" t="s">
        <v>18</v>
      </c>
      <c r="I37" s="6">
        <v>27</v>
      </c>
      <c r="J37" s="6">
        <v>13</v>
      </c>
      <c r="K37" s="6" t="s">
        <v>18</v>
      </c>
      <c r="L37" s="6">
        <v>13</v>
      </c>
      <c r="M37" s="6" t="s">
        <v>18</v>
      </c>
      <c r="N37" s="7" t="s">
        <v>18</v>
      </c>
    </row>
    <row r="38" spans="1:14" ht="13.5">
      <c r="A38" s="5" t="s">
        <v>47</v>
      </c>
      <c r="B38" s="6">
        <v>5</v>
      </c>
      <c r="C38" s="6" t="s">
        <v>18</v>
      </c>
      <c r="D38" s="6" t="s">
        <v>18</v>
      </c>
      <c r="E38" s="6">
        <v>5</v>
      </c>
      <c r="F38" s="6" t="s">
        <v>18</v>
      </c>
      <c r="G38" s="6" t="s">
        <v>18</v>
      </c>
      <c r="H38" s="6" t="s">
        <v>18</v>
      </c>
      <c r="I38" s="6" t="s">
        <v>18</v>
      </c>
      <c r="J38" s="6">
        <v>1</v>
      </c>
      <c r="K38" s="6" t="s">
        <v>18</v>
      </c>
      <c r="L38" s="6">
        <v>1</v>
      </c>
      <c r="M38" s="6" t="s">
        <v>18</v>
      </c>
      <c r="N38" s="7" t="s">
        <v>18</v>
      </c>
    </row>
    <row r="39" spans="1:14" ht="13.5">
      <c r="A39" s="5" t="s">
        <v>48</v>
      </c>
      <c r="B39" s="6">
        <v>3</v>
      </c>
      <c r="C39" s="6" t="s">
        <v>18</v>
      </c>
      <c r="D39" s="6" t="s">
        <v>18</v>
      </c>
      <c r="E39" s="6">
        <v>3</v>
      </c>
      <c r="F39" s="6" t="s">
        <v>18</v>
      </c>
      <c r="G39" s="6" t="s">
        <v>18</v>
      </c>
      <c r="H39" s="6" t="s">
        <v>18</v>
      </c>
      <c r="I39" s="6" t="s">
        <v>18</v>
      </c>
      <c r="J39" s="6">
        <v>2</v>
      </c>
      <c r="K39" s="6" t="s">
        <v>18</v>
      </c>
      <c r="L39" s="6">
        <v>2</v>
      </c>
      <c r="M39" s="6" t="s">
        <v>18</v>
      </c>
      <c r="N39" s="7" t="s">
        <v>18</v>
      </c>
    </row>
    <row r="40" spans="1:14" ht="13.5">
      <c r="A40" s="5" t="s">
        <v>49</v>
      </c>
      <c r="B40" s="6">
        <v>8</v>
      </c>
      <c r="C40" s="6" t="s">
        <v>18</v>
      </c>
      <c r="D40" s="6" t="s">
        <v>18</v>
      </c>
      <c r="E40" s="6">
        <v>7</v>
      </c>
      <c r="F40" s="6">
        <v>1</v>
      </c>
      <c r="G40" s="6">
        <v>19</v>
      </c>
      <c r="H40" s="6">
        <v>8</v>
      </c>
      <c r="I40" s="6">
        <v>11</v>
      </c>
      <c r="J40" s="6">
        <v>3</v>
      </c>
      <c r="K40" s="6" t="s">
        <v>18</v>
      </c>
      <c r="L40" s="6">
        <v>3</v>
      </c>
      <c r="M40" s="6" t="s">
        <v>18</v>
      </c>
      <c r="N40" s="7" t="s">
        <v>18</v>
      </c>
    </row>
    <row r="41" spans="1:14" ht="13.5">
      <c r="A41" s="5" t="s">
        <v>50</v>
      </c>
      <c r="B41" s="6">
        <v>4</v>
      </c>
      <c r="C41" s="6" t="s">
        <v>18</v>
      </c>
      <c r="D41" s="6" t="s">
        <v>18</v>
      </c>
      <c r="E41" s="6">
        <v>4</v>
      </c>
      <c r="F41" s="6" t="s">
        <v>18</v>
      </c>
      <c r="G41" s="6" t="s">
        <v>18</v>
      </c>
      <c r="H41" s="6" t="s">
        <v>18</v>
      </c>
      <c r="I41" s="6" t="s">
        <v>18</v>
      </c>
      <c r="J41" s="6">
        <v>2</v>
      </c>
      <c r="K41" s="6" t="s">
        <v>18</v>
      </c>
      <c r="L41" s="6">
        <v>2</v>
      </c>
      <c r="M41" s="6" t="s">
        <v>18</v>
      </c>
      <c r="N41" s="7" t="s">
        <v>18</v>
      </c>
    </row>
    <row r="42" spans="1:14" ht="13.5">
      <c r="A42" s="5" t="s">
        <v>51</v>
      </c>
      <c r="B42" s="6">
        <v>9</v>
      </c>
      <c r="C42" s="6" t="s">
        <v>18</v>
      </c>
      <c r="D42" s="6" t="s">
        <v>18</v>
      </c>
      <c r="E42" s="6">
        <v>7</v>
      </c>
      <c r="F42" s="6">
        <v>2</v>
      </c>
      <c r="G42" s="6">
        <v>38</v>
      </c>
      <c r="H42" s="6">
        <v>4</v>
      </c>
      <c r="I42" s="6">
        <v>34</v>
      </c>
      <c r="J42" s="6">
        <v>3</v>
      </c>
      <c r="K42" s="6" t="s">
        <v>18</v>
      </c>
      <c r="L42" s="6">
        <v>3</v>
      </c>
      <c r="M42" s="6" t="s">
        <v>18</v>
      </c>
      <c r="N42" s="7" t="s">
        <v>18</v>
      </c>
    </row>
    <row r="43" spans="1:14" ht="13.5">
      <c r="A43" s="5" t="s">
        <v>52</v>
      </c>
      <c r="B43" s="6">
        <v>6</v>
      </c>
      <c r="C43" s="6" t="s">
        <v>18</v>
      </c>
      <c r="D43" s="6">
        <v>1</v>
      </c>
      <c r="E43" s="6">
        <v>5</v>
      </c>
      <c r="F43" s="6">
        <v>1</v>
      </c>
      <c r="G43" s="6">
        <v>9</v>
      </c>
      <c r="H43" s="6" t="s">
        <v>18</v>
      </c>
      <c r="I43" s="6">
        <v>9</v>
      </c>
      <c r="J43" s="6">
        <v>3</v>
      </c>
      <c r="K43" s="6" t="s">
        <v>18</v>
      </c>
      <c r="L43" s="6">
        <v>3</v>
      </c>
      <c r="M43" s="6" t="s">
        <v>18</v>
      </c>
      <c r="N43" s="7" t="s">
        <v>18</v>
      </c>
    </row>
    <row r="44" spans="1:14" ht="13.5">
      <c r="A44" s="5" t="s">
        <v>53</v>
      </c>
      <c r="B44" s="6">
        <v>1</v>
      </c>
      <c r="C44" s="6" t="s">
        <v>18</v>
      </c>
      <c r="D44" s="6">
        <v>1</v>
      </c>
      <c r="E44" s="6">
        <v>1</v>
      </c>
      <c r="F44" s="6" t="s">
        <v>18</v>
      </c>
      <c r="G44" s="6" t="s">
        <v>18</v>
      </c>
      <c r="H44" s="6" t="s">
        <v>18</v>
      </c>
      <c r="I44" s="6" t="s">
        <v>18</v>
      </c>
      <c r="J44" s="6">
        <v>1</v>
      </c>
      <c r="K44" s="6" t="s">
        <v>18</v>
      </c>
      <c r="L44" s="6">
        <v>1</v>
      </c>
      <c r="M44" s="6" t="s">
        <v>18</v>
      </c>
      <c r="N44" s="7" t="s">
        <v>18</v>
      </c>
    </row>
    <row r="45" spans="1:14" ht="13.5">
      <c r="A45" s="5" t="s">
        <v>54</v>
      </c>
      <c r="B45" s="6">
        <v>9</v>
      </c>
      <c r="C45" s="6" t="s">
        <v>18</v>
      </c>
      <c r="D45" s="6">
        <v>1</v>
      </c>
      <c r="E45" s="6">
        <v>8</v>
      </c>
      <c r="F45" s="6">
        <v>1</v>
      </c>
      <c r="G45" s="6">
        <v>19</v>
      </c>
      <c r="H45" s="6" t="s">
        <v>18</v>
      </c>
      <c r="I45" s="6">
        <v>19</v>
      </c>
      <c r="J45" s="6">
        <v>5</v>
      </c>
      <c r="K45" s="6" t="s">
        <v>18</v>
      </c>
      <c r="L45" s="6">
        <v>5</v>
      </c>
      <c r="M45" s="6" t="s">
        <v>18</v>
      </c>
      <c r="N45" s="7" t="s">
        <v>18</v>
      </c>
    </row>
    <row r="46" spans="1:14" ht="13.5">
      <c r="A46" s="5" t="s">
        <v>55</v>
      </c>
      <c r="B46" s="6">
        <f aca="true" t="shared" si="7" ref="B46:N46">SUM(B47:B49)</f>
        <v>141</v>
      </c>
      <c r="C46" s="6">
        <f t="shared" si="7"/>
        <v>0</v>
      </c>
      <c r="D46" s="6">
        <f t="shared" si="7"/>
        <v>7</v>
      </c>
      <c r="E46" s="6">
        <f t="shared" si="7"/>
        <v>124</v>
      </c>
      <c r="F46" s="6">
        <f t="shared" si="7"/>
        <v>17</v>
      </c>
      <c r="G46" s="6">
        <f t="shared" si="7"/>
        <v>216</v>
      </c>
      <c r="H46" s="6">
        <f t="shared" si="7"/>
        <v>47</v>
      </c>
      <c r="I46" s="6">
        <f t="shared" si="7"/>
        <v>169</v>
      </c>
      <c r="J46" s="6">
        <f t="shared" si="7"/>
        <v>92</v>
      </c>
      <c r="K46" s="6">
        <f t="shared" si="7"/>
        <v>0</v>
      </c>
      <c r="L46" s="6">
        <f t="shared" si="7"/>
        <v>92</v>
      </c>
      <c r="M46" s="6">
        <f t="shared" si="7"/>
        <v>0</v>
      </c>
      <c r="N46" s="7">
        <f t="shared" si="7"/>
        <v>0</v>
      </c>
    </row>
    <row r="47" spans="1:14" ht="13.5">
      <c r="A47" s="5" t="s">
        <v>56</v>
      </c>
      <c r="B47" s="6">
        <v>70</v>
      </c>
      <c r="C47" s="6" t="s">
        <v>18</v>
      </c>
      <c r="D47" s="6">
        <v>3</v>
      </c>
      <c r="E47" s="6">
        <v>60</v>
      </c>
      <c r="F47" s="6">
        <v>10</v>
      </c>
      <c r="G47" s="6">
        <v>125</v>
      </c>
      <c r="H47" s="6">
        <v>28</v>
      </c>
      <c r="I47" s="6">
        <v>97</v>
      </c>
      <c r="J47" s="6">
        <v>46</v>
      </c>
      <c r="K47" s="6" t="s">
        <v>18</v>
      </c>
      <c r="L47" s="6">
        <v>46</v>
      </c>
      <c r="M47" s="6" t="s">
        <v>18</v>
      </c>
      <c r="N47" s="7" t="s">
        <v>18</v>
      </c>
    </row>
    <row r="48" spans="1:14" ht="13.5">
      <c r="A48" s="5" t="s">
        <v>57</v>
      </c>
      <c r="B48" s="6">
        <v>36</v>
      </c>
      <c r="C48" s="6" t="s">
        <v>18</v>
      </c>
      <c r="D48" s="6">
        <v>2</v>
      </c>
      <c r="E48" s="6">
        <v>34</v>
      </c>
      <c r="F48" s="6">
        <v>2</v>
      </c>
      <c r="G48" s="6">
        <v>20</v>
      </c>
      <c r="H48" s="6" t="s">
        <v>18</v>
      </c>
      <c r="I48" s="6">
        <v>20</v>
      </c>
      <c r="J48" s="6">
        <v>20</v>
      </c>
      <c r="K48" s="6" t="s">
        <v>18</v>
      </c>
      <c r="L48" s="6">
        <v>20</v>
      </c>
      <c r="M48" s="6" t="s">
        <v>18</v>
      </c>
      <c r="N48" s="7" t="s">
        <v>18</v>
      </c>
    </row>
    <row r="49" spans="1:14" ht="13.5">
      <c r="A49" s="5" t="s">
        <v>58</v>
      </c>
      <c r="B49" s="6">
        <v>35</v>
      </c>
      <c r="C49" s="6" t="s">
        <v>18</v>
      </c>
      <c r="D49" s="6">
        <v>2</v>
      </c>
      <c r="E49" s="6">
        <v>30</v>
      </c>
      <c r="F49" s="6">
        <v>5</v>
      </c>
      <c r="G49" s="6">
        <v>71</v>
      </c>
      <c r="H49" s="6">
        <v>19</v>
      </c>
      <c r="I49" s="6">
        <v>52</v>
      </c>
      <c r="J49" s="6">
        <v>26</v>
      </c>
      <c r="K49" s="6" t="s">
        <v>18</v>
      </c>
      <c r="L49" s="6">
        <v>26</v>
      </c>
      <c r="M49" s="6" t="s">
        <v>18</v>
      </c>
      <c r="N49" s="7" t="s">
        <v>18</v>
      </c>
    </row>
    <row r="50" spans="1:14" ht="13.5">
      <c r="A50" s="5" t="s">
        <v>59</v>
      </c>
      <c r="B50" s="6">
        <f aca="true" t="shared" si="8" ref="B50:N50">SUM(B51:B52)</f>
        <v>98</v>
      </c>
      <c r="C50" s="6">
        <f t="shared" si="8"/>
        <v>1</v>
      </c>
      <c r="D50" s="6">
        <f t="shared" si="8"/>
        <v>4</v>
      </c>
      <c r="E50" s="6">
        <f t="shared" si="8"/>
        <v>89</v>
      </c>
      <c r="F50" s="6">
        <f t="shared" si="8"/>
        <v>9</v>
      </c>
      <c r="G50" s="6">
        <f t="shared" si="8"/>
        <v>126</v>
      </c>
      <c r="H50" s="6">
        <f t="shared" si="8"/>
        <v>52</v>
      </c>
      <c r="I50" s="6">
        <f t="shared" si="8"/>
        <v>74</v>
      </c>
      <c r="J50" s="6">
        <f t="shared" si="8"/>
        <v>54</v>
      </c>
      <c r="K50" s="6">
        <f t="shared" si="8"/>
        <v>0</v>
      </c>
      <c r="L50" s="6">
        <f t="shared" si="8"/>
        <v>54</v>
      </c>
      <c r="M50" s="6">
        <f t="shared" si="8"/>
        <v>0</v>
      </c>
      <c r="N50" s="7">
        <f t="shared" si="8"/>
        <v>0</v>
      </c>
    </row>
    <row r="51" spans="1:14" ht="13.5">
      <c r="A51" s="5" t="s">
        <v>60</v>
      </c>
      <c r="B51" s="6">
        <v>59</v>
      </c>
      <c r="C51" s="6" t="s">
        <v>18</v>
      </c>
      <c r="D51" s="6">
        <v>2</v>
      </c>
      <c r="E51" s="6">
        <v>56</v>
      </c>
      <c r="F51" s="6">
        <v>3</v>
      </c>
      <c r="G51" s="6">
        <v>40</v>
      </c>
      <c r="H51" s="6">
        <v>18</v>
      </c>
      <c r="I51" s="6">
        <v>22</v>
      </c>
      <c r="J51" s="6">
        <v>35</v>
      </c>
      <c r="K51" s="6" t="s">
        <v>18</v>
      </c>
      <c r="L51" s="6">
        <v>35</v>
      </c>
      <c r="M51" s="6" t="s">
        <v>18</v>
      </c>
      <c r="N51" s="7" t="s">
        <v>18</v>
      </c>
    </row>
    <row r="52" spans="1:14" ht="13.5">
      <c r="A52" s="5" t="s">
        <v>61</v>
      </c>
      <c r="B52" s="6">
        <v>39</v>
      </c>
      <c r="C52" s="6">
        <v>1</v>
      </c>
      <c r="D52" s="6">
        <v>2</v>
      </c>
      <c r="E52" s="6">
        <v>33</v>
      </c>
      <c r="F52" s="6">
        <v>6</v>
      </c>
      <c r="G52" s="6">
        <v>86</v>
      </c>
      <c r="H52" s="6">
        <v>34</v>
      </c>
      <c r="I52" s="6">
        <v>52</v>
      </c>
      <c r="J52" s="6">
        <v>19</v>
      </c>
      <c r="K52" s="6" t="s">
        <v>18</v>
      </c>
      <c r="L52" s="6">
        <v>19</v>
      </c>
      <c r="M52" s="6" t="s">
        <v>18</v>
      </c>
      <c r="N52" s="7" t="s">
        <v>18</v>
      </c>
    </row>
    <row r="53" spans="1:14" ht="13.5">
      <c r="A53" s="5" t="s">
        <v>62</v>
      </c>
      <c r="B53" s="6">
        <f aca="true" t="shared" si="9" ref="B53:N53">SUM(B54:B57)</f>
        <v>136</v>
      </c>
      <c r="C53" s="6">
        <f t="shared" si="9"/>
        <v>0</v>
      </c>
      <c r="D53" s="6">
        <f t="shared" si="9"/>
        <v>5</v>
      </c>
      <c r="E53" s="6">
        <f t="shared" si="9"/>
        <v>123</v>
      </c>
      <c r="F53" s="6">
        <f t="shared" si="9"/>
        <v>13</v>
      </c>
      <c r="G53" s="6">
        <f t="shared" si="9"/>
        <v>113</v>
      </c>
      <c r="H53" s="6">
        <f t="shared" si="9"/>
        <v>30</v>
      </c>
      <c r="I53" s="6">
        <f t="shared" si="9"/>
        <v>83</v>
      </c>
      <c r="J53" s="6">
        <f t="shared" si="9"/>
        <v>58</v>
      </c>
      <c r="K53" s="6">
        <f t="shared" si="9"/>
        <v>0</v>
      </c>
      <c r="L53" s="6">
        <f t="shared" si="9"/>
        <v>58</v>
      </c>
      <c r="M53" s="6">
        <f t="shared" si="9"/>
        <v>0</v>
      </c>
      <c r="N53" s="7">
        <f t="shared" si="9"/>
        <v>0</v>
      </c>
    </row>
    <row r="54" spans="1:14" ht="13.5">
      <c r="A54" s="5" t="s">
        <v>63</v>
      </c>
      <c r="B54" s="6">
        <v>82</v>
      </c>
      <c r="C54" s="6" t="s">
        <v>18</v>
      </c>
      <c r="D54" s="6">
        <v>2</v>
      </c>
      <c r="E54" s="6">
        <v>73</v>
      </c>
      <c r="F54" s="6">
        <v>9</v>
      </c>
      <c r="G54" s="6">
        <v>74</v>
      </c>
      <c r="H54" s="6" t="s">
        <v>18</v>
      </c>
      <c r="I54" s="6">
        <v>74</v>
      </c>
      <c r="J54" s="6">
        <v>36</v>
      </c>
      <c r="K54" s="6" t="s">
        <v>18</v>
      </c>
      <c r="L54" s="6">
        <v>36</v>
      </c>
      <c r="M54" s="6" t="s">
        <v>18</v>
      </c>
      <c r="N54" s="7" t="s">
        <v>18</v>
      </c>
    </row>
    <row r="55" spans="1:14" ht="13.5">
      <c r="A55" s="5" t="s">
        <v>64</v>
      </c>
      <c r="B55" s="6">
        <v>22</v>
      </c>
      <c r="C55" s="6" t="s">
        <v>18</v>
      </c>
      <c r="D55" s="6">
        <v>1</v>
      </c>
      <c r="E55" s="6">
        <v>20</v>
      </c>
      <c r="F55" s="6">
        <v>2</v>
      </c>
      <c r="G55" s="6">
        <v>10</v>
      </c>
      <c r="H55" s="6">
        <v>8</v>
      </c>
      <c r="I55" s="6">
        <v>2</v>
      </c>
      <c r="J55" s="6">
        <v>9</v>
      </c>
      <c r="K55" s="6" t="s">
        <v>18</v>
      </c>
      <c r="L55" s="6">
        <v>9</v>
      </c>
      <c r="M55" s="6" t="s">
        <v>18</v>
      </c>
      <c r="N55" s="7" t="s">
        <v>18</v>
      </c>
    </row>
    <row r="56" spans="1:14" ht="13.5">
      <c r="A56" s="5" t="s">
        <v>65</v>
      </c>
      <c r="B56" s="6">
        <v>30</v>
      </c>
      <c r="C56" s="6" t="s">
        <v>18</v>
      </c>
      <c r="D56" s="6">
        <v>2</v>
      </c>
      <c r="E56" s="6">
        <v>28</v>
      </c>
      <c r="F56" s="6">
        <v>2</v>
      </c>
      <c r="G56" s="6">
        <v>29</v>
      </c>
      <c r="H56" s="6">
        <v>22</v>
      </c>
      <c r="I56" s="6">
        <v>7</v>
      </c>
      <c r="J56" s="6">
        <v>13</v>
      </c>
      <c r="K56" s="6" t="s">
        <v>18</v>
      </c>
      <c r="L56" s="6">
        <v>13</v>
      </c>
      <c r="M56" s="6" t="s">
        <v>18</v>
      </c>
      <c r="N56" s="7" t="s">
        <v>18</v>
      </c>
    </row>
    <row r="57" spans="1:14" ht="13.5">
      <c r="A57" s="5" t="s">
        <v>66</v>
      </c>
      <c r="B57" s="6">
        <v>2</v>
      </c>
      <c r="C57" s="6" t="s">
        <v>18</v>
      </c>
      <c r="D57" s="6" t="s">
        <v>18</v>
      </c>
      <c r="E57" s="6">
        <v>2</v>
      </c>
      <c r="F57" s="6" t="s">
        <v>18</v>
      </c>
      <c r="G57" s="6" t="s">
        <v>18</v>
      </c>
      <c r="H57" s="6" t="s">
        <v>18</v>
      </c>
      <c r="I57" s="6" t="s">
        <v>18</v>
      </c>
      <c r="J57" s="6" t="s">
        <v>18</v>
      </c>
      <c r="K57" s="6" t="s">
        <v>18</v>
      </c>
      <c r="L57" s="6" t="s">
        <v>18</v>
      </c>
      <c r="M57" s="6" t="s">
        <v>18</v>
      </c>
      <c r="N57" s="7" t="s">
        <v>18</v>
      </c>
    </row>
    <row r="58" spans="1:14" ht="13.5">
      <c r="A58" s="8" t="s">
        <v>67</v>
      </c>
      <c r="B58" s="6">
        <f aca="true" t="shared" si="10" ref="B58:N58">SUM(B9:B10)</f>
        <v>659</v>
      </c>
      <c r="C58" s="6">
        <f t="shared" si="10"/>
        <v>0</v>
      </c>
      <c r="D58" s="6">
        <f t="shared" si="10"/>
        <v>27</v>
      </c>
      <c r="E58" s="6">
        <f t="shared" si="10"/>
        <v>613</v>
      </c>
      <c r="F58" s="6">
        <f t="shared" si="10"/>
        <v>96</v>
      </c>
      <c r="G58" s="6">
        <f t="shared" si="10"/>
        <v>1079</v>
      </c>
      <c r="H58" s="6">
        <f t="shared" si="10"/>
        <v>181</v>
      </c>
      <c r="I58" s="6">
        <f t="shared" si="10"/>
        <v>898</v>
      </c>
      <c r="J58" s="6">
        <f t="shared" si="10"/>
        <v>420</v>
      </c>
      <c r="K58" s="6">
        <f t="shared" si="10"/>
        <v>0</v>
      </c>
      <c r="L58" s="6">
        <f t="shared" si="10"/>
        <v>420</v>
      </c>
      <c r="M58" s="6">
        <f t="shared" si="10"/>
        <v>0</v>
      </c>
      <c r="N58" s="7">
        <f t="shared" si="10"/>
        <v>0</v>
      </c>
    </row>
    <row r="59" spans="1:14" ht="13.5">
      <c r="A59" s="8" t="s">
        <v>68</v>
      </c>
      <c r="B59" s="6">
        <f aca="true" t="shared" si="11" ref="B59:N59">SUM(B19)</f>
        <v>272</v>
      </c>
      <c r="C59" s="6">
        <f t="shared" si="11"/>
        <v>0</v>
      </c>
      <c r="D59" s="6">
        <f t="shared" si="11"/>
        <v>12</v>
      </c>
      <c r="E59" s="6">
        <f t="shared" si="11"/>
        <v>221</v>
      </c>
      <c r="F59" s="6">
        <f t="shared" si="11"/>
        <v>51</v>
      </c>
      <c r="G59" s="6">
        <f t="shared" si="11"/>
        <v>560</v>
      </c>
      <c r="H59" s="6">
        <f t="shared" si="11"/>
        <v>61</v>
      </c>
      <c r="I59" s="6">
        <f t="shared" si="11"/>
        <v>499</v>
      </c>
      <c r="J59" s="6">
        <f t="shared" si="11"/>
        <v>174</v>
      </c>
      <c r="K59" s="6">
        <f t="shared" si="11"/>
        <v>1</v>
      </c>
      <c r="L59" s="6">
        <f t="shared" si="11"/>
        <v>173</v>
      </c>
      <c r="M59" s="6">
        <f t="shared" si="11"/>
        <v>1</v>
      </c>
      <c r="N59" s="7">
        <f t="shared" si="11"/>
        <v>1</v>
      </c>
    </row>
    <row r="60" spans="1:14" ht="13.5">
      <c r="A60" s="8" t="s">
        <v>69</v>
      </c>
      <c r="B60" s="6">
        <f aca="true" t="shared" si="12" ref="B60:N60">SUM(B31,B34)</f>
        <v>236</v>
      </c>
      <c r="C60" s="6">
        <f t="shared" si="12"/>
        <v>1</v>
      </c>
      <c r="D60" s="6">
        <f t="shared" si="12"/>
        <v>15</v>
      </c>
      <c r="E60" s="6">
        <f t="shared" si="12"/>
        <v>212</v>
      </c>
      <c r="F60" s="6">
        <f t="shared" si="12"/>
        <v>24</v>
      </c>
      <c r="G60" s="6">
        <f t="shared" si="12"/>
        <v>283</v>
      </c>
      <c r="H60" s="6">
        <f t="shared" si="12"/>
        <v>47</v>
      </c>
      <c r="I60" s="6">
        <f t="shared" si="12"/>
        <v>236</v>
      </c>
      <c r="J60" s="6">
        <f t="shared" si="12"/>
        <v>140</v>
      </c>
      <c r="K60" s="6">
        <f t="shared" si="12"/>
        <v>0</v>
      </c>
      <c r="L60" s="6">
        <f t="shared" si="12"/>
        <v>139</v>
      </c>
      <c r="M60" s="6">
        <f t="shared" si="12"/>
        <v>1</v>
      </c>
      <c r="N60" s="7">
        <f t="shared" si="12"/>
        <v>0</v>
      </c>
    </row>
    <row r="61" spans="1:14" ht="13.5">
      <c r="A61" s="8" t="s">
        <v>70</v>
      </c>
      <c r="B61" s="6">
        <f aca="true" t="shared" si="13" ref="B61:N61">SUM(B46,B50)</f>
        <v>239</v>
      </c>
      <c r="C61" s="6">
        <f t="shared" si="13"/>
        <v>1</v>
      </c>
      <c r="D61" s="6">
        <f t="shared" si="13"/>
        <v>11</v>
      </c>
      <c r="E61" s="6">
        <f t="shared" si="13"/>
        <v>213</v>
      </c>
      <c r="F61" s="6">
        <f t="shared" si="13"/>
        <v>26</v>
      </c>
      <c r="G61" s="6">
        <f t="shared" si="13"/>
        <v>342</v>
      </c>
      <c r="H61" s="6">
        <f t="shared" si="13"/>
        <v>99</v>
      </c>
      <c r="I61" s="6">
        <f t="shared" si="13"/>
        <v>243</v>
      </c>
      <c r="J61" s="6">
        <f t="shared" si="13"/>
        <v>146</v>
      </c>
      <c r="K61" s="6">
        <f t="shared" si="13"/>
        <v>0</v>
      </c>
      <c r="L61" s="6">
        <f t="shared" si="13"/>
        <v>146</v>
      </c>
      <c r="M61" s="6">
        <f t="shared" si="13"/>
        <v>0</v>
      </c>
      <c r="N61" s="7">
        <f t="shared" si="13"/>
        <v>0</v>
      </c>
    </row>
    <row r="62" spans="1:14" ht="13.5">
      <c r="A62" s="8" t="s">
        <v>71</v>
      </c>
      <c r="B62" s="6">
        <f aca="true" t="shared" si="14" ref="B62:N62">SUM(B53)</f>
        <v>136</v>
      </c>
      <c r="C62" s="6">
        <f t="shared" si="14"/>
        <v>0</v>
      </c>
      <c r="D62" s="6">
        <f t="shared" si="14"/>
        <v>5</v>
      </c>
      <c r="E62" s="6">
        <f t="shared" si="14"/>
        <v>123</v>
      </c>
      <c r="F62" s="6">
        <f t="shared" si="14"/>
        <v>13</v>
      </c>
      <c r="G62" s="6">
        <f t="shared" si="14"/>
        <v>113</v>
      </c>
      <c r="H62" s="6">
        <f t="shared" si="14"/>
        <v>30</v>
      </c>
      <c r="I62" s="6">
        <f t="shared" si="14"/>
        <v>83</v>
      </c>
      <c r="J62" s="6">
        <f t="shared" si="14"/>
        <v>58</v>
      </c>
      <c r="K62" s="6">
        <f t="shared" si="14"/>
        <v>0</v>
      </c>
      <c r="L62" s="6">
        <f t="shared" si="14"/>
        <v>58</v>
      </c>
      <c r="M62" s="6">
        <f t="shared" si="14"/>
        <v>0</v>
      </c>
      <c r="N62" s="7">
        <f t="shared" si="14"/>
        <v>0</v>
      </c>
    </row>
    <row r="63" spans="1:14" ht="13.5">
      <c r="A63" s="8" t="s">
        <v>72</v>
      </c>
      <c r="B63" s="6">
        <f aca="true" t="shared" si="15" ref="B63:N63">SUM(B16:B17)</f>
        <v>33</v>
      </c>
      <c r="C63" s="6">
        <f t="shared" si="15"/>
        <v>0</v>
      </c>
      <c r="D63" s="6">
        <f t="shared" si="15"/>
        <v>1</v>
      </c>
      <c r="E63" s="6">
        <f t="shared" si="15"/>
        <v>25</v>
      </c>
      <c r="F63" s="6">
        <f t="shared" si="15"/>
        <v>8</v>
      </c>
      <c r="G63" s="6">
        <f t="shared" si="15"/>
        <v>65</v>
      </c>
      <c r="H63" s="6">
        <f t="shared" si="15"/>
        <v>15</v>
      </c>
      <c r="I63" s="6">
        <f t="shared" si="15"/>
        <v>50</v>
      </c>
      <c r="J63" s="6">
        <f t="shared" si="15"/>
        <v>22</v>
      </c>
      <c r="K63" s="6">
        <f t="shared" si="15"/>
        <v>0</v>
      </c>
      <c r="L63" s="6">
        <f t="shared" si="15"/>
        <v>22</v>
      </c>
      <c r="M63" s="6">
        <f t="shared" si="15"/>
        <v>0</v>
      </c>
      <c r="N63" s="7">
        <f t="shared" si="15"/>
        <v>0</v>
      </c>
    </row>
    <row r="64" spans="1:14" ht="13.5">
      <c r="A64" s="8" t="s">
        <v>73</v>
      </c>
      <c r="B64" s="6">
        <f aca="true" t="shared" si="16" ref="B64:N64">SUM(B22)</f>
        <v>13</v>
      </c>
      <c r="C64" s="6">
        <f t="shared" si="16"/>
        <v>0</v>
      </c>
      <c r="D64" s="6">
        <f t="shared" si="16"/>
        <v>1</v>
      </c>
      <c r="E64" s="6">
        <f t="shared" si="16"/>
        <v>12</v>
      </c>
      <c r="F64" s="6">
        <f t="shared" si="16"/>
        <v>1</v>
      </c>
      <c r="G64" s="6">
        <f t="shared" si="16"/>
        <v>15</v>
      </c>
      <c r="H64" s="6">
        <f t="shared" si="16"/>
        <v>0</v>
      </c>
      <c r="I64" s="6">
        <f t="shared" si="16"/>
        <v>15</v>
      </c>
      <c r="J64" s="6">
        <f t="shared" si="16"/>
        <v>13</v>
      </c>
      <c r="K64" s="6">
        <f t="shared" si="16"/>
        <v>1</v>
      </c>
      <c r="L64" s="6">
        <f t="shared" si="16"/>
        <v>13</v>
      </c>
      <c r="M64" s="6">
        <f t="shared" si="16"/>
        <v>0</v>
      </c>
      <c r="N64" s="7">
        <f t="shared" si="16"/>
        <v>0</v>
      </c>
    </row>
    <row r="65" spans="1:14" ht="13.5">
      <c r="A65" s="8" t="s">
        <v>74</v>
      </c>
      <c r="B65" s="6">
        <f aca="true" t="shared" si="17" ref="B65:N65">SUM(B23:B24)</f>
        <v>19</v>
      </c>
      <c r="C65" s="6">
        <f t="shared" si="17"/>
        <v>0</v>
      </c>
      <c r="D65" s="6">
        <f t="shared" si="17"/>
        <v>3</v>
      </c>
      <c r="E65" s="6">
        <f t="shared" si="17"/>
        <v>16</v>
      </c>
      <c r="F65" s="6">
        <f t="shared" si="17"/>
        <v>3</v>
      </c>
      <c r="G65" s="6">
        <f t="shared" si="17"/>
        <v>35</v>
      </c>
      <c r="H65" s="6">
        <f t="shared" si="17"/>
        <v>0</v>
      </c>
      <c r="I65" s="6">
        <f t="shared" si="17"/>
        <v>35</v>
      </c>
      <c r="J65" s="6">
        <f t="shared" si="17"/>
        <v>13</v>
      </c>
      <c r="K65" s="6">
        <f t="shared" si="17"/>
        <v>0</v>
      </c>
      <c r="L65" s="6">
        <f t="shared" si="17"/>
        <v>13</v>
      </c>
      <c r="M65" s="6">
        <f t="shared" si="17"/>
        <v>0</v>
      </c>
      <c r="N65" s="7">
        <f t="shared" si="17"/>
        <v>0</v>
      </c>
    </row>
    <row r="66" spans="1:14" ht="13.5">
      <c r="A66" s="8" t="s">
        <v>75</v>
      </c>
      <c r="B66" s="6">
        <f aca="true" t="shared" si="18" ref="B66:N66">SUM(B25:B27)</f>
        <v>34</v>
      </c>
      <c r="C66" s="6">
        <f t="shared" si="18"/>
        <v>0</v>
      </c>
      <c r="D66" s="6">
        <f t="shared" si="18"/>
        <v>0</v>
      </c>
      <c r="E66" s="6">
        <f t="shared" si="18"/>
        <v>25</v>
      </c>
      <c r="F66" s="6">
        <f t="shared" si="18"/>
        <v>9</v>
      </c>
      <c r="G66" s="6">
        <f t="shared" si="18"/>
        <v>125</v>
      </c>
      <c r="H66" s="6">
        <f t="shared" si="18"/>
        <v>30</v>
      </c>
      <c r="I66" s="6">
        <f t="shared" si="18"/>
        <v>95</v>
      </c>
      <c r="J66" s="6">
        <f t="shared" si="18"/>
        <v>17</v>
      </c>
      <c r="K66" s="6">
        <f t="shared" si="18"/>
        <v>0</v>
      </c>
      <c r="L66" s="6">
        <f t="shared" si="18"/>
        <v>17</v>
      </c>
      <c r="M66" s="6">
        <f t="shared" si="18"/>
        <v>0</v>
      </c>
      <c r="N66" s="7">
        <f t="shared" si="18"/>
        <v>0</v>
      </c>
    </row>
    <row r="67" spans="1:14" ht="13.5">
      <c r="A67" s="8" t="s">
        <v>76</v>
      </c>
      <c r="B67" s="6">
        <f aca="true" t="shared" si="19" ref="B67:N67">SUM(B28:B30)</f>
        <v>44</v>
      </c>
      <c r="C67" s="6">
        <f t="shared" si="19"/>
        <v>0</v>
      </c>
      <c r="D67" s="6">
        <f t="shared" si="19"/>
        <v>2</v>
      </c>
      <c r="E67" s="6">
        <f t="shared" si="19"/>
        <v>35</v>
      </c>
      <c r="F67" s="6">
        <f t="shared" si="19"/>
        <v>9</v>
      </c>
      <c r="G67" s="6">
        <f t="shared" si="19"/>
        <v>64</v>
      </c>
      <c r="H67" s="6">
        <f t="shared" si="19"/>
        <v>4</v>
      </c>
      <c r="I67" s="6">
        <f t="shared" si="19"/>
        <v>60</v>
      </c>
      <c r="J67" s="6">
        <f t="shared" si="19"/>
        <v>23</v>
      </c>
      <c r="K67" s="6">
        <f t="shared" si="19"/>
        <v>0</v>
      </c>
      <c r="L67" s="6">
        <f t="shared" si="19"/>
        <v>23</v>
      </c>
      <c r="M67" s="6">
        <f t="shared" si="19"/>
        <v>0</v>
      </c>
      <c r="N67" s="7">
        <f t="shared" si="19"/>
        <v>0</v>
      </c>
    </row>
    <row r="68" spans="1:14" ht="13.5">
      <c r="A68" s="8" t="s">
        <v>77</v>
      </c>
      <c r="B68" s="6">
        <f aca="true" t="shared" si="20" ref="B68:N68">SUM(B18)</f>
        <v>22</v>
      </c>
      <c r="C68" s="6">
        <f t="shared" si="20"/>
        <v>0</v>
      </c>
      <c r="D68" s="6">
        <f t="shared" si="20"/>
        <v>0</v>
      </c>
      <c r="E68" s="6">
        <f t="shared" si="20"/>
        <v>17</v>
      </c>
      <c r="F68" s="6">
        <f t="shared" si="20"/>
        <v>5</v>
      </c>
      <c r="G68" s="6">
        <f t="shared" si="20"/>
        <v>74</v>
      </c>
      <c r="H68" s="6">
        <f t="shared" si="20"/>
        <v>12</v>
      </c>
      <c r="I68" s="6">
        <f t="shared" si="20"/>
        <v>62</v>
      </c>
      <c r="J68" s="6">
        <f t="shared" si="20"/>
        <v>13</v>
      </c>
      <c r="K68" s="6">
        <f t="shared" si="20"/>
        <v>0</v>
      </c>
      <c r="L68" s="6">
        <f t="shared" si="20"/>
        <v>13</v>
      </c>
      <c r="M68" s="6">
        <f t="shared" si="20"/>
        <v>0</v>
      </c>
      <c r="N68" s="7">
        <f t="shared" si="20"/>
        <v>0</v>
      </c>
    </row>
    <row r="69" spans="1:14" ht="13.5">
      <c r="A69" s="8" t="s">
        <v>78</v>
      </c>
      <c r="B69" s="6">
        <f aca="true" t="shared" si="21" ref="B69:N69">SUM(B38:B44)</f>
        <v>36</v>
      </c>
      <c r="C69" s="6">
        <f t="shared" si="21"/>
        <v>0</v>
      </c>
      <c r="D69" s="6">
        <f t="shared" si="21"/>
        <v>2</v>
      </c>
      <c r="E69" s="6">
        <f t="shared" si="21"/>
        <v>32</v>
      </c>
      <c r="F69" s="6">
        <f t="shared" si="21"/>
        <v>4</v>
      </c>
      <c r="G69" s="6">
        <f t="shared" si="21"/>
        <v>66</v>
      </c>
      <c r="H69" s="6">
        <f t="shared" si="21"/>
        <v>12</v>
      </c>
      <c r="I69" s="6">
        <f t="shared" si="21"/>
        <v>54</v>
      </c>
      <c r="J69" s="6">
        <f t="shared" si="21"/>
        <v>15</v>
      </c>
      <c r="K69" s="6">
        <f t="shared" si="21"/>
        <v>0</v>
      </c>
      <c r="L69" s="6">
        <f t="shared" si="21"/>
        <v>15</v>
      </c>
      <c r="M69" s="6">
        <f t="shared" si="21"/>
        <v>0</v>
      </c>
      <c r="N69" s="7">
        <f t="shared" si="21"/>
        <v>0</v>
      </c>
    </row>
    <row r="70" spans="1:14" ht="13.5">
      <c r="A70" s="8" t="s">
        <v>79</v>
      </c>
      <c r="B70" s="6">
        <f aca="true" t="shared" si="22" ref="B70:N70">SUM(B45)</f>
        <v>9</v>
      </c>
      <c r="C70" s="6">
        <f t="shared" si="22"/>
        <v>0</v>
      </c>
      <c r="D70" s="6">
        <f t="shared" si="22"/>
        <v>1</v>
      </c>
      <c r="E70" s="6">
        <f t="shared" si="22"/>
        <v>8</v>
      </c>
      <c r="F70" s="6">
        <f t="shared" si="22"/>
        <v>1</v>
      </c>
      <c r="G70" s="6">
        <f t="shared" si="22"/>
        <v>19</v>
      </c>
      <c r="H70" s="6">
        <f t="shared" si="22"/>
        <v>0</v>
      </c>
      <c r="I70" s="6">
        <f t="shared" si="22"/>
        <v>19</v>
      </c>
      <c r="J70" s="6">
        <f t="shared" si="22"/>
        <v>5</v>
      </c>
      <c r="K70" s="6">
        <f t="shared" si="22"/>
        <v>0</v>
      </c>
      <c r="L70" s="6">
        <f t="shared" si="22"/>
        <v>5</v>
      </c>
      <c r="M70" s="6">
        <f t="shared" si="22"/>
        <v>0</v>
      </c>
      <c r="N70" s="7">
        <f t="shared" si="22"/>
        <v>0</v>
      </c>
    </row>
    <row r="71" spans="1:14" ht="13.5">
      <c r="A71" s="9" t="s">
        <v>80</v>
      </c>
      <c r="B71" s="10">
        <f aca="true" t="shared" si="23" ref="B71:N71">SUM(B57)</f>
        <v>2</v>
      </c>
      <c r="C71" s="10">
        <f t="shared" si="23"/>
        <v>0</v>
      </c>
      <c r="D71" s="10">
        <f t="shared" si="23"/>
        <v>0</v>
      </c>
      <c r="E71" s="10">
        <f t="shared" si="23"/>
        <v>2</v>
      </c>
      <c r="F71" s="10">
        <f t="shared" si="23"/>
        <v>0</v>
      </c>
      <c r="G71" s="10">
        <f t="shared" si="23"/>
        <v>0</v>
      </c>
      <c r="H71" s="10">
        <f t="shared" si="23"/>
        <v>0</v>
      </c>
      <c r="I71" s="10">
        <f t="shared" si="23"/>
        <v>0</v>
      </c>
      <c r="J71" s="10">
        <f t="shared" si="23"/>
        <v>0</v>
      </c>
      <c r="K71" s="10">
        <f t="shared" si="23"/>
        <v>0</v>
      </c>
      <c r="L71" s="10">
        <f t="shared" si="23"/>
        <v>0</v>
      </c>
      <c r="M71" s="10">
        <f t="shared" si="23"/>
        <v>0</v>
      </c>
      <c r="N71" s="11">
        <f t="shared" si="23"/>
        <v>0</v>
      </c>
    </row>
  </sheetData>
  <sheetProtection/>
  <mergeCells count="12">
    <mergeCell ref="J4:J5"/>
    <mergeCell ref="K4:K5"/>
    <mergeCell ref="L4:M4"/>
    <mergeCell ref="N4:N5"/>
    <mergeCell ref="A3:A5"/>
    <mergeCell ref="B3:I3"/>
    <mergeCell ref="J3:N3"/>
    <mergeCell ref="B4:B5"/>
    <mergeCell ref="C4:C5"/>
    <mergeCell ref="D4:D5"/>
    <mergeCell ref="E4:F4"/>
    <mergeCell ref="G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2009-07-15T06:02:03Z</dcterms:created>
  <dcterms:modified xsi:type="dcterms:W3CDTF">2009-07-15T06:05:50Z</dcterms:modified>
  <cp:category/>
  <cp:version/>
  <cp:contentType/>
  <cp:contentStatus/>
</cp:coreProperties>
</file>