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<sst xmlns="http://schemas.openxmlformats.org/spreadsheetml/2006/main" count="149" uniqueCount="99">
  <si>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着工建築物概報（１）</t>
  </si>
  <si>
    <t>平成  30年  4月分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</si>
  <si>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</si>
  <si>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</si>
  <si>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</si>
  <si>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</si>
  <si>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</si>
  <si>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</si>
  <si>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</si>
  <si>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</si>
  <si>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</si>
  <si>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</si>
  <si>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</si>
  <si>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</si>
  <si>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</si>
  <si>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</si>
  <si>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</si>
  <si>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</si>
  <si>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</si>
  <si>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</si>
  <si>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</si>
  <si>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</si>
  <si>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</si>
  <si>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</si>
  <si>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</si>
  <si>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</si>
  <si>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</si>
  <si>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</si>
  <si>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</si>
  <si>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</si>
  <si>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</si>
  <si>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</si>
  <si>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</si>
  <si>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</si>
  <si>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</si>
  <si>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</si>
  <si>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</si>
  <si>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</si>
  <si>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</si>
  <si>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</si>
  <si>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</si>
  <si>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</si>
  <si>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</si>
  <si>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</si>
  <si>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</si>
  <si>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</si>
  <si>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</si>
  <si>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</si>
  <si>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</si>
  <si>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</si>
  <si>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</si>
  <si>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</si>
  <si>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</si>
  <si>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</si>
  <si>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</si>
  <si>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</si>
  <si>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</si>
  <si>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</si>
  <si>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</si>
  <si>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</si>
  <si>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</si>
  <si>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</si>
  <si>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</si>
  <si>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</si>
  <si>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</si>
  <si>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</si>
  <si>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</si>
  <si>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</si>
  <si>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</si>
  <si>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</si>
  <si>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</si>
  <si>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（県市町村名）岐阜県</t>
  </si>
  <si>
    <t>着工建築物概報（２）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</si>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</sst>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NumberFormat="1" applyFont="1" applyBorder="1" applyAlignment="1">
      <alignment/>
    </xf>
    <xf numFmtId="0" fontId="18" fillId="0" borderId="22" xfId="0" applyNumberFormat="1" applyFont="1" applyBorder="1" applyAlignment="1">
      <alignment/>
    </xf>
    <xf numFmtId="0" fontId="18" fillId="0" borderId="23" xfId="0" applyNumberFormat="1" applyFont="1" applyBorder="1" applyAlignment="1">
      <alignment/>
    </xf>
    <xf numFmtId="0" fontId="18" fillId="0" borderId="2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16" xfId="0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49" xfId="0" applyNumberFormat="1" applyFont="1" applyBorder="1" applyAlignment="1">
      <alignment/>
    </xf>
    <xf numFmtId="0" fontId="18" fillId="0" borderId="50" xfId="0" applyFont="1" applyBorder="1" applyAlignment="1">
      <alignment/>
    </xf>
    <xf numFmtId="176" fontId="18" fillId="0" borderId="51" xfId="0" applyNumberFormat="1" applyFont="1" applyBorder="1" applyAlignment="1">
      <alignment/>
    </xf>
    <xf numFmtId="176" fontId="18" fillId="0" borderId="52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4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56" xfId="0" applyNumberFormat="1" applyFont="1" applyBorder="1" applyAlignment="1">
      <alignment/>
    </xf>
    <xf numFmtId="176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 horizontal="center"/>
    </xf>
    <xf numFmtId="176" fontId="18" fillId="0" borderId="59" xfId="0" applyNumberFormat="1" applyFont="1" applyBorder="1" applyAlignment="1">
      <alignment/>
    </xf>
    <xf numFmtId="176" fontId="18" fillId="0" borderId="60" xfId="0" applyNumberFormat="1" applyFont="1" applyBorder="1" applyAlignment="1">
      <alignment/>
    </xf>
    <xf numFmtId="176" fontId="18" fillId="0" borderId="6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" sqref="F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0</v>
      </c>
      <c r="I1" s="1" t="s">
        <v>1</v>
      </c>
    </row>
    <row r="2" ht="15" customHeight="1" thickBot="1">
      <c r="M2" s="3" t="s">
        <v>2</v>
      </c>
    </row>
    <row r="3" spans="1:13" s="10" customFormat="1" ht="15" customHeight="1">
      <c r="A3" s="4"/>
      <c r="B3" s="5"/>
      <c r="C3" s="6" t="s">
        <v>3</v>
      </c>
      <c r="D3" s="7"/>
      <c r="E3" s="7"/>
      <c r="F3" s="7"/>
      <c r="G3" s="7"/>
      <c r="H3" s="7"/>
      <c r="I3" s="7"/>
      <c r="J3" s="7"/>
      <c r="K3" s="8"/>
      <c r="L3" s="6" t="s">
        <v>4</v>
      </c>
      <c r="M3" s="9"/>
    </row>
    <row r="4" spans="1:13" s="10" customFormat="1" ht="15" customHeight="1" thickBot="1">
      <c r="A4" s="11"/>
      <c r="B4" s="12" t="s">
        <v>5</v>
      </c>
      <c r="C4" s="13" t="s">
        <v>6</v>
      </c>
      <c r="D4" s="14" t="s">
        <v>7</v>
      </c>
      <c r="E4" s="14" t="s">
        <v>8</v>
      </c>
      <c r="F4" s="13" t="s">
        <v>9</v>
      </c>
      <c r="G4" s="13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6" t="s">
        <v>16</v>
      </c>
    </row>
    <row r="5" spans="1:13" s="21" customFormat="1" ht="15" customHeight="1">
      <c r="A5" s="17" t="s">
        <v>17</v>
      </c>
      <c r="B5" s="18">
        <f aca="true" t="shared" si="0" ref="B5:B26">SUM(C5:K5)</f>
        <v>30507</v>
      </c>
      <c r="C5" s="19">
        <v>25220</v>
      </c>
      <c r="D5" s="19">
        <v>261</v>
      </c>
      <c r="E5" s="19">
        <v>136</v>
      </c>
      <c r="F5" s="19">
        <v>1265</v>
      </c>
      <c r="G5" s="19">
        <v>516</v>
      </c>
      <c r="H5" s="19">
        <v>721</v>
      </c>
      <c r="I5" s="19">
        <v>1354</v>
      </c>
      <c r="J5" s="19">
        <v>850</v>
      </c>
      <c r="K5" s="19">
        <v>184</v>
      </c>
      <c r="L5" s="19">
        <v>19911</v>
      </c>
      <c r="M5" s="20">
        <v>10596</v>
      </c>
    </row>
    <row r="6" spans="1:13" ht="15" customHeight="1">
      <c r="A6" s="22" t="s">
        <v>18</v>
      </c>
      <c r="B6" s="23">
        <f t="shared" si="0"/>
        <v>13475</v>
      </c>
      <c r="C6" s="24">
        <v>9155</v>
      </c>
      <c r="D6" s="24">
        <v>226</v>
      </c>
      <c r="E6" s="24">
        <v>284</v>
      </c>
      <c r="F6" s="24">
        <v>0</v>
      </c>
      <c r="G6" s="24">
        <v>0</v>
      </c>
      <c r="H6" s="24">
        <v>2898</v>
      </c>
      <c r="I6" s="24">
        <v>253</v>
      </c>
      <c r="J6" s="24">
        <v>599</v>
      </c>
      <c r="K6" s="24">
        <v>60</v>
      </c>
      <c r="L6" s="24">
        <v>7778</v>
      </c>
      <c r="M6" s="25">
        <v>5697</v>
      </c>
    </row>
    <row r="7" spans="1:13" ht="15" customHeight="1">
      <c r="A7" s="22" t="s">
        <v>19</v>
      </c>
      <c r="B7" s="23">
        <f t="shared" si="0"/>
        <v>5160</v>
      </c>
      <c r="C7" s="24">
        <v>4162</v>
      </c>
      <c r="D7" s="24">
        <v>0</v>
      </c>
      <c r="E7" s="24">
        <v>490</v>
      </c>
      <c r="F7" s="24">
        <v>73</v>
      </c>
      <c r="G7" s="24">
        <v>0</v>
      </c>
      <c r="H7" s="24">
        <v>0</v>
      </c>
      <c r="I7" s="24">
        <v>59</v>
      </c>
      <c r="J7" s="24">
        <v>0</v>
      </c>
      <c r="K7" s="24">
        <v>376</v>
      </c>
      <c r="L7" s="24">
        <v>4183</v>
      </c>
      <c r="M7" s="25">
        <v>977</v>
      </c>
    </row>
    <row r="8" spans="1:13" ht="15" customHeight="1">
      <c r="A8" s="22" t="s">
        <v>20</v>
      </c>
      <c r="B8" s="23">
        <f t="shared" si="0"/>
        <v>35548</v>
      </c>
      <c r="C8" s="24">
        <v>2887</v>
      </c>
      <c r="D8" s="24">
        <v>0</v>
      </c>
      <c r="E8" s="24">
        <v>0</v>
      </c>
      <c r="F8" s="24">
        <v>32541</v>
      </c>
      <c r="G8" s="24">
        <v>0</v>
      </c>
      <c r="H8" s="24">
        <v>0</v>
      </c>
      <c r="I8" s="24">
        <v>33</v>
      </c>
      <c r="J8" s="24">
        <v>0</v>
      </c>
      <c r="K8" s="24">
        <v>87</v>
      </c>
      <c r="L8" s="24">
        <v>3007</v>
      </c>
      <c r="M8" s="25">
        <v>32541</v>
      </c>
    </row>
    <row r="9" spans="1:13" ht="15" customHeight="1">
      <c r="A9" s="22" t="s">
        <v>21</v>
      </c>
      <c r="B9" s="23">
        <f t="shared" si="0"/>
        <v>6772</v>
      </c>
      <c r="C9" s="24">
        <v>2442</v>
      </c>
      <c r="D9" s="24">
        <v>0</v>
      </c>
      <c r="E9" s="24">
        <v>0</v>
      </c>
      <c r="F9" s="24">
        <v>3889</v>
      </c>
      <c r="G9" s="24">
        <v>77</v>
      </c>
      <c r="H9" s="24">
        <v>164</v>
      </c>
      <c r="I9" s="24">
        <v>43</v>
      </c>
      <c r="J9" s="24">
        <v>99</v>
      </c>
      <c r="K9" s="24">
        <v>58</v>
      </c>
      <c r="L9" s="24">
        <v>2428</v>
      </c>
      <c r="M9" s="25">
        <v>4344</v>
      </c>
    </row>
    <row r="10" spans="1:13" ht="15" customHeight="1">
      <c r="A10" s="22" t="s">
        <v>22</v>
      </c>
      <c r="B10" s="23">
        <f t="shared" si="0"/>
        <v>3619</v>
      </c>
      <c r="C10" s="24">
        <v>2902</v>
      </c>
      <c r="D10" s="24">
        <v>144</v>
      </c>
      <c r="E10" s="24">
        <v>0</v>
      </c>
      <c r="F10" s="24">
        <v>0</v>
      </c>
      <c r="G10" s="24">
        <v>496</v>
      </c>
      <c r="H10" s="24">
        <v>0</v>
      </c>
      <c r="I10" s="24">
        <v>0</v>
      </c>
      <c r="J10" s="24">
        <v>77</v>
      </c>
      <c r="K10" s="24">
        <v>0</v>
      </c>
      <c r="L10" s="24">
        <v>3046</v>
      </c>
      <c r="M10" s="25">
        <v>573</v>
      </c>
    </row>
    <row r="11" spans="1:13" ht="15" customHeight="1">
      <c r="A11" s="22" t="s">
        <v>23</v>
      </c>
      <c r="B11" s="23">
        <f t="shared" si="0"/>
        <v>1443</v>
      </c>
      <c r="C11" s="24">
        <v>0</v>
      </c>
      <c r="D11" s="24">
        <v>0</v>
      </c>
      <c r="E11" s="24">
        <v>0</v>
      </c>
      <c r="F11" s="24">
        <v>1443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5">
        <v>1443</v>
      </c>
    </row>
    <row r="12" spans="1:13" ht="15" customHeight="1">
      <c r="A12" s="22" t="s">
        <v>24</v>
      </c>
      <c r="B12" s="23">
        <f t="shared" si="0"/>
        <v>1605</v>
      </c>
      <c r="C12" s="24">
        <v>1454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151</v>
      </c>
      <c r="L12" s="24">
        <v>743</v>
      </c>
      <c r="M12" s="25">
        <v>862</v>
      </c>
    </row>
    <row r="13" spans="1:13" ht="15" customHeight="1">
      <c r="A13" s="22" t="s">
        <v>25</v>
      </c>
      <c r="B13" s="23">
        <f t="shared" si="0"/>
        <v>8354</v>
      </c>
      <c r="C13" s="24">
        <v>3324</v>
      </c>
      <c r="D13" s="24">
        <v>0</v>
      </c>
      <c r="E13" s="24">
        <v>0</v>
      </c>
      <c r="F13" s="24">
        <v>0</v>
      </c>
      <c r="G13" s="24">
        <v>0</v>
      </c>
      <c r="H13" s="24">
        <v>2314</v>
      </c>
      <c r="I13" s="24">
        <v>138</v>
      </c>
      <c r="J13" s="24">
        <v>2578</v>
      </c>
      <c r="K13" s="24">
        <v>0</v>
      </c>
      <c r="L13" s="24">
        <v>5293</v>
      </c>
      <c r="M13" s="25">
        <v>3061</v>
      </c>
    </row>
    <row r="14" spans="1:13" ht="15" customHeight="1">
      <c r="A14" s="22" t="s">
        <v>26</v>
      </c>
      <c r="B14" s="23">
        <f t="shared" si="0"/>
        <v>2842</v>
      </c>
      <c r="C14" s="24">
        <v>1351</v>
      </c>
      <c r="D14" s="24">
        <v>0</v>
      </c>
      <c r="E14" s="24">
        <v>0</v>
      </c>
      <c r="F14" s="24">
        <v>26</v>
      </c>
      <c r="G14" s="24">
        <v>0</v>
      </c>
      <c r="H14" s="24">
        <v>0</v>
      </c>
      <c r="I14" s="24">
        <v>0</v>
      </c>
      <c r="J14" s="24">
        <v>0</v>
      </c>
      <c r="K14" s="24">
        <v>1465</v>
      </c>
      <c r="L14" s="24">
        <v>947</v>
      </c>
      <c r="M14" s="25">
        <v>1895</v>
      </c>
    </row>
    <row r="15" spans="1:13" ht="15" customHeight="1">
      <c r="A15" s="22" t="s">
        <v>27</v>
      </c>
      <c r="B15" s="23">
        <f t="shared" si="0"/>
        <v>3462</v>
      </c>
      <c r="C15" s="24">
        <v>3227</v>
      </c>
      <c r="D15" s="24">
        <v>0</v>
      </c>
      <c r="E15" s="24">
        <v>67</v>
      </c>
      <c r="F15" s="24">
        <v>0</v>
      </c>
      <c r="G15" s="24">
        <v>0</v>
      </c>
      <c r="H15" s="24">
        <v>0</v>
      </c>
      <c r="I15" s="24">
        <v>168</v>
      </c>
      <c r="J15" s="24">
        <v>0</v>
      </c>
      <c r="K15" s="24">
        <v>0</v>
      </c>
      <c r="L15" s="24">
        <v>3103</v>
      </c>
      <c r="M15" s="25">
        <v>359</v>
      </c>
    </row>
    <row r="16" spans="1:13" ht="15" customHeight="1">
      <c r="A16" s="22" t="s">
        <v>28</v>
      </c>
      <c r="B16" s="23">
        <f t="shared" si="0"/>
        <v>1972</v>
      </c>
      <c r="C16" s="24">
        <v>1399</v>
      </c>
      <c r="D16" s="24">
        <v>0</v>
      </c>
      <c r="E16" s="24">
        <v>0</v>
      </c>
      <c r="F16" s="24">
        <v>286</v>
      </c>
      <c r="G16" s="24">
        <v>0</v>
      </c>
      <c r="H16" s="24">
        <v>0</v>
      </c>
      <c r="I16" s="24">
        <v>0</v>
      </c>
      <c r="J16" s="24">
        <v>287</v>
      </c>
      <c r="K16" s="24">
        <v>0</v>
      </c>
      <c r="L16" s="24">
        <v>1261</v>
      </c>
      <c r="M16" s="25">
        <v>711</v>
      </c>
    </row>
    <row r="17" spans="1:13" ht="15" customHeight="1">
      <c r="A17" s="22" t="s">
        <v>29</v>
      </c>
      <c r="B17" s="23">
        <f t="shared" si="0"/>
        <v>7852</v>
      </c>
      <c r="C17" s="24">
        <v>6612</v>
      </c>
      <c r="D17" s="24">
        <v>0</v>
      </c>
      <c r="E17" s="24">
        <v>0</v>
      </c>
      <c r="F17" s="24">
        <v>434</v>
      </c>
      <c r="G17" s="24">
        <v>0</v>
      </c>
      <c r="H17" s="24">
        <v>151</v>
      </c>
      <c r="I17" s="24">
        <v>655</v>
      </c>
      <c r="J17" s="24">
        <v>0</v>
      </c>
      <c r="K17" s="24">
        <v>0</v>
      </c>
      <c r="L17" s="24">
        <v>5972</v>
      </c>
      <c r="M17" s="25">
        <v>1880</v>
      </c>
    </row>
    <row r="18" spans="1:13" ht="15" customHeight="1">
      <c r="A18" s="22" t="s">
        <v>30</v>
      </c>
      <c r="B18" s="23">
        <f t="shared" si="0"/>
        <v>21815</v>
      </c>
      <c r="C18" s="24">
        <v>4777</v>
      </c>
      <c r="D18" s="24">
        <v>0</v>
      </c>
      <c r="E18" s="24">
        <v>46</v>
      </c>
      <c r="F18" s="24">
        <v>0</v>
      </c>
      <c r="G18" s="24">
        <v>0</v>
      </c>
      <c r="H18" s="24">
        <v>1239</v>
      </c>
      <c r="I18" s="24">
        <v>90</v>
      </c>
      <c r="J18" s="24">
        <v>0</v>
      </c>
      <c r="K18" s="24">
        <v>15663</v>
      </c>
      <c r="L18" s="24">
        <v>4659</v>
      </c>
      <c r="M18" s="25">
        <v>17156</v>
      </c>
    </row>
    <row r="19" spans="1:13" ht="15" customHeight="1">
      <c r="A19" s="22" t="s">
        <v>31</v>
      </c>
      <c r="B19" s="23">
        <f t="shared" si="0"/>
        <v>607</v>
      </c>
      <c r="C19" s="24">
        <v>607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507</v>
      </c>
      <c r="M19" s="25">
        <v>100</v>
      </c>
    </row>
    <row r="20" spans="1:13" ht="15" customHeight="1">
      <c r="A20" s="22" t="s">
        <v>32</v>
      </c>
      <c r="B20" s="23">
        <f t="shared" si="0"/>
        <v>5795</v>
      </c>
      <c r="C20" s="24">
        <v>3774</v>
      </c>
      <c r="D20" s="24">
        <v>0</v>
      </c>
      <c r="E20" s="24">
        <v>0</v>
      </c>
      <c r="F20" s="24">
        <v>0</v>
      </c>
      <c r="G20" s="24">
        <v>0</v>
      </c>
      <c r="H20" s="24">
        <v>1999</v>
      </c>
      <c r="I20" s="24">
        <v>0</v>
      </c>
      <c r="J20" s="24">
        <v>0</v>
      </c>
      <c r="K20" s="24">
        <v>22</v>
      </c>
      <c r="L20" s="24">
        <v>3449</v>
      </c>
      <c r="M20" s="25">
        <v>2346</v>
      </c>
    </row>
    <row r="21" spans="1:13" ht="15" customHeight="1">
      <c r="A21" s="22" t="s">
        <v>33</v>
      </c>
      <c r="B21" s="23">
        <f t="shared" si="0"/>
        <v>697</v>
      </c>
      <c r="C21" s="24">
        <v>184</v>
      </c>
      <c r="D21" s="24">
        <v>0</v>
      </c>
      <c r="E21" s="24">
        <v>513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184</v>
      </c>
      <c r="M21" s="25">
        <v>513</v>
      </c>
    </row>
    <row r="22" spans="1:13" ht="15" customHeight="1">
      <c r="A22" s="22" t="s">
        <v>34</v>
      </c>
      <c r="B22" s="23">
        <f t="shared" si="0"/>
        <v>9093</v>
      </c>
      <c r="C22" s="24">
        <v>1417</v>
      </c>
      <c r="D22" s="24">
        <v>137</v>
      </c>
      <c r="E22" s="24">
        <v>0</v>
      </c>
      <c r="F22" s="24">
        <v>3785</v>
      </c>
      <c r="G22" s="24">
        <v>0</v>
      </c>
      <c r="H22" s="24">
        <v>0</v>
      </c>
      <c r="I22" s="24">
        <v>3679</v>
      </c>
      <c r="J22" s="24">
        <v>47</v>
      </c>
      <c r="K22" s="24">
        <v>28</v>
      </c>
      <c r="L22" s="24">
        <v>4552</v>
      </c>
      <c r="M22" s="25">
        <v>4541</v>
      </c>
    </row>
    <row r="23" spans="1:13" ht="15" customHeight="1">
      <c r="A23" s="22" t="s">
        <v>35</v>
      </c>
      <c r="B23" s="23">
        <f t="shared" si="0"/>
        <v>1715</v>
      </c>
      <c r="C23" s="24">
        <v>1620</v>
      </c>
      <c r="D23" s="24">
        <v>0</v>
      </c>
      <c r="E23" s="24">
        <v>0</v>
      </c>
      <c r="F23" s="24">
        <v>0</v>
      </c>
      <c r="G23" s="24">
        <v>0</v>
      </c>
      <c r="H23" s="24">
        <v>95</v>
      </c>
      <c r="I23" s="24">
        <v>0</v>
      </c>
      <c r="J23" s="24">
        <v>0</v>
      </c>
      <c r="K23" s="24">
        <v>0</v>
      </c>
      <c r="L23" s="24">
        <v>1620</v>
      </c>
      <c r="M23" s="25">
        <v>95</v>
      </c>
    </row>
    <row r="24" spans="1:13" ht="15" customHeight="1">
      <c r="A24" s="22" t="s">
        <v>36</v>
      </c>
      <c r="B24" s="23">
        <f t="shared" si="0"/>
        <v>750</v>
      </c>
      <c r="C24" s="24">
        <v>750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292</v>
      </c>
      <c r="M24" s="25">
        <v>458</v>
      </c>
    </row>
    <row r="25" spans="1:13" ht="15" customHeight="1">
      <c r="A25" s="26" t="s">
        <v>37</v>
      </c>
      <c r="B25" s="27">
        <f t="shared" si="0"/>
        <v>2232</v>
      </c>
      <c r="C25" s="28">
        <v>753</v>
      </c>
      <c r="D25" s="28">
        <v>190</v>
      </c>
      <c r="E25" s="28">
        <v>0</v>
      </c>
      <c r="F25" s="28">
        <v>1265</v>
      </c>
      <c r="G25" s="28">
        <v>0</v>
      </c>
      <c r="H25" s="28">
        <v>0</v>
      </c>
      <c r="I25" s="28">
        <v>0</v>
      </c>
      <c r="J25" s="28">
        <v>24</v>
      </c>
      <c r="K25" s="28">
        <v>0</v>
      </c>
      <c r="L25" s="28">
        <v>777</v>
      </c>
      <c r="M25" s="29">
        <v>1455</v>
      </c>
    </row>
    <row r="26" spans="1:13" ht="15" customHeight="1">
      <c r="A26" s="30" t="s">
        <v>38</v>
      </c>
      <c r="B26" s="31">
        <f t="shared" si="0"/>
        <v>165315</v>
      </c>
      <c r="C26" s="32">
        <v>78017</v>
      </c>
      <c r="D26" s="32">
        <v>958</v>
      </c>
      <c r="E26" s="32">
        <v>1536</v>
      </c>
      <c r="F26" s="32">
        <v>45007</v>
      </c>
      <c r="G26" s="32">
        <v>1089</v>
      </c>
      <c r="H26" s="32">
        <v>9581</v>
      </c>
      <c r="I26" s="32">
        <v>6472</v>
      </c>
      <c r="J26" s="32">
        <v>4561</v>
      </c>
      <c r="K26" s="32">
        <v>18094</v>
      </c>
      <c r="L26" s="32">
        <v>73712</v>
      </c>
      <c r="M26" s="33">
        <v>91603</v>
      </c>
    </row>
    <row r="27" spans="1:13" ht="15" customHeight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>
      <c r="A28" s="22" t="s">
        <v>39</v>
      </c>
      <c r="B28" s="23">
        <f>SUM(C28:K28)</f>
        <v>3562</v>
      </c>
      <c r="C28" s="24">
        <v>2585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150</v>
      </c>
      <c r="J28" s="24">
        <v>827</v>
      </c>
      <c r="K28" s="24">
        <v>0</v>
      </c>
      <c r="L28" s="24">
        <v>3107</v>
      </c>
      <c r="M28" s="25">
        <v>455</v>
      </c>
    </row>
    <row r="29" spans="1:13" ht="15" customHeight="1">
      <c r="A29" s="26" t="s">
        <v>40</v>
      </c>
      <c r="B29" s="27">
        <f>SUM(C29:K29)</f>
        <v>1221</v>
      </c>
      <c r="C29" s="28">
        <v>1131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90</v>
      </c>
      <c r="L29" s="28">
        <v>1131</v>
      </c>
      <c r="M29" s="29">
        <v>90</v>
      </c>
    </row>
    <row r="30" spans="1:13" ht="15" customHeight="1">
      <c r="A30" s="30" t="s">
        <v>41</v>
      </c>
      <c r="B30" s="31">
        <f>SUM(C30:K30)</f>
        <v>4783</v>
      </c>
      <c r="C30" s="32">
        <v>3716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150</v>
      </c>
      <c r="J30" s="32">
        <v>827</v>
      </c>
      <c r="K30" s="32">
        <v>90</v>
      </c>
      <c r="L30" s="32">
        <v>4238</v>
      </c>
      <c r="M30" s="33">
        <v>545</v>
      </c>
    </row>
    <row r="31" spans="1:13" ht="15" customHeight="1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>
      <c r="A32" s="26" t="s">
        <v>42</v>
      </c>
      <c r="B32" s="27">
        <f>SUM(C32:K32)</f>
        <v>1742</v>
      </c>
      <c r="C32" s="28">
        <v>1098</v>
      </c>
      <c r="D32" s="28">
        <v>0</v>
      </c>
      <c r="E32" s="28">
        <v>0</v>
      </c>
      <c r="F32" s="28">
        <v>529</v>
      </c>
      <c r="G32" s="28">
        <v>0</v>
      </c>
      <c r="H32" s="28">
        <v>0</v>
      </c>
      <c r="I32" s="28">
        <v>0</v>
      </c>
      <c r="J32" s="28">
        <v>115</v>
      </c>
      <c r="K32" s="28">
        <v>0</v>
      </c>
      <c r="L32" s="28">
        <v>701</v>
      </c>
      <c r="M32" s="29">
        <v>1041</v>
      </c>
    </row>
    <row r="33" spans="1:13" ht="15" customHeight="1">
      <c r="A33" s="30" t="s">
        <v>43</v>
      </c>
      <c r="B33" s="31">
        <f>SUM(C33:K33)</f>
        <v>1742</v>
      </c>
      <c r="C33" s="32">
        <v>1098</v>
      </c>
      <c r="D33" s="32">
        <v>0</v>
      </c>
      <c r="E33" s="32">
        <v>0</v>
      </c>
      <c r="F33" s="32">
        <v>529</v>
      </c>
      <c r="G33" s="32">
        <v>0</v>
      </c>
      <c r="H33" s="32">
        <v>0</v>
      </c>
      <c r="I33" s="32">
        <v>0</v>
      </c>
      <c r="J33" s="32">
        <v>115</v>
      </c>
      <c r="K33" s="32">
        <v>0</v>
      </c>
      <c r="L33" s="32">
        <v>701</v>
      </c>
      <c r="M33" s="33">
        <v>1041</v>
      </c>
    </row>
    <row r="34" spans="1:13" ht="15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>
      <c r="A35" s="22" t="s">
        <v>44</v>
      </c>
      <c r="B35" s="23">
        <f>SUM(C35:K35)</f>
        <v>1366</v>
      </c>
      <c r="C35" s="24">
        <v>1018</v>
      </c>
      <c r="D35" s="24">
        <v>0</v>
      </c>
      <c r="E35" s="24">
        <v>192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156</v>
      </c>
      <c r="L35" s="24">
        <v>928</v>
      </c>
      <c r="M35" s="25">
        <v>438</v>
      </c>
    </row>
    <row r="36" spans="1:13" ht="15" customHeight="1">
      <c r="A36" s="26" t="s">
        <v>45</v>
      </c>
      <c r="B36" s="27">
        <f>SUM(C36:M36)</f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>
        <v>0</v>
      </c>
    </row>
    <row r="37" spans="1:13" ht="15" customHeight="1">
      <c r="A37" s="30" t="s">
        <v>46</v>
      </c>
      <c r="B37" s="31">
        <f>SUM(C37:K37)</f>
        <v>1366</v>
      </c>
      <c r="C37" s="32">
        <v>1018</v>
      </c>
      <c r="D37" s="32">
        <v>0</v>
      </c>
      <c r="E37" s="32">
        <v>192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156</v>
      </c>
      <c r="L37" s="32">
        <v>928</v>
      </c>
      <c r="M37" s="33">
        <v>438</v>
      </c>
    </row>
    <row r="38" spans="1:13" ht="1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>
      <c r="A39" s="22" t="s">
        <v>47</v>
      </c>
      <c r="B39" s="23">
        <f>SUM(C39:K39)</f>
        <v>672</v>
      </c>
      <c r="C39" s="24">
        <v>407</v>
      </c>
      <c r="D39" s="24">
        <v>0</v>
      </c>
      <c r="E39" s="24">
        <v>265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407</v>
      </c>
      <c r="M39" s="25">
        <v>265</v>
      </c>
    </row>
    <row r="40" spans="1:13" ht="15" customHeight="1">
      <c r="A40" s="22" t="s">
        <v>48</v>
      </c>
      <c r="B40" s="23">
        <f>SUM(C40:K40)</f>
        <v>116</v>
      </c>
      <c r="C40" s="24">
        <v>116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116</v>
      </c>
      <c r="M40" s="25">
        <v>0</v>
      </c>
    </row>
    <row r="41" spans="1:13" ht="15" customHeight="1">
      <c r="A41" s="26" t="s">
        <v>49</v>
      </c>
      <c r="B41" s="27">
        <f>SUM(C41:K41)</f>
        <v>255</v>
      </c>
      <c r="C41" s="28">
        <v>255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255</v>
      </c>
      <c r="M41" s="29">
        <v>0</v>
      </c>
    </row>
    <row r="42" spans="1:13" ht="15" customHeight="1">
      <c r="A42" s="30" t="s">
        <v>50</v>
      </c>
      <c r="B42" s="31">
        <f>SUM(C42:K42)</f>
        <v>1043</v>
      </c>
      <c r="C42" s="32">
        <v>778</v>
      </c>
      <c r="D42" s="32">
        <v>0</v>
      </c>
      <c r="E42" s="32">
        <v>265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778</v>
      </c>
      <c r="M42" s="33">
        <v>265</v>
      </c>
    </row>
    <row r="43" spans="1:13" ht="15" customHeight="1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>
      <c r="A44" s="22" t="s">
        <v>51</v>
      </c>
      <c r="B44" s="23">
        <f>SUM(C44:K44)</f>
        <v>712</v>
      </c>
      <c r="C44" s="24">
        <v>712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712</v>
      </c>
      <c r="M44" s="25">
        <v>0</v>
      </c>
    </row>
    <row r="45" spans="1:13" ht="15" customHeight="1">
      <c r="A45" s="22" t="s">
        <v>52</v>
      </c>
      <c r="B45" s="23">
        <f>SUM(C45:K45)</f>
        <v>483</v>
      </c>
      <c r="C45" s="24">
        <v>446</v>
      </c>
      <c r="D45" s="24">
        <v>0</v>
      </c>
      <c r="E45" s="24">
        <v>37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446</v>
      </c>
      <c r="M45" s="25">
        <v>37</v>
      </c>
    </row>
    <row r="46" spans="1:13" ht="15" customHeight="1">
      <c r="A46" s="26" t="s">
        <v>53</v>
      </c>
      <c r="B46" s="27">
        <f>SUM(C46:K46)</f>
        <v>457</v>
      </c>
      <c r="C46" s="28">
        <v>377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80</v>
      </c>
      <c r="J46" s="28">
        <v>0</v>
      </c>
      <c r="K46" s="28">
        <v>0</v>
      </c>
      <c r="L46" s="28">
        <v>457</v>
      </c>
      <c r="M46" s="29">
        <v>0</v>
      </c>
    </row>
    <row r="47" spans="1:13" ht="15" customHeight="1">
      <c r="A47" s="30" t="s">
        <v>54</v>
      </c>
      <c r="B47" s="31">
        <f>SUM(C47:K47)</f>
        <v>1652</v>
      </c>
      <c r="C47" s="32">
        <v>1535</v>
      </c>
      <c r="D47" s="32">
        <v>0</v>
      </c>
      <c r="E47" s="32">
        <v>37</v>
      </c>
      <c r="F47" s="32">
        <v>0</v>
      </c>
      <c r="G47" s="32">
        <v>0</v>
      </c>
      <c r="H47" s="32">
        <v>0</v>
      </c>
      <c r="I47" s="32">
        <v>80</v>
      </c>
      <c r="J47" s="32">
        <v>0</v>
      </c>
      <c r="K47" s="32">
        <v>0</v>
      </c>
      <c r="L47" s="32">
        <v>1615</v>
      </c>
      <c r="M47" s="33">
        <v>37</v>
      </c>
    </row>
    <row r="48" spans="1:13" ht="15" customHeight="1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>
      <c r="A49" s="26" t="s">
        <v>55</v>
      </c>
      <c r="B49" s="27">
        <f>SUM(C49:K49)</f>
        <v>1132</v>
      </c>
      <c r="C49" s="28">
        <v>1132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1009</v>
      </c>
      <c r="M49" s="29">
        <v>123</v>
      </c>
    </row>
    <row r="50" spans="1:13" ht="15" customHeight="1">
      <c r="A50" s="30" t="s">
        <v>56</v>
      </c>
      <c r="B50" s="31">
        <f>SUM(C50:K50)</f>
        <v>1132</v>
      </c>
      <c r="C50" s="32">
        <v>1132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1009</v>
      </c>
      <c r="M50" s="33">
        <v>123</v>
      </c>
    </row>
    <row r="51" spans="1:13" ht="15" customHeight="1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>
      <c r="A52" s="22" t="s">
        <v>57</v>
      </c>
      <c r="B52" s="23">
        <f aca="true" t="shared" si="1" ref="B52:B57">SUM(C52:K52)</f>
        <v>552</v>
      </c>
      <c r="C52" s="24">
        <v>552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502</v>
      </c>
      <c r="M52" s="25">
        <v>50</v>
      </c>
    </row>
    <row r="53" spans="1:13" ht="15" customHeight="1">
      <c r="A53" s="22" t="s">
        <v>58</v>
      </c>
      <c r="B53" s="23">
        <f t="shared" si="1"/>
        <v>3605</v>
      </c>
      <c r="C53" s="24">
        <v>219</v>
      </c>
      <c r="D53" s="24">
        <v>0</v>
      </c>
      <c r="E53" s="24">
        <v>0</v>
      </c>
      <c r="F53" s="24">
        <v>3386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219</v>
      </c>
      <c r="M53" s="25">
        <v>3386</v>
      </c>
    </row>
    <row r="54" spans="1:13" ht="15" customHeight="1">
      <c r="A54" s="22" t="s">
        <v>59</v>
      </c>
      <c r="B54" s="23">
        <f t="shared" si="1"/>
        <v>743</v>
      </c>
      <c r="C54" s="24">
        <v>244</v>
      </c>
      <c r="D54" s="24">
        <v>0</v>
      </c>
      <c r="E54" s="24">
        <v>0</v>
      </c>
      <c r="F54" s="24">
        <v>499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244</v>
      </c>
      <c r="M54" s="25">
        <v>499</v>
      </c>
    </row>
    <row r="55" spans="1:13" ht="15" customHeight="1">
      <c r="A55" s="22" t="s">
        <v>60</v>
      </c>
      <c r="B55" s="23">
        <f t="shared" si="1"/>
        <v>80</v>
      </c>
      <c r="C55" s="24">
        <v>80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80</v>
      </c>
      <c r="M55" s="25">
        <v>0</v>
      </c>
    </row>
    <row r="56" spans="1:13" ht="15" customHeight="1">
      <c r="A56" s="22" t="s">
        <v>61</v>
      </c>
      <c r="B56" s="23">
        <f t="shared" si="1"/>
        <v>540</v>
      </c>
      <c r="C56" s="24">
        <v>540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540</v>
      </c>
      <c r="M56" s="25">
        <v>0</v>
      </c>
    </row>
    <row r="57" spans="1:13" ht="15" customHeight="1">
      <c r="A57" s="22" t="s">
        <v>62</v>
      </c>
      <c r="B57" s="23">
        <f t="shared" si="1"/>
        <v>212</v>
      </c>
      <c r="C57" s="24">
        <v>212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212</v>
      </c>
      <c r="M57" s="25">
        <v>0</v>
      </c>
    </row>
    <row r="58" spans="1:13" ht="15" customHeight="1">
      <c r="A58" s="26" t="s">
        <v>63</v>
      </c>
      <c r="B58" s="27">
        <f>SUM(C58:M58)</f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9">
        <v>0</v>
      </c>
    </row>
    <row r="59" spans="1:13" ht="15" customHeight="1">
      <c r="A59" s="30" t="s">
        <v>64</v>
      </c>
      <c r="B59" s="31">
        <f>SUM(C59:K59)</f>
        <v>5732</v>
      </c>
      <c r="C59" s="32">
        <v>1847</v>
      </c>
      <c r="D59" s="32">
        <v>0</v>
      </c>
      <c r="E59" s="32">
        <v>0</v>
      </c>
      <c r="F59" s="32">
        <v>3885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1797</v>
      </c>
      <c r="M59" s="33">
        <v>3935</v>
      </c>
    </row>
    <row r="60" spans="1:13" ht="15" customHeight="1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>
      <c r="A61" s="26" t="s">
        <v>65</v>
      </c>
      <c r="B61" s="27">
        <f>SUM(C61:K61)</f>
        <v>6866</v>
      </c>
      <c r="C61" s="28">
        <v>344</v>
      </c>
      <c r="D61" s="28">
        <v>0</v>
      </c>
      <c r="E61" s="28">
        <v>0</v>
      </c>
      <c r="F61" s="28">
        <v>0</v>
      </c>
      <c r="G61" s="28">
        <v>128</v>
      </c>
      <c r="H61" s="28">
        <v>6394</v>
      </c>
      <c r="I61" s="28">
        <v>0</v>
      </c>
      <c r="J61" s="28">
        <v>0</v>
      </c>
      <c r="K61" s="28">
        <v>0</v>
      </c>
      <c r="L61" s="28">
        <v>344</v>
      </c>
      <c r="M61" s="29">
        <v>6522</v>
      </c>
    </row>
    <row r="62" spans="1:13" ht="15" customHeight="1">
      <c r="A62" s="30" t="s">
        <v>66</v>
      </c>
      <c r="B62" s="31">
        <f>SUM(C62:K62)</f>
        <v>6866</v>
      </c>
      <c r="C62" s="32">
        <v>344</v>
      </c>
      <c r="D62" s="32">
        <v>0</v>
      </c>
      <c r="E62" s="32">
        <v>0</v>
      </c>
      <c r="F62" s="32">
        <v>0</v>
      </c>
      <c r="G62" s="32">
        <v>128</v>
      </c>
      <c r="H62" s="32">
        <v>6394</v>
      </c>
      <c r="I62" s="32">
        <v>0</v>
      </c>
      <c r="J62" s="32">
        <v>0</v>
      </c>
      <c r="K62" s="32">
        <v>0</v>
      </c>
      <c r="L62" s="32">
        <v>344</v>
      </c>
      <c r="M62" s="33">
        <v>6522</v>
      </c>
    </row>
    <row r="63" spans="1:13" ht="15" customHeight="1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>
      <c r="A64" s="26" t="s">
        <v>67</v>
      </c>
      <c r="B64" s="27">
        <f>SUM(C64:M64)</f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9">
        <v>0</v>
      </c>
    </row>
    <row r="65" spans="1:13" ht="15" customHeight="1">
      <c r="A65" s="30" t="s">
        <v>68</v>
      </c>
      <c r="B65" s="31">
        <f>SUM(C65:M65)</f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3">
        <v>0</v>
      </c>
    </row>
    <row r="66" spans="1:13" ht="15" customHeight="1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>
      <c r="A67" s="22" t="s">
        <v>69</v>
      </c>
      <c r="B67" s="23">
        <f>SUM(C67:K67)</f>
        <v>24316</v>
      </c>
      <c r="C67" s="24">
        <v>11468</v>
      </c>
      <c r="D67" s="24">
        <v>0</v>
      </c>
      <c r="E67" s="24">
        <v>494</v>
      </c>
      <c r="F67" s="24">
        <v>4414</v>
      </c>
      <c r="G67" s="24">
        <v>128</v>
      </c>
      <c r="H67" s="24">
        <v>6394</v>
      </c>
      <c r="I67" s="24">
        <v>230</v>
      </c>
      <c r="J67" s="24">
        <v>942</v>
      </c>
      <c r="K67" s="24">
        <v>246</v>
      </c>
      <c r="L67" s="24">
        <v>11410</v>
      </c>
      <c r="M67" s="25">
        <v>12906</v>
      </c>
    </row>
    <row r="68" spans="1:13" ht="15" customHeight="1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>
      <c r="A69" s="34" t="s">
        <v>70</v>
      </c>
      <c r="B69" s="35">
        <f>SUM(C69:K69)</f>
        <v>189631</v>
      </c>
      <c r="C69" s="36">
        <v>89485</v>
      </c>
      <c r="D69" s="36">
        <v>958</v>
      </c>
      <c r="E69" s="36">
        <v>2030</v>
      </c>
      <c r="F69" s="36">
        <v>49421</v>
      </c>
      <c r="G69" s="36">
        <v>1217</v>
      </c>
      <c r="H69" s="36">
        <v>15975</v>
      </c>
      <c r="I69" s="36">
        <v>6702</v>
      </c>
      <c r="J69" s="36">
        <v>5503</v>
      </c>
      <c r="K69" s="36">
        <v>18340</v>
      </c>
      <c r="L69" s="36">
        <v>85122</v>
      </c>
      <c r="M69" s="37">
        <v>104509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2" t="s">
        <v>72</v>
      </c>
      <c r="I1" s="1" t="s">
        <v>1</v>
      </c>
    </row>
    <row r="2" ht="15" customHeight="1" thickBot="1">
      <c r="Q2" s="3" t="s">
        <v>2</v>
      </c>
    </row>
    <row r="3" spans="1:17" s="10" customFormat="1" ht="15" customHeight="1">
      <c r="A3" s="4"/>
      <c r="B3" s="5"/>
      <c r="C3" s="6" t="s">
        <v>73</v>
      </c>
      <c r="D3" s="7"/>
      <c r="E3" s="7"/>
      <c r="F3" s="7"/>
      <c r="G3" s="7"/>
      <c r="H3" s="7"/>
      <c r="I3" s="7"/>
      <c r="J3" s="8"/>
      <c r="K3" s="6" t="s">
        <v>74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38" t="s">
        <v>5</v>
      </c>
      <c r="C4" s="39" t="s">
        <v>75</v>
      </c>
      <c r="D4" s="40"/>
      <c r="E4" s="40"/>
      <c r="F4" s="41"/>
      <c r="G4" s="39" t="s">
        <v>76</v>
      </c>
      <c r="H4" s="40"/>
      <c r="I4" s="40"/>
      <c r="J4" s="41"/>
      <c r="K4" s="15"/>
      <c r="L4" s="15"/>
      <c r="M4" s="15" t="s">
        <v>77</v>
      </c>
      <c r="N4" s="15" t="s">
        <v>78</v>
      </c>
      <c r="O4" s="15"/>
      <c r="P4" s="15" t="s">
        <v>79</v>
      </c>
      <c r="Q4" s="16"/>
    </row>
    <row r="5" spans="1:17" s="10" customFormat="1" ht="15" customHeight="1" thickBot="1">
      <c r="A5" s="42"/>
      <c r="B5" s="43"/>
      <c r="C5" s="44" t="s">
        <v>80</v>
      </c>
      <c r="D5" s="44" t="s">
        <v>81</v>
      </c>
      <c r="E5" s="44" t="s">
        <v>82</v>
      </c>
      <c r="F5" s="44" t="s">
        <v>83</v>
      </c>
      <c r="G5" s="44" t="s">
        <v>84</v>
      </c>
      <c r="H5" s="44" t="s">
        <v>85</v>
      </c>
      <c r="I5" s="44" t="s">
        <v>86</v>
      </c>
      <c r="J5" s="44" t="s">
        <v>87</v>
      </c>
      <c r="K5" s="44" t="s">
        <v>15</v>
      </c>
      <c r="L5" s="44" t="s">
        <v>16</v>
      </c>
      <c r="M5" s="44" t="s">
        <v>88</v>
      </c>
      <c r="N5" s="44" t="s">
        <v>88</v>
      </c>
      <c r="O5" s="44" t="s">
        <v>89</v>
      </c>
      <c r="P5" s="44" t="s">
        <v>90</v>
      </c>
      <c r="Q5" s="45" t="s">
        <v>14</v>
      </c>
    </row>
    <row r="6" spans="1:17" ht="15" customHeight="1">
      <c r="A6" s="46" t="s">
        <v>6</v>
      </c>
      <c r="B6" s="47">
        <f>+C6+G6</f>
        <v>89485</v>
      </c>
      <c r="C6" s="48">
        <f>SUM(D6:F6)</f>
        <v>113</v>
      </c>
      <c r="D6" s="48">
        <v>0</v>
      </c>
      <c r="E6" s="48">
        <v>113</v>
      </c>
      <c r="F6" s="48">
        <v>0</v>
      </c>
      <c r="G6" s="48">
        <f>SUM(H6:J6)</f>
        <v>89372</v>
      </c>
      <c r="H6" s="48">
        <v>17059</v>
      </c>
      <c r="I6" s="48">
        <v>199</v>
      </c>
      <c r="J6" s="48">
        <v>72114</v>
      </c>
      <c r="K6" s="48">
        <v>74760</v>
      </c>
      <c r="L6" s="48">
        <f>SUM(M6:Q6)</f>
        <v>14725</v>
      </c>
      <c r="M6" s="48">
        <v>0</v>
      </c>
      <c r="N6" s="48">
        <v>0</v>
      </c>
      <c r="O6" s="48">
        <v>13732</v>
      </c>
      <c r="P6" s="48">
        <v>0</v>
      </c>
      <c r="Q6" s="49">
        <v>993</v>
      </c>
    </row>
    <row r="7" spans="1:17" ht="15" customHeight="1">
      <c r="A7" s="50" t="s">
        <v>7</v>
      </c>
      <c r="B7" s="51">
        <f>+C7+G7</f>
        <v>958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958</v>
      </c>
      <c r="H7" s="52">
        <v>0</v>
      </c>
      <c r="I7" s="52">
        <v>0</v>
      </c>
      <c r="J7" s="52">
        <v>958</v>
      </c>
      <c r="K7" s="52">
        <v>542</v>
      </c>
      <c r="L7" s="52">
        <f>SUM(M7:Q7)</f>
        <v>416</v>
      </c>
      <c r="M7" s="52">
        <v>0</v>
      </c>
      <c r="N7" s="52">
        <v>0</v>
      </c>
      <c r="O7" s="52">
        <v>416</v>
      </c>
      <c r="P7" s="52">
        <v>0</v>
      </c>
      <c r="Q7" s="53">
        <v>0</v>
      </c>
    </row>
    <row r="8" spans="1:17" ht="15" customHeight="1">
      <c r="A8" s="50" t="s">
        <v>8</v>
      </c>
      <c r="B8" s="51">
        <f aca="true" t="shared" si="0" ref="B8:B17">+C8+G8</f>
        <v>2030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2030</v>
      </c>
      <c r="H8" s="52">
        <v>755</v>
      </c>
      <c r="I8" s="52">
        <v>797</v>
      </c>
      <c r="J8" s="52">
        <v>478</v>
      </c>
      <c r="K8" s="52">
        <v>490</v>
      </c>
      <c r="L8" s="52">
        <f aca="true" t="shared" si="3" ref="L8:L17">SUM(M8:Q8)</f>
        <v>1540</v>
      </c>
      <c r="M8" s="52">
        <v>0</v>
      </c>
      <c r="N8" s="52">
        <v>0</v>
      </c>
      <c r="O8" s="52">
        <v>1540</v>
      </c>
      <c r="P8" s="52">
        <v>0</v>
      </c>
      <c r="Q8" s="53">
        <v>0</v>
      </c>
    </row>
    <row r="9" spans="1:17" ht="15" customHeight="1">
      <c r="A9" s="50" t="s">
        <v>9</v>
      </c>
      <c r="B9" s="51">
        <f t="shared" si="0"/>
        <v>49421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49421</v>
      </c>
      <c r="H9" s="52">
        <v>49421</v>
      </c>
      <c r="I9" s="52">
        <v>0</v>
      </c>
      <c r="J9" s="52">
        <v>0</v>
      </c>
      <c r="K9" s="52">
        <v>32</v>
      </c>
      <c r="L9" s="52">
        <f t="shared" si="3"/>
        <v>49389</v>
      </c>
      <c r="M9" s="52">
        <v>0</v>
      </c>
      <c r="N9" s="52">
        <v>2666</v>
      </c>
      <c r="O9" s="52">
        <v>46712</v>
      </c>
      <c r="P9" s="52">
        <v>11</v>
      </c>
      <c r="Q9" s="53">
        <v>0</v>
      </c>
    </row>
    <row r="10" spans="1:17" ht="15" customHeight="1">
      <c r="A10" s="50" t="s">
        <v>10</v>
      </c>
      <c r="B10" s="51">
        <f t="shared" si="0"/>
        <v>1217</v>
      </c>
      <c r="C10" s="52">
        <f t="shared" si="1"/>
        <v>77</v>
      </c>
      <c r="D10" s="52">
        <v>0</v>
      </c>
      <c r="E10" s="52">
        <v>0</v>
      </c>
      <c r="F10" s="52">
        <v>77</v>
      </c>
      <c r="G10" s="52">
        <f t="shared" si="2"/>
        <v>1140</v>
      </c>
      <c r="H10" s="52">
        <v>1140</v>
      </c>
      <c r="I10" s="52">
        <v>0</v>
      </c>
      <c r="J10" s="52">
        <v>0</v>
      </c>
      <c r="K10" s="52">
        <v>0</v>
      </c>
      <c r="L10" s="52">
        <f t="shared" si="3"/>
        <v>1217</v>
      </c>
      <c r="M10" s="52">
        <v>0</v>
      </c>
      <c r="N10" s="52">
        <v>128</v>
      </c>
      <c r="O10" s="52">
        <v>1089</v>
      </c>
      <c r="P10" s="52">
        <v>0</v>
      </c>
      <c r="Q10" s="53">
        <v>0</v>
      </c>
    </row>
    <row r="11" spans="1:17" ht="15" customHeight="1">
      <c r="A11" s="50" t="s">
        <v>11</v>
      </c>
      <c r="B11" s="51">
        <f t="shared" si="0"/>
        <v>15975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15975</v>
      </c>
      <c r="H11" s="52">
        <v>15961</v>
      </c>
      <c r="I11" s="52">
        <v>0</v>
      </c>
      <c r="J11" s="52">
        <v>14</v>
      </c>
      <c r="K11" s="52">
        <v>195</v>
      </c>
      <c r="L11" s="52">
        <f t="shared" si="3"/>
        <v>15780</v>
      </c>
      <c r="M11" s="52">
        <v>0</v>
      </c>
      <c r="N11" s="52">
        <v>0</v>
      </c>
      <c r="O11" s="52">
        <v>15780</v>
      </c>
      <c r="P11" s="52">
        <v>0</v>
      </c>
      <c r="Q11" s="53">
        <v>0</v>
      </c>
    </row>
    <row r="12" spans="1:17" ht="15" customHeight="1">
      <c r="A12" s="50" t="s">
        <v>91</v>
      </c>
      <c r="B12" s="51">
        <f t="shared" si="0"/>
        <v>6702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6702</v>
      </c>
      <c r="H12" s="52">
        <v>4272</v>
      </c>
      <c r="I12" s="52">
        <v>1106</v>
      </c>
      <c r="J12" s="52">
        <v>1324</v>
      </c>
      <c r="K12" s="52">
        <v>4112</v>
      </c>
      <c r="L12" s="52">
        <f t="shared" si="3"/>
        <v>2590</v>
      </c>
      <c r="M12" s="52">
        <v>0</v>
      </c>
      <c r="N12" s="52">
        <v>536</v>
      </c>
      <c r="O12" s="52">
        <v>2054</v>
      </c>
      <c r="P12" s="52">
        <v>0</v>
      </c>
      <c r="Q12" s="53">
        <v>0</v>
      </c>
    </row>
    <row r="13" spans="1:17" ht="15" customHeight="1">
      <c r="A13" s="50" t="s">
        <v>92</v>
      </c>
      <c r="B13" s="51">
        <f t="shared" si="0"/>
        <v>5503</v>
      </c>
      <c r="C13" s="52">
        <f t="shared" si="1"/>
        <v>479</v>
      </c>
      <c r="D13" s="52">
        <v>0</v>
      </c>
      <c r="E13" s="52">
        <v>115</v>
      </c>
      <c r="F13" s="52">
        <v>364</v>
      </c>
      <c r="G13" s="52">
        <f t="shared" si="2"/>
        <v>5024</v>
      </c>
      <c r="H13" s="52">
        <v>961</v>
      </c>
      <c r="I13" s="52">
        <v>4063</v>
      </c>
      <c r="J13" s="52">
        <v>0</v>
      </c>
      <c r="K13" s="52">
        <v>4378</v>
      </c>
      <c r="L13" s="52">
        <f t="shared" si="3"/>
        <v>1125</v>
      </c>
      <c r="M13" s="52">
        <v>0</v>
      </c>
      <c r="N13" s="52">
        <v>0</v>
      </c>
      <c r="O13" s="52">
        <v>1048</v>
      </c>
      <c r="P13" s="52">
        <v>0</v>
      </c>
      <c r="Q13" s="53">
        <v>77</v>
      </c>
    </row>
    <row r="14" spans="1:17" ht="15" customHeight="1">
      <c r="A14" s="50" t="s">
        <v>14</v>
      </c>
      <c r="B14" s="51">
        <f t="shared" si="0"/>
        <v>18340</v>
      </c>
      <c r="C14" s="52">
        <f t="shared" si="1"/>
        <v>376</v>
      </c>
      <c r="D14" s="52">
        <v>0</v>
      </c>
      <c r="E14" s="52">
        <v>0</v>
      </c>
      <c r="F14" s="52">
        <v>376</v>
      </c>
      <c r="G14" s="52">
        <f t="shared" si="2"/>
        <v>17964</v>
      </c>
      <c r="H14" s="52">
        <v>17413</v>
      </c>
      <c r="I14" s="52">
        <v>322</v>
      </c>
      <c r="J14" s="52">
        <v>229</v>
      </c>
      <c r="K14" s="52">
        <v>613</v>
      </c>
      <c r="L14" s="52">
        <f t="shared" si="3"/>
        <v>17727</v>
      </c>
      <c r="M14" s="52">
        <v>0</v>
      </c>
      <c r="N14" s="52">
        <v>240</v>
      </c>
      <c r="O14" s="52">
        <v>17098</v>
      </c>
      <c r="P14" s="52">
        <v>0</v>
      </c>
      <c r="Q14" s="53">
        <v>389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93</v>
      </c>
      <c r="B16" s="51">
        <f t="shared" si="0"/>
        <v>90443</v>
      </c>
      <c r="C16" s="52">
        <f t="shared" si="1"/>
        <v>113</v>
      </c>
      <c r="D16" s="52">
        <f>SUM(D6:D7)</f>
        <v>0</v>
      </c>
      <c r="E16" s="52">
        <f>SUM(E6:E7)</f>
        <v>113</v>
      </c>
      <c r="F16" s="52">
        <f>SUM(F6:F7)</f>
        <v>0</v>
      </c>
      <c r="G16" s="52">
        <f t="shared" si="2"/>
        <v>90330</v>
      </c>
      <c r="H16" s="52">
        <f>SUM(H6:H7)</f>
        <v>17059</v>
      </c>
      <c r="I16" s="52">
        <f>SUM(I6:I7)</f>
        <v>199</v>
      </c>
      <c r="J16" s="52">
        <f>SUM(J6:J7)</f>
        <v>73072</v>
      </c>
      <c r="K16" s="52">
        <f>SUM(K6:K7)</f>
        <v>75302</v>
      </c>
      <c r="L16" s="52">
        <f t="shared" si="3"/>
        <v>15141</v>
      </c>
      <c r="M16" s="52">
        <f>SUM(M6:M7)</f>
        <v>0</v>
      </c>
      <c r="N16" s="52">
        <f>SUM(N6:N7)</f>
        <v>0</v>
      </c>
      <c r="O16" s="52">
        <f>SUM(O6:O7)</f>
        <v>14148</v>
      </c>
      <c r="P16" s="52">
        <f>SUM(P6:P7)</f>
        <v>0</v>
      </c>
      <c r="Q16" s="53">
        <f>SUM(Q6:Q7)</f>
        <v>993</v>
      </c>
    </row>
    <row r="17" spans="1:17" ht="15" customHeight="1">
      <c r="A17" s="50" t="s">
        <v>94</v>
      </c>
      <c r="B17" s="51">
        <f t="shared" si="0"/>
        <v>99188</v>
      </c>
      <c r="C17" s="52">
        <f t="shared" si="1"/>
        <v>932</v>
      </c>
      <c r="D17" s="52">
        <f>SUM(D8:D14)</f>
        <v>0</v>
      </c>
      <c r="E17" s="52">
        <f>SUM(E8:E14)</f>
        <v>115</v>
      </c>
      <c r="F17" s="52">
        <f>SUM(F8:F14)</f>
        <v>817</v>
      </c>
      <c r="G17" s="52">
        <f t="shared" si="2"/>
        <v>98256</v>
      </c>
      <c r="H17" s="52">
        <f>SUM(H8:H14)</f>
        <v>89923</v>
      </c>
      <c r="I17" s="52">
        <f>SUM(I8:I14)</f>
        <v>6288</v>
      </c>
      <c r="J17" s="52">
        <f>SUM(J8:J14)</f>
        <v>2045</v>
      </c>
      <c r="K17" s="52">
        <f>SUM(K8:K14)</f>
        <v>9820</v>
      </c>
      <c r="L17" s="52">
        <f t="shared" si="3"/>
        <v>89368</v>
      </c>
      <c r="M17" s="52">
        <f>SUM(M8:M14)</f>
        <v>0</v>
      </c>
      <c r="N17" s="52">
        <f>SUM(N8:N14)</f>
        <v>3570</v>
      </c>
      <c r="O17" s="52">
        <f>SUM(O8:O14)</f>
        <v>85321</v>
      </c>
      <c r="P17" s="52">
        <f>SUM(P8:P14)</f>
        <v>11</v>
      </c>
      <c r="Q17" s="53">
        <f>SUM(Q8:Q14)</f>
        <v>466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5</v>
      </c>
      <c r="B19" s="59">
        <f>+C19+G19</f>
        <v>189631</v>
      </c>
      <c r="C19" s="60">
        <f t="shared" si="1"/>
        <v>1045</v>
      </c>
      <c r="D19" s="59">
        <f>SUM(D16:D17)</f>
        <v>0</v>
      </c>
      <c r="E19" s="59">
        <f>SUM(E16:E17)</f>
        <v>228</v>
      </c>
      <c r="F19" s="59">
        <f>SUM(F16:F17)</f>
        <v>817</v>
      </c>
      <c r="G19" s="60">
        <f t="shared" si="2"/>
        <v>188586</v>
      </c>
      <c r="H19" s="59">
        <f>SUM(H16:H17)</f>
        <v>106982</v>
      </c>
      <c r="I19" s="59">
        <f>SUM(I16:I17)</f>
        <v>6487</v>
      </c>
      <c r="J19" s="59">
        <f>SUM(J16:J17)</f>
        <v>75117</v>
      </c>
      <c r="K19" s="60">
        <f>SUM(K16:K17)</f>
        <v>85122</v>
      </c>
      <c r="L19" s="59">
        <f>SUM(M19:Q19)</f>
        <v>104509</v>
      </c>
      <c r="M19" s="59">
        <f>SUM(M16:M17)</f>
        <v>0</v>
      </c>
      <c r="N19" s="59">
        <f>SUM(N16:N17)</f>
        <v>3570</v>
      </c>
      <c r="O19" s="59">
        <f>SUM(O16:O17)</f>
        <v>99469</v>
      </c>
      <c r="P19" s="59">
        <f>SUM(P16:P17)</f>
        <v>11</v>
      </c>
      <c r="Q19" s="61">
        <f>SUM(Q16:Q17)</f>
        <v>1459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8.625" style="1" customWidth="1"/>
    <col min="3" max="6" width="7.625" style="1" customWidth="1"/>
    <col min="7" max="7" width="9.125" style="1" customWidth="1"/>
    <col min="8" max="8" width="8.625" style="1" customWidth="1"/>
    <col min="9" max="9" width="7.625" style="1" customWidth="1"/>
    <col min="10" max="10" width="8.75390625" style="1" customWidth="1"/>
    <col min="11" max="12" width="8.50390625" style="1" customWidth="1"/>
    <col min="13" max="14" width="7.625" style="1" customWidth="1"/>
    <col min="15" max="15" width="8.75390625" style="1" customWidth="1"/>
    <col min="16" max="16384" width="7.625" style="1" customWidth="1"/>
  </cols>
  <sheetData>
    <row r="1" spans="1:9" ht="18" customHeight="1">
      <c r="A1" s="1" t="s">
        <v>71</v>
      </c>
      <c r="E1" s="2" t="s">
        <v>95</v>
      </c>
      <c r="I1" s="1" t="s">
        <v>1</v>
      </c>
    </row>
    <row r="2" ht="15" customHeight="1" thickBot="1">
      <c r="Q2" s="3" t="s">
        <v>96</v>
      </c>
    </row>
    <row r="3" spans="1:17" s="10" customFormat="1" ht="15" customHeight="1">
      <c r="A3" s="4"/>
      <c r="B3" s="5"/>
      <c r="C3" s="6" t="s">
        <v>97</v>
      </c>
      <c r="D3" s="7"/>
      <c r="E3" s="7"/>
      <c r="F3" s="7"/>
      <c r="G3" s="7"/>
      <c r="H3" s="7"/>
      <c r="I3" s="7"/>
      <c r="J3" s="8"/>
      <c r="K3" s="6" t="s">
        <v>98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38" t="s">
        <v>5</v>
      </c>
      <c r="C4" s="39" t="s">
        <v>75</v>
      </c>
      <c r="D4" s="40"/>
      <c r="E4" s="40"/>
      <c r="F4" s="41"/>
      <c r="G4" s="39" t="s">
        <v>76</v>
      </c>
      <c r="H4" s="40"/>
      <c r="I4" s="40"/>
      <c r="J4" s="41"/>
      <c r="K4" s="15"/>
      <c r="L4" s="15"/>
      <c r="M4" s="15" t="s">
        <v>77</v>
      </c>
      <c r="N4" s="15" t="s">
        <v>78</v>
      </c>
      <c r="O4" s="15"/>
      <c r="P4" s="15" t="s">
        <v>79</v>
      </c>
      <c r="Q4" s="16"/>
    </row>
    <row r="5" spans="1:17" s="10" customFormat="1" ht="15" customHeight="1" thickBot="1">
      <c r="A5" s="42"/>
      <c r="B5" s="43"/>
      <c r="C5" s="44" t="s">
        <v>80</v>
      </c>
      <c r="D5" s="44" t="s">
        <v>81</v>
      </c>
      <c r="E5" s="44" t="s">
        <v>82</v>
      </c>
      <c r="F5" s="44" t="s">
        <v>83</v>
      </c>
      <c r="G5" s="44" t="s">
        <v>84</v>
      </c>
      <c r="H5" s="44" t="s">
        <v>85</v>
      </c>
      <c r="I5" s="44" t="s">
        <v>86</v>
      </c>
      <c r="J5" s="44" t="s">
        <v>87</v>
      </c>
      <c r="K5" s="44" t="s">
        <v>15</v>
      </c>
      <c r="L5" s="44" t="s">
        <v>16</v>
      </c>
      <c r="M5" s="44" t="s">
        <v>88</v>
      </c>
      <c r="N5" s="44" t="s">
        <v>88</v>
      </c>
      <c r="O5" s="44" t="s">
        <v>89</v>
      </c>
      <c r="P5" s="44" t="s">
        <v>90</v>
      </c>
      <c r="Q5" s="45" t="s">
        <v>14</v>
      </c>
    </row>
    <row r="6" spans="1:17" ht="15" customHeight="1">
      <c r="A6" s="46" t="s">
        <v>6</v>
      </c>
      <c r="B6" s="47">
        <f>+C6+G6</f>
        <v>1631143</v>
      </c>
      <c r="C6" s="48">
        <f>SUM(D6:F6)</f>
        <v>3000</v>
      </c>
      <c r="D6" s="48">
        <v>0</v>
      </c>
      <c r="E6" s="48">
        <v>3000</v>
      </c>
      <c r="F6" s="48">
        <v>0</v>
      </c>
      <c r="G6" s="48">
        <f>SUM(H6:J6)</f>
        <v>1628143</v>
      </c>
      <c r="H6" s="48">
        <v>242469</v>
      </c>
      <c r="I6" s="48">
        <v>2500</v>
      </c>
      <c r="J6" s="48">
        <v>1383174</v>
      </c>
      <c r="K6" s="48">
        <v>1289380</v>
      </c>
      <c r="L6" s="48">
        <f>SUM(M6:Q6)</f>
        <v>341763</v>
      </c>
      <c r="M6" s="48">
        <v>0</v>
      </c>
      <c r="N6" s="48">
        <v>0</v>
      </c>
      <c r="O6" s="48">
        <v>329283</v>
      </c>
      <c r="P6" s="48">
        <v>0</v>
      </c>
      <c r="Q6" s="49">
        <v>12480</v>
      </c>
    </row>
    <row r="7" spans="1:17" ht="15" customHeight="1">
      <c r="A7" s="50" t="s">
        <v>7</v>
      </c>
      <c r="B7" s="51">
        <f>+C7+G7</f>
        <v>17771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17771</v>
      </c>
      <c r="H7" s="52">
        <v>0</v>
      </c>
      <c r="I7" s="52">
        <v>0</v>
      </c>
      <c r="J7" s="52">
        <v>17771</v>
      </c>
      <c r="K7" s="52">
        <v>11315</v>
      </c>
      <c r="L7" s="52">
        <f>SUM(M7:Q7)</f>
        <v>6456</v>
      </c>
      <c r="M7" s="52">
        <v>0</v>
      </c>
      <c r="N7" s="52">
        <v>0</v>
      </c>
      <c r="O7" s="52">
        <v>6456</v>
      </c>
      <c r="P7" s="52">
        <v>0</v>
      </c>
      <c r="Q7" s="53">
        <v>0</v>
      </c>
    </row>
    <row r="8" spans="1:17" ht="15" customHeight="1">
      <c r="A8" s="50" t="s">
        <v>8</v>
      </c>
      <c r="B8" s="51">
        <f aca="true" t="shared" si="0" ref="B8:B17">+C8+G8</f>
        <v>18520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18520</v>
      </c>
      <c r="H8" s="52">
        <v>6500</v>
      </c>
      <c r="I8" s="52">
        <v>7900</v>
      </c>
      <c r="J8" s="52">
        <v>4120</v>
      </c>
      <c r="K8" s="52">
        <v>2500</v>
      </c>
      <c r="L8" s="52">
        <f aca="true" t="shared" si="3" ref="L8:L17">SUM(M8:Q8)</f>
        <v>16020</v>
      </c>
      <c r="M8" s="52">
        <v>0</v>
      </c>
      <c r="N8" s="52">
        <v>0</v>
      </c>
      <c r="O8" s="52">
        <v>16020</v>
      </c>
      <c r="P8" s="52">
        <v>0</v>
      </c>
      <c r="Q8" s="53">
        <v>0</v>
      </c>
    </row>
    <row r="9" spans="1:17" ht="15" customHeight="1">
      <c r="A9" s="50" t="s">
        <v>9</v>
      </c>
      <c r="B9" s="51">
        <f t="shared" si="0"/>
        <v>1010758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1010758</v>
      </c>
      <c r="H9" s="52">
        <v>1010758</v>
      </c>
      <c r="I9" s="52">
        <v>0</v>
      </c>
      <c r="J9" s="52">
        <v>0</v>
      </c>
      <c r="K9" s="52">
        <v>400</v>
      </c>
      <c r="L9" s="52">
        <f t="shared" si="3"/>
        <v>1010358</v>
      </c>
      <c r="M9" s="52">
        <v>0</v>
      </c>
      <c r="N9" s="52">
        <v>63000</v>
      </c>
      <c r="O9" s="52">
        <v>946558</v>
      </c>
      <c r="P9" s="52">
        <v>800</v>
      </c>
      <c r="Q9" s="53">
        <v>0</v>
      </c>
    </row>
    <row r="10" spans="1:17" ht="15" customHeight="1">
      <c r="A10" s="50" t="s">
        <v>10</v>
      </c>
      <c r="B10" s="51">
        <f t="shared" si="0"/>
        <v>23948</v>
      </c>
      <c r="C10" s="52">
        <f t="shared" si="1"/>
        <v>2345</v>
      </c>
      <c r="D10" s="52">
        <v>0</v>
      </c>
      <c r="E10" s="52">
        <v>0</v>
      </c>
      <c r="F10" s="52">
        <v>2345</v>
      </c>
      <c r="G10" s="52">
        <f t="shared" si="2"/>
        <v>21603</v>
      </c>
      <c r="H10" s="52">
        <v>21603</v>
      </c>
      <c r="I10" s="52">
        <v>0</v>
      </c>
      <c r="J10" s="52">
        <v>0</v>
      </c>
      <c r="K10" s="52">
        <v>0</v>
      </c>
      <c r="L10" s="52">
        <f t="shared" si="3"/>
        <v>23948</v>
      </c>
      <c r="M10" s="52">
        <v>0</v>
      </c>
      <c r="N10" s="52">
        <v>7000</v>
      </c>
      <c r="O10" s="52">
        <v>16948</v>
      </c>
      <c r="P10" s="52">
        <v>0</v>
      </c>
      <c r="Q10" s="53">
        <v>0</v>
      </c>
    </row>
    <row r="11" spans="1:17" ht="15" customHeight="1">
      <c r="A11" s="50" t="s">
        <v>11</v>
      </c>
      <c r="B11" s="51">
        <f t="shared" si="0"/>
        <v>183410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183410</v>
      </c>
      <c r="H11" s="52">
        <v>183130</v>
      </c>
      <c r="I11" s="52">
        <v>0</v>
      </c>
      <c r="J11" s="52">
        <v>280</v>
      </c>
      <c r="K11" s="52">
        <v>6530</v>
      </c>
      <c r="L11" s="52">
        <f t="shared" si="3"/>
        <v>176880</v>
      </c>
      <c r="M11" s="52">
        <v>0</v>
      </c>
      <c r="N11" s="52">
        <v>0</v>
      </c>
      <c r="O11" s="52">
        <v>176880</v>
      </c>
      <c r="P11" s="52">
        <v>0</v>
      </c>
      <c r="Q11" s="53">
        <v>0</v>
      </c>
    </row>
    <row r="12" spans="1:17" ht="15" customHeight="1">
      <c r="A12" s="50" t="s">
        <v>91</v>
      </c>
      <c r="B12" s="51">
        <f t="shared" si="0"/>
        <v>116118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116118</v>
      </c>
      <c r="H12" s="52">
        <v>61850</v>
      </c>
      <c r="I12" s="52">
        <v>25000</v>
      </c>
      <c r="J12" s="52">
        <v>29268</v>
      </c>
      <c r="K12" s="52">
        <v>69748</v>
      </c>
      <c r="L12" s="52">
        <f t="shared" si="3"/>
        <v>46370</v>
      </c>
      <c r="M12" s="52">
        <v>0</v>
      </c>
      <c r="N12" s="52">
        <v>10000</v>
      </c>
      <c r="O12" s="52">
        <v>36370</v>
      </c>
      <c r="P12" s="52">
        <v>0</v>
      </c>
      <c r="Q12" s="53">
        <v>0</v>
      </c>
    </row>
    <row r="13" spans="1:17" ht="15" customHeight="1">
      <c r="A13" s="50" t="s">
        <v>92</v>
      </c>
      <c r="B13" s="51">
        <f t="shared" si="0"/>
        <v>122900</v>
      </c>
      <c r="C13" s="52">
        <f t="shared" si="1"/>
        <v>10500</v>
      </c>
      <c r="D13" s="52">
        <v>0</v>
      </c>
      <c r="E13" s="52">
        <v>4000</v>
      </c>
      <c r="F13" s="52">
        <v>6500</v>
      </c>
      <c r="G13" s="52">
        <f t="shared" si="2"/>
        <v>112400</v>
      </c>
      <c r="H13" s="52">
        <v>6700</v>
      </c>
      <c r="I13" s="52">
        <v>105700</v>
      </c>
      <c r="J13" s="52">
        <v>0</v>
      </c>
      <c r="K13" s="52">
        <v>90900</v>
      </c>
      <c r="L13" s="52">
        <f t="shared" si="3"/>
        <v>32000</v>
      </c>
      <c r="M13" s="52">
        <v>0</v>
      </c>
      <c r="N13" s="52">
        <v>0</v>
      </c>
      <c r="O13" s="52">
        <v>31800</v>
      </c>
      <c r="P13" s="52">
        <v>0</v>
      </c>
      <c r="Q13" s="53">
        <v>200</v>
      </c>
    </row>
    <row r="14" spans="1:17" ht="15" customHeight="1">
      <c r="A14" s="50" t="s">
        <v>14</v>
      </c>
      <c r="B14" s="51">
        <f t="shared" si="0"/>
        <v>373064</v>
      </c>
      <c r="C14" s="52">
        <f t="shared" si="1"/>
        <v>7800</v>
      </c>
      <c r="D14" s="52">
        <v>0</v>
      </c>
      <c r="E14" s="52">
        <v>0</v>
      </c>
      <c r="F14" s="52">
        <v>7800</v>
      </c>
      <c r="G14" s="52">
        <f t="shared" si="2"/>
        <v>365264</v>
      </c>
      <c r="H14" s="52">
        <v>346050</v>
      </c>
      <c r="I14" s="52">
        <v>13214</v>
      </c>
      <c r="J14" s="52">
        <v>6000</v>
      </c>
      <c r="K14" s="52">
        <v>10074</v>
      </c>
      <c r="L14" s="52">
        <f t="shared" si="3"/>
        <v>362990</v>
      </c>
      <c r="M14" s="52">
        <v>0</v>
      </c>
      <c r="N14" s="52">
        <v>14800</v>
      </c>
      <c r="O14" s="52">
        <v>344490</v>
      </c>
      <c r="P14" s="52">
        <v>0</v>
      </c>
      <c r="Q14" s="53">
        <v>3700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93</v>
      </c>
      <c r="B16" s="51">
        <f t="shared" si="0"/>
        <v>1648914</v>
      </c>
      <c r="C16" s="52">
        <f t="shared" si="1"/>
        <v>3000</v>
      </c>
      <c r="D16" s="52">
        <f>SUM(D6:D7)</f>
        <v>0</v>
      </c>
      <c r="E16" s="52">
        <f>SUM(E6:E7)</f>
        <v>3000</v>
      </c>
      <c r="F16" s="52">
        <f>SUM(F6:F7)</f>
        <v>0</v>
      </c>
      <c r="G16" s="52">
        <f t="shared" si="2"/>
        <v>1645914</v>
      </c>
      <c r="H16" s="52">
        <f>SUM(H6:H7)</f>
        <v>242469</v>
      </c>
      <c r="I16" s="52">
        <f>SUM(I6:I7)</f>
        <v>2500</v>
      </c>
      <c r="J16" s="52">
        <f>SUM(J6:J7)</f>
        <v>1400945</v>
      </c>
      <c r="K16" s="52">
        <f>SUM(K6:K7)</f>
        <v>1300695</v>
      </c>
      <c r="L16" s="52">
        <f t="shared" si="3"/>
        <v>348219</v>
      </c>
      <c r="M16" s="52">
        <f>SUM(M6:M7)</f>
        <v>0</v>
      </c>
      <c r="N16" s="52">
        <f>SUM(N6:N7)</f>
        <v>0</v>
      </c>
      <c r="O16" s="52">
        <f>SUM(O6:O7)</f>
        <v>335739</v>
      </c>
      <c r="P16" s="52">
        <f>SUM(P6:P7)</f>
        <v>0</v>
      </c>
      <c r="Q16" s="53">
        <f>SUM(Q6:Q7)</f>
        <v>12480</v>
      </c>
    </row>
    <row r="17" spans="1:17" ht="15" customHeight="1">
      <c r="A17" s="50" t="s">
        <v>94</v>
      </c>
      <c r="B17" s="51">
        <f t="shared" si="0"/>
        <v>1848718</v>
      </c>
      <c r="C17" s="52">
        <f t="shared" si="1"/>
        <v>20645</v>
      </c>
      <c r="D17" s="52">
        <f>SUM(D8:D14)</f>
        <v>0</v>
      </c>
      <c r="E17" s="52">
        <f>SUM(E8:E14)</f>
        <v>4000</v>
      </c>
      <c r="F17" s="52">
        <f>SUM(F8:F14)</f>
        <v>16645</v>
      </c>
      <c r="G17" s="52">
        <f t="shared" si="2"/>
        <v>1828073</v>
      </c>
      <c r="H17" s="52">
        <f>SUM(H8:H14)</f>
        <v>1636591</v>
      </c>
      <c r="I17" s="52">
        <f>SUM(I8:I14)</f>
        <v>151814</v>
      </c>
      <c r="J17" s="52">
        <f>SUM(J8:J14)</f>
        <v>39668</v>
      </c>
      <c r="K17" s="52">
        <f>SUM(K8:K14)</f>
        <v>180152</v>
      </c>
      <c r="L17" s="52">
        <f t="shared" si="3"/>
        <v>1668566</v>
      </c>
      <c r="M17" s="52">
        <f>SUM(M8:M14)</f>
        <v>0</v>
      </c>
      <c r="N17" s="52">
        <f>SUM(N8:N14)</f>
        <v>94800</v>
      </c>
      <c r="O17" s="52">
        <f>SUM(O8:O14)</f>
        <v>1569066</v>
      </c>
      <c r="P17" s="52">
        <f>SUM(P8:P14)</f>
        <v>800</v>
      </c>
      <c r="Q17" s="53">
        <f>SUM(Q8:Q14)</f>
        <v>3900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5</v>
      </c>
      <c r="B19" s="59">
        <f>+C19+G19</f>
        <v>3497632</v>
      </c>
      <c r="C19" s="60">
        <f t="shared" si="1"/>
        <v>23645</v>
      </c>
      <c r="D19" s="59">
        <f>SUM(D16:D17)</f>
        <v>0</v>
      </c>
      <c r="E19" s="59">
        <f>SUM(E16:E17)</f>
        <v>7000</v>
      </c>
      <c r="F19" s="59">
        <f>SUM(F16:F17)</f>
        <v>16645</v>
      </c>
      <c r="G19" s="60">
        <f t="shared" si="2"/>
        <v>3473987</v>
      </c>
      <c r="H19" s="59">
        <f>SUM(H16:H17)</f>
        <v>1879060</v>
      </c>
      <c r="I19" s="59">
        <f>SUM(I16:I17)</f>
        <v>154314</v>
      </c>
      <c r="J19" s="59">
        <f>SUM(J16:J17)</f>
        <v>1440613</v>
      </c>
      <c r="K19" s="60">
        <f>SUM(K16:K17)</f>
        <v>1480847</v>
      </c>
      <c r="L19" s="59">
        <f>SUM(M19:Q19)</f>
        <v>2016785</v>
      </c>
      <c r="M19" s="59">
        <f>SUM(M16:M17)</f>
        <v>0</v>
      </c>
      <c r="N19" s="59">
        <f>SUM(N16:N17)</f>
        <v>94800</v>
      </c>
      <c r="O19" s="59">
        <f>SUM(O16:O17)</f>
        <v>1904805</v>
      </c>
      <c r="P19" s="59">
        <f>SUM(P16:P17)</f>
        <v>800</v>
      </c>
      <c r="Q19" s="61">
        <f>SUM(Q16:Q17)</f>
        <v>16380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2018-05-25T00:02:34Z</cp:lastPrinted>
  <dcterms:created xsi:type="dcterms:W3CDTF">2018-05-25T00:01:40Z</dcterms:created>
  <dcterms:modified xsi:type="dcterms:W3CDTF">2018-05-25T00:03:24Z</dcterms:modified>
  <cp:category/>
  <cp:version/>
  <cp:contentType/>
  <cp:contentStatus/>
</cp:coreProperties>
</file>