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(1)" sheetId="4" r:id="rId1"/>
    <sheet name="(2)" sheetId="5" r:id="rId2"/>
    <sheet name="(3)" sheetId="6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45621"/>
</workbook>
</file>

<file path=xl/calcChain.xml><?xml version="1.0" encoding="utf-8"?>
<calcChain xmlns="http://schemas.openxmlformats.org/spreadsheetml/2006/main">
  <c r="Q17" i="6" l="1"/>
  <c r="P17" i="6"/>
  <c r="O17" i="6"/>
  <c r="N17" i="6"/>
  <c r="L17" i="6" s="1"/>
  <c r="M17" i="6"/>
  <c r="K17" i="6"/>
  <c r="J17" i="6"/>
  <c r="G17" i="6" s="1"/>
  <c r="I17" i="6"/>
  <c r="H17" i="6"/>
  <c r="F17" i="6"/>
  <c r="C17" i="6" s="1"/>
  <c r="E17" i="6"/>
  <c r="D17" i="6"/>
  <c r="Q16" i="6"/>
  <c r="Q19" i="6" s="1"/>
  <c r="P16" i="6"/>
  <c r="P19" i="6" s="1"/>
  <c r="O16" i="6"/>
  <c r="O19" i="6" s="1"/>
  <c r="N16" i="6"/>
  <c r="L16" i="6" s="1"/>
  <c r="M16" i="6"/>
  <c r="M19" i="6" s="1"/>
  <c r="K16" i="6"/>
  <c r="K19" i="6" s="1"/>
  <c r="J16" i="6"/>
  <c r="J19" i="6" s="1"/>
  <c r="I16" i="6"/>
  <c r="I19" i="6" s="1"/>
  <c r="H16" i="6"/>
  <c r="H19" i="6" s="1"/>
  <c r="F16" i="6"/>
  <c r="F19" i="6" s="1"/>
  <c r="E16" i="6"/>
  <c r="E19" i="6" s="1"/>
  <c r="D16" i="6"/>
  <c r="D19" i="6" s="1"/>
  <c r="C19" i="6" s="1"/>
  <c r="L14" i="6"/>
  <c r="G14" i="6"/>
  <c r="C14" i="6"/>
  <c r="B14" i="6"/>
  <c r="L13" i="6"/>
  <c r="G13" i="6"/>
  <c r="C13" i="6"/>
  <c r="B13" i="6"/>
  <c r="L12" i="6"/>
  <c r="G12" i="6"/>
  <c r="C12" i="6"/>
  <c r="B12" i="6"/>
  <c r="L11" i="6"/>
  <c r="G11" i="6"/>
  <c r="C11" i="6"/>
  <c r="B11" i="6"/>
  <c r="L10" i="6"/>
  <c r="G10" i="6"/>
  <c r="C10" i="6"/>
  <c r="B10" i="6"/>
  <c r="L9" i="6"/>
  <c r="G9" i="6"/>
  <c r="C9" i="6"/>
  <c r="B9" i="6"/>
  <c r="L8" i="6"/>
  <c r="G8" i="6"/>
  <c r="C8" i="6"/>
  <c r="B8" i="6"/>
  <c r="L7" i="6"/>
  <c r="G7" i="6"/>
  <c r="C7" i="6"/>
  <c r="B7" i="6"/>
  <c r="L6" i="6"/>
  <c r="G6" i="6"/>
  <c r="C6" i="6"/>
  <c r="B6" i="6"/>
  <c r="Q17" i="5"/>
  <c r="P17" i="5"/>
  <c r="O17" i="5"/>
  <c r="N17" i="5"/>
  <c r="L17" i="5" s="1"/>
  <c r="M17" i="5"/>
  <c r="K17" i="5"/>
  <c r="J17" i="5"/>
  <c r="G17" i="5" s="1"/>
  <c r="I17" i="5"/>
  <c r="H17" i="5"/>
  <c r="F17" i="5"/>
  <c r="C17" i="5" s="1"/>
  <c r="E17" i="5"/>
  <c r="D17" i="5"/>
  <c r="Q16" i="5"/>
  <c r="Q19" i="5" s="1"/>
  <c r="P16" i="5"/>
  <c r="P19" i="5" s="1"/>
  <c r="O16" i="5"/>
  <c r="O19" i="5" s="1"/>
  <c r="N16" i="5"/>
  <c r="L16" i="5" s="1"/>
  <c r="M16" i="5"/>
  <c r="M19" i="5" s="1"/>
  <c r="K16" i="5"/>
  <c r="K19" i="5" s="1"/>
  <c r="J16" i="5"/>
  <c r="G16" i="5" s="1"/>
  <c r="I16" i="5"/>
  <c r="I19" i="5" s="1"/>
  <c r="H16" i="5"/>
  <c r="H19" i="5" s="1"/>
  <c r="F16" i="5"/>
  <c r="F19" i="5" s="1"/>
  <c r="E16" i="5"/>
  <c r="E19" i="5" s="1"/>
  <c r="D16" i="5"/>
  <c r="D19" i="5" s="1"/>
  <c r="C19" i="5" s="1"/>
  <c r="L14" i="5"/>
  <c r="G14" i="5"/>
  <c r="C14" i="5"/>
  <c r="B14" i="5"/>
  <c r="L13" i="5"/>
  <c r="G13" i="5"/>
  <c r="C13" i="5"/>
  <c r="B13" i="5"/>
  <c r="L12" i="5"/>
  <c r="G12" i="5"/>
  <c r="C12" i="5"/>
  <c r="B12" i="5"/>
  <c r="L11" i="5"/>
  <c r="G11" i="5"/>
  <c r="C11" i="5"/>
  <c r="B11" i="5"/>
  <c r="L10" i="5"/>
  <c r="G10" i="5"/>
  <c r="C10" i="5"/>
  <c r="B10" i="5"/>
  <c r="L9" i="5"/>
  <c r="G9" i="5"/>
  <c r="C9" i="5"/>
  <c r="B9" i="5"/>
  <c r="L8" i="5"/>
  <c r="G8" i="5"/>
  <c r="C8" i="5"/>
  <c r="B8" i="5"/>
  <c r="L7" i="5"/>
  <c r="G7" i="5"/>
  <c r="C7" i="5"/>
  <c r="B7" i="5"/>
  <c r="L6" i="5"/>
  <c r="G6" i="5"/>
  <c r="C6" i="5"/>
  <c r="B6" i="5"/>
  <c r="B69" i="4"/>
  <c r="B67" i="4"/>
  <c r="B65" i="4"/>
  <c r="B64" i="4"/>
  <c r="B62" i="4"/>
  <c r="B61" i="4"/>
  <c r="B59" i="4"/>
  <c r="B58" i="4"/>
  <c r="B57" i="4"/>
  <c r="B56" i="4"/>
  <c r="B55" i="4"/>
  <c r="B54" i="4"/>
  <c r="B53" i="4"/>
  <c r="B52" i="4"/>
  <c r="B50" i="4"/>
  <c r="B49" i="4"/>
  <c r="B47" i="4"/>
  <c r="B46" i="4"/>
  <c r="B45" i="4"/>
  <c r="B44" i="4"/>
  <c r="B42" i="4"/>
  <c r="B41" i="4"/>
  <c r="B40" i="4"/>
  <c r="B39" i="4"/>
  <c r="B37" i="4"/>
  <c r="B36" i="4"/>
  <c r="B35" i="4"/>
  <c r="B33" i="4"/>
  <c r="B32" i="4"/>
  <c r="B30" i="4"/>
  <c r="B29" i="4"/>
  <c r="B2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17" i="6" l="1"/>
  <c r="G19" i="6"/>
  <c r="B19" i="6" s="1"/>
  <c r="L19" i="6"/>
  <c r="N19" i="6"/>
  <c r="C16" i="6"/>
  <c r="G16" i="6"/>
  <c r="B17" i="5"/>
  <c r="L19" i="5"/>
  <c r="N19" i="5"/>
  <c r="C16" i="5"/>
  <c r="B16" i="5" s="1"/>
  <c r="J19" i="5"/>
  <c r="G19" i="5" s="1"/>
  <c r="B19" i="5" s="1"/>
  <c r="B16" i="6" l="1"/>
</calcChain>
</file>

<file path=xl/sharedStrings.xml><?xml version="1.0" encoding="utf-8"?>
<sst xmlns="http://schemas.openxmlformats.org/spreadsheetml/2006/main" count="149" uniqueCount="103">
  <si>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</si>
  <si>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平成  30年  8月分</t>
    <phoneticPr fontId="5"/>
  </si>
  <si>
    <t>単位：平方メートル</t>
    <rPh sb="0" eb="2">
      <t>タンイ</t>
    </rPh>
    <rPh sb="3" eb="5">
      <t>ヘイホウ</t>
    </rPh>
    <phoneticPr fontId="5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</si>
  <si>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5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</si>
  <si>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5"/>
  </si>
  <si>
    <t>合計</t>
    <rPh sb="0" eb="2">
      <t>ゴウケイ</t>
    </rPh>
    <phoneticPr fontId="5"/>
  </si>
  <si>
    <t>居住専用</t>
    <rPh sb="0" eb="1">
      <t>イ</t>
    </rPh>
    <rPh sb="1" eb="2">
      <t>ジュウ</t>
    </rPh>
    <rPh sb="2" eb="4">
      <t>センヨウ</t>
    </rPh>
    <phoneticPr fontId="5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</si>
  <si>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5"/>
  </si>
  <si>
    <t>農林水産業用</t>
    <rPh sb="0" eb="2">
      <t>ノウリン</t>
    </rPh>
    <rPh sb="2" eb="5">
      <t>スイサンギョウ</t>
    </rPh>
    <rPh sb="5" eb="6">
      <t>ヨウ</t>
    </rPh>
    <phoneticPr fontId="5"/>
  </si>
  <si>
    <t>鉱工業用</t>
    <rPh sb="0" eb="3">
      <t>コウコウギョウ</t>
    </rPh>
    <rPh sb="3" eb="4">
      <t>ヨウ</t>
    </rPh>
    <phoneticPr fontId="5"/>
  </si>
  <si>
    <t>公益事業用</t>
    <rPh sb="0" eb="2">
      <t>コウエキ</t>
    </rPh>
    <rPh sb="2" eb="5">
      <t>ジギョウヨウ</t>
    </rPh>
    <phoneticPr fontId="5"/>
  </si>
  <si>
    <t>商業用</t>
    <rPh sb="0" eb="3">
      <t>ショウギョウヨウ</t>
    </rPh>
    <phoneticPr fontId="5"/>
  </si>
  <si>
    <t>ｻｰﾋﾞｽ業用</t>
    <rPh sb="5" eb="6">
      <t>ギョウ</t>
    </rPh>
    <rPh sb="6" eb="7">
      <t>ヨウ</t>
    </rPh>
    <phoneticPr fontId="5"/>
  </si>
  <si>
    <t>公務文教用</t>
    <rPh sb="0" eb="2">
      <t>コウム</t>
    </rPh>
    <rPh sb="2" eb="4">
      <t>ブンキョウ</t>
    </rPh>
    <rPh sb="4" eb="5">
      <t>ヨウ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</si>
  <si>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</si>
  <si>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</si>
  <si>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</si>
  <si>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</si>
  <si>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</si>
  <si>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</si>
  <si>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</si>
  <si>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</si>
  <si>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</si>
  <si>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</si>
  <si>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</si>
  <si>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</si>
  <si>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</si>
  <si>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</si>
  <si>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</si>
  <si>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</si>
  <si>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</si>
  <si>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</si>
  <si>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</si>
  <si>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</si>
  <si>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</si>
  <si>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</si>
  <si>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</si>
  <si>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</si>
  <si>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</si>
  <si>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</si>
  <si>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</si>
  <si>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</t>
    <phoneticPr fontId="5"/>
  </si>
  <si>
    <t>養老町</t>
  </si>
  <si>
    <t>養老郡</t>
    <phoneticPr fontId="5"/>
  </si>
  <si>
    <t>垂井町</t>
  </si>
  <si>
    <t>関ヶ原町</t>
  </si>
  <si>
    <t>不破郡</t>
    <phoneticPr fontId="5"/>
  </si>
  <si>
    <t>神戸町</t>
  </si>
  <si>
    <t>輪之内町</t>
  </si>
  <si>
    <t>安八町</t>
  </si>
  <si>
    <t>安八郡</t>
    <phoneticPr fontId="5"/>
  </si>
  <si>
    <t>揖斐川町</t>
  </si>
  <si>
    <t>大野町</t>
  </si>
  <si>
    <t>池田町</t>
  </si>
  <si>
    <t>揖斐郡</t>
    <phoneticPr fontId="5"/>
  </si>
  <si>
    <t>北方町</t>
  </si>
  <si>
    <t>本巣郡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</si>
  <si>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</si>
  <si>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</si>
  <si>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</si>
  <si>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</si>
  <si>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</si>
  <si>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</si>
  <si>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</si>
  <si>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  <phoneticPr fontId="5"/>
  </si>
  <si>
    <t>御嵩町</t>
  </si>
  <si>
    <t>可児郡</t>
    <phoneticPr fontId="5"/>
  </si>
  <si>
    <t>白川村</t>
  </si>
  <si>
    <t>大野郡</t>
    <phoneticPr fontId="5"/>
  </si>
  <si>
    <t>町村計</t>
  </si>
  <si>
    <t>合　計</t>
  </si>
  <si>
    <t>（県市町村名）岐阜県</t>
    <phoneticPr fontId="5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</si>
  <si>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</si>
  <si>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平成  30年  8月分</t>
    <phoneticPr fontId="5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</si>
  <si>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5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</si>
  <si>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5"/>
  </si>
  <si>
    <t>公共</t>
    <rPh sb="0" eb="2">
      <t>コウキョウ</t>
    </rPh>
    <phoneticPr fontId="5"/>
  </si>
  <si>
    <t>民間</t>
    <rPh sb="0" eb="2">
      <t>ミンカン</t>
    </rPh>
    <phoneticPr fontId="5"/>
  </si>
  <si>
    <t>鉄筋鉄骨</t>
    <rPh sb="0" eb="2">
      <t>テッキン</t>
    </rPh>
    <rPh sb="2" eb="4">
      <t>テッコツ</t>
    </rPh>
    <phoneticPr fontId="5"/>
  </si>
  <si>
    <t>鉄筋</t>
    <rPh sb="0" eb="2">
      <t>テッキン</t>
    </rPh>
    <phoneticPr fontId="5"/>
  </si>
  <si>
    <t>ｺﾝｸﾘｰﾄ</t>
    <phoneticPr fontId="5"/>
  </si>
  <si>
    <t>公共計</t>
    <rPh sb="0" eb="2">
      <t>コウキョウ</t>
    </rPh>
    <rPh sb="2" eb="3">
      <t>ケイ</t>
    </rPh>
    <phoneticPr fontId="5"/>
  </si>
  <si>
    <t>国</t>
    <rPh sb="0" eb="1">
      <t>クニ</t>
    </rPh>
    <phoneticPr fontId="5"/>
  </si>
  <si>
    <t>県</t>
    <rPh sb="0" eb="1">
      <t>ケン</t>
    </rPh>
    <phoneticPr fontId="5"/>
  </si>
  <si>
    <t>市町村</t>
    <rPh sb="0" eb="3">
      <t>シチョウソン</t>
    </rPh>
    <phoneticPr fontId="5"/>
  </si>
  <si>
    <t>民間計</t>
    <rPh sb="0" eb="2">
      <t>ミンカン</t>
    </rPh>
    <rPh sb="2" eb="3">
      <t>ケイ</t>
    </rPh>
    <phoneticPr fontId="5"/>
  </si>
  <si>
    <t>会社</t>
    <rPh sb="0" eb="2">
      <t>カイシャ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</si>
  <si>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</si>
  <si>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</si>
  <si>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ｺﾝｸﾘｰﾄ造</t>
    <rPh sb="6" eb="7">
      <t>ゾウ</t>
    </rPh>
    <phoneticPr fontId="5"/>
  </si>
  <si>
    <t>鉄骨造</t>
    <rPh sb="0" eb="2">
      <t>テッコツ</t>
    </rPh>
    <rPh sb="2" eb="3">
      <t>ゾウ</t>
    </rPh>
    <phoneticPr fontId="5"/>
  </si>
  <si>
    <t>ﾌﾞﾛｯｸ造</t>
    <rPh sb="5" eb="6">
      <t>ゾウ</t>
    </rPh>
    <phoneticPr fontId="5"/>
  </si>
  <si>
    <t>サービス業用</t>
    <rPh sb="4" eb="5">
      <t>ギョウ</t>
    </rPh>
    <rPh sb="5" eb="6">
      <t>ヨウ</t>
    </rPh>
    <phoneticPr fontId="5"/>
  </si>
  <si>
    <t>公務・文教用</t>
    <rPh sb="0" eb="2">
      <t>コウム</t>
    </rPh>
    <rPh sb="3" eb="5">
      <t>ブンキョウ</t>
    </rPh>
    <rPh sb="5" eb="6">
      <t>ヨウ</t>
    </rPh>
    <phoneticPr fontId="5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</si>
  <si>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5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</si>
  <si>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5"/>
  </si>
  <si>
    <t>（県市町村名）岐阜県</t>
    <phoneticPr fontId="5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</si>
  <si>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</si>
  <si>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平成  30年  8月分</t>
    <phoneticPr fontId="5"/>
  </si>
  <si>
    <t>　　　　単位：万円</t>
    <rPh sb="4" eb="6">
      <t>タンイ</t>
    </rPh>
    <rPh sb="7" eb="9">
      <t>マンエン</t>
    </rPh>
    <phoneticPr fontId="5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</si>
  <si>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5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</si>
  <si>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5"/>
  </si>
  <si>
    <t>ｺﾝｸﾘｰﾄ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</si>
</sst>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NumberFormat="1" applyFont="1" applyBorder="1"/>
    <xf numFmtId="0" fontId="2" fillId="0" borderId="13" xfId="1" applyNumberFormat="1" applyFont="1" applyBorder="1"/>
    <xf numFmtId="0" fontId="2" fillId="0" borderId="14" xfId="1" applyNumberFormat="1" applyFont="1" applyBorder="1"/>
    <xf numFmtId="0" fontId="2" fillId="0" borderId="15" xfId="1" applyNumberFormat="1" applyFont="1" applyBorder="1"/>
    <xf numFmtId="0" fontId="2" fillId="0" borderId="0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/>
    <xf numFmtId="0" fontId="2" fillId="0" borderId="22" xfId="1" applyFont="1" applyBorder="1"/>
    <xf numFmtId="0" fontId="2" fillId="0" borderId="23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26" xfId="1" applyFont="1" applyBorder="1"/>
    <xf numFmtId="0" fontId="2" fillId="0" borderId="27" xfId="1" applyFont="1" applyBorder="1"/>
    <xf numFmtId="0" fontId="2" fillId="0" borderId="28" xfId="1" applyFont="1" applyBorder="1"/>
    <xf numFmtId="0" fontId="2" fillId="0" borderId="29" xfId="1" applyFont="1" applyBorder="1"/>
    <xf numFmtId="0" fontId="2" fillId="0" borderId="30" xfId="1" applyFont="1" applyBorder="1"/>
    <xf numFmtId="0" fontId="2" fillId="0" borderId="31" xfId="1" applyFont="1" applyBorder="1"/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7" xfId="1" applyFont="1" applyBorder="1"/>
    <xf numFmtId="176" fontId="2" fillId="0" borderId="8" xfId="1" applyNumberFormat="1" applyFont="1" applyBorder="1"/>
    <xf numFmtId="176" fontId="2" fillId="0" borderId="9" xfId="1" applyNumberFormat="1" applyFont="1" applyBorder="1"/>
    <xf numFmtId="176" fontId="2" fillId="0" borderId="40" xfId="1" applyNumberFormat="1" applyFont="1" applyBorder="1"/>
    <xf numFmtId="0" fontId="2" fillId="0" borderId="41" xfId="1" applyFont="1" applyBorder="1"/>
    <xf numFmtId="176" fontId="2" fillId="0" borderId="42" xfId="1" applyNumberFormat="1" applyFont="1" applyBorder="1"/>
    <xf numFmtId="176" fontId="2" fillId="0" borderId="43" xfId="1" applyNumberFormat="1" applyFont="1" applyBorder="1"/>
    <xf numFmtId="176" fontId="2" fillId="0" borderId="44" xfId="1" applyNumberFormat="1" applyFont="1" applyBorder="1"/>
    <xf numFmtId="0" fontId="2" fillId="0" borderId="45" xfId="1" applyFont="1" applyBorder="1" applyAlignment="1">
      <alignment horizontal="center"/>
    </xf>
    <xf numFmtId="176" fontId="2" fillId="0" borderId="46" xfId="1" applyNumberFormat="1" applyFont="1" applyBorder="1"/>
    <xf numFmtId="176" fontId="2" fillId="0" borderId="47" xfId="1" applyNumberFormat="1" applyFont="1" applyBorder="1"/>
    <xf numFmtId="176" fontId="2" fillId="0" borderId="48" xfId="1" applyNumberFormat="1" applyFont="1" applyBorder="1"/>
    <xf numFmtId="0" fontId="2" fillId="0" borderId="49" xfId="1" applyFont="1" applyBorder="1" applyAlignment="1">
      <alignment horizontal="center"/>
    </xf>
    <xf numFmtId="176" fontId="2" fillId="0" borderId="50" xfId="1" applyNumberFormat="1" applyFont="1" applyBorder="1"/>
    <xf numFmtId="176" fontId="2" fillId="0" borderId="51" xfId="1" applyNumberFormat="1" applyFont="1" applyBorder="1"/>
    <xf numFmtId="176" fontId="2" fillId="0" borderId="52" xfId="1" applyNumberFormat="1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 x14ac:dyDescent="0.15"/>
  <cols>
    <col min="1" max="13" width="9.625" style="1" customWidth="1"/>
    <col min="14" max="256" width="7.625" style="1"/>
    <col min="257" max="269" width="9.625" style="1" customWidth="1"/>
    <col min="270" max="512" width="7.625" style="1"/>
    <col min="513" max="525" width="9.625" style="1" customWidth="1"/>
    <col min="526" max="768" width="7.625" style="1"/>
    <col min="769" max="781" width="9.625" style="1" customWidth="1"/>
    <col min="782" max="1024" width="7.625" style="1"/>
    <col min="1025" max="1037" width="9.625" style="1" customWidth="1"/>
    <col min="1038" max="1280" width="7.625" style="1"/>
    <col min="1281" max="1293" width="9.625" style="1" customWidth="1"/>
    <col min="1294" max="1536" width="7.625" style="1"/>
    <col min="1537" max="1549" width="9.625" style="1" customWidth="1"/>
    <col min="1550" max="1792" width="7.625" style="1"/>
    <col min="1793" max="1805" width="9.625" style="1" customWidth="1"/>
    <col min="1806" max="2048" width="7.625" style="1"/>
    <col min="2049" max="2061" width="9.625" style="1" customWidth="1"/>
    <col min="2062" max="2304" width="7.625" style="1"/>
    <col min="2305" max="2317" width="9.625" style="1" customWidth="1"/>
    <col min="2318" max="2560" width="7.625" style="1"/>
    <col min="2561" max="2573" width="9.625" style="1" customWidth="1"/>
    <col min="2574" max="2816" width="7.625" style="1"/>
    <col min="2817" max="2829" width="9.625" style="1" customWidth="1"/>
    <col min="2830" max="3072" width="7.625" style="1"/>
    <col min="3073" max="3085" width="9.625" style="1" customWidth="1"/>
    <col min="3086" max="3328" width="7.625" style="1"/>
    <col min="3329" max="3341" width="9.625" style="1" customWidth="1"/>
    <col min="3342" max="3584" width="7.625" style="1"/>
    <col min="3585" max="3597" width="9.625" style="1" customWidth="1"/>
    <col min="3598" max="3840" width="7.625" style="1"/>
    <col min="3841" max="3853" width="9.625" style="1" customWidth="1"/>
    <col min="3854" max="4096" width="7.625" style="1"/>
    <col min="4097" max="4109" width="9.625" style="1" customWidth="1"/>
    <col min="4110" max="4352" width="7.625" style="1"/>
    <col min="4353" max="4365" width="9.625" style="1" customWidth="1"/>
    <col min="4366" max="4608" width="7.625" style="1"/>
    <col min="4609" max="4621" width="9.625" style="1" customWidth="1"/>
    <col min="4622" max="4864" width="7.625" style="1"/>
    <col min="4865" max="4877" width="9.625" style="1" customWidth="1"/>
    <col min="4878" max="5120" width="7.625" style="1"/>
    <col min="5121" max="5133" width="9.625" style="1" customWidth="1"/>
    <col min="5134" max="5376" width="7.625" style="1"/>
    <col min="5377" max="5389" width="9.625" style="1" customWidth="1"/>
    <col min="5390" max="5632" width="7.625" style="1"/>
    <col min="5633" max="5645" width="9.625" style="1" customWidth="1"/>
    <col min="5646" max="5888" width="7.625" style="1"/>
    <col min="5889" max="5901" width="9.625" style="1" customWidth="1"/>
    <col min="5902" max="6144" width="7.625" style="1"/>
    <col min="6145" max="6157" width="9.625" style="1" customWidth="1"/>
    <col min="6158" max="6400" width="7.625" style="1"/>
    <col min="6401" max="6413" width="9.625" style="1" customWidth="1"/>
    <col min="6414" max="6656" width="7.625" style="1"/>
    <col min="6657" max="6669" width="9.625" style="1" customWidth="1"/>
    <col min="6670" max="6912" width="7.625" style="1"/>
    <col min="6913" max="6925" width="9.625" style="1" customWidth="1"/>
    <col min="6926" max="7168" width="7.625" style="1"/>
    <col min="7169" max="7181" width="9.625" style="1" customWidth="1"/>
    <col min="7182" max="7424" width="7.625" style="1"/>
    <col min="7425" max="7437" width="9.625" style="1" customWidth="1"/>
    <col min="7438" max="7680" width="7.625" style="1"/>
    <col min="7681" max="7693" width="9.625" style="1" customWidth="1"/>
    <col min="7694" max="7936" width="7.625" style="1"/>
    <col min="7937" max="7949" width="9.625" style="1" customWidth="1"/>
    <col min="7950" max="8192" width="7.625" style="1"/>
    <col min="8193" max="8205" width="9.625" style="1" customWidth="1"/>
    <col min="8206" max="8448" width="7.625" style="1"/>
    <col min="8449" max="8461" width="9.625" style="1" customWidth="1"/>
    <col min="8462" max="8704" width="7.625" style="1"/>
    <col min="8705" max="8717" width="9.625" style="1" customWidth="1"/>
    <col min="8718" max="8960" width="7.625" style="1"/>
    <col min="8961" max="8973" width="9.625" style="1" customWidth="1"/>
    <col min="8974" max="9216" width="7.625" style="1"/>
    <col min="9217" max="9229" width="9.625" style="1" customWidth="1"/>
    <col min="9230" max="9472" width="7.625" style="1"/>
    <col min="9473" max="9485" width="9.625" style="1" customWidth="1"/>
    <col min="9486" max="9728" width="7.625" style="1"/>
    <col min="9729" max="9741" width="9.625" style="1" customWidth="1"/>
    <col min="9742" max="9984" width="7.625" style="1"/>
    <col min="9985" max="9997" width="9.625" style="1" customWidth="1"/>
    <col min="9998" max="10240" width="7.625" style="1"/>
    <col min="10241" max="10253" width="9.625" style="1" customWidth="1"/>
    <col min="10254" max="10496" width="7.625" style="1"/>
    <col min="10497" max="10509" width="9.625" style="1" customWidth="1"/>
    <col min="10510" max="10752" width="7.625" style="1"/>
    <col min="10753" max="10765" width="9.625" style="1" customWidth="1"/>
    <col min="10766" max="11008" width="7.625" style="1"/>
    <col min="11009" max="11021" width="9.625" style="1" customWidth="1"/>
    <col min="11022" max="11264" width="7.625" style="1"/>
    <col min="11265" max="11277" width="9.625" style="1" customWidth="1"/>
    <col min="11278" max="11520" width="7.625" style="1"/>
    <col min="11521" max="11533" width="9.625" style="1" customWidth="1"/>
    <col min="11534" max="11776" width="7.625" style="1"/>
    <col min="11777" max="11789" width="9.625" style="1" customWidth="1"/>
    <col min="11790" max="12032" width="7.625" style="1"/>
    <col min="12033" max="12045" width="9.625" style="1" customWidth="1"/>
    <col min="12046" max="12288" width="7.625" style="1"/>
    <col min="12289" max="12301" width="9.625" style="1" customWidth="1"/>
    <col min="12302" max="12544" width="7.625" style="1"/>
    <col min="12545" max="12557" width="9.625" style="1" customWidth="1"/>
    <col min="12558" max="12800" width="7.625" style="1"/>
    <col min="12801" max="12813" width="9.625" style="1" customWidth="1"/>
    <col min="12814" max="13056" width="7.625" style="1"/>
    <col min="13057" max="13069" width="9.625" style="1" customWidth="1"/>
    <col min="13070" max="13312" width="7.625" style="1"/>
    <col min="13313" max="13325" width="9.625" style="1" customWidth="1"/>
    <col min="13326" max="13568" width="7.625" style="1"/>
    <col min="13569" max="13581" width="9.625" style="1" customWidth="1"/>
    <col min="13582" max="13824" width="7.625" style="1"/>
    <col min="13825" max="13837" width="9.625" style="1" customWidth="1"/>
    <col min="13838" max="14080" width="7.625" style="1"/>
    <col min="14081" max="14093" width="9.625" style="1" customWidth="1"/>
    <col min="14094" max="14336" width="7.625" style="1"/>
    <col min="14337" max="14349" width="9.625" style="1" customWidth="1"/>
    <col min="14350" max="14592" width="7.625" style="1"/>
    <col min="14593" max="14605" width="9.625" style="1" customWidth="1"/>
    <col min="14606" max="14848" width="7.625" style="1"/>
    <col min="14849" max="14861" width="9.625" style="1" customWidth="1"/>
    <col min="14862" max="15104" width="7.625" style="1"/>
    <col min="15105" max="15117" width="9.625" style="1" customWidth="1"/>
    <col min="15118" max="15360" width="7.625" style="1"/>
    <col min="15361" max="15373" width="9.625" style="1" customWidth="1"/>
    <col min="15374" max="15616" width="7.625" style="1"/>
    <col min="15617" max="15629" width="9.625" style="1" customWidth="1"/>
    <col min="15630" max="15872" width="7.625" style="1"/>
    <col min="15873" max="15885" width="9.625" style="1" customWidth="1"/>
    <col min="15886" max="16128" width="7.625" style="1"/>
    <col min="16129" max="16141" width="9.625" style="1" customWidth="1"/>
    <col min="16142" max="16384" width="7.625" style="1"/>
  </cols>
  <sheetData>
    <row r="1" spans="1:13" ht="18" customHeight="1" x14ac:dyDescent="0.2">
      <c r="F1" s="2" t="s">
        <v>0</v>
      </c>
      <c r="I1" s="1" t="s">
        <v>1</v>
      </c>
    </row>
    <row r="2" spans="1:13" ht="15" customHeight="1" thickBot="1" x14ac:dyDescent="0.2">
      <c r="M2" s="3" t="s">
        <v>2</v>
      </c>
    </row>
    <row r="3" spans="1:13" s="10" customFormat="1" ht="15" customHeight="1" x14ac:dyDescent="0.15">
      <c r="A3" s="4"/>
      <c r="B3" s="5"/>
      <c r="C3" s="6" t="s">
        <v>3</v>
      </c>
      <c r="D3" s="7"/>
      <c r="E3" s="7"/>
      <c r="F3" s="7"/>
      <c r="G3" s="7"/>
      <c r="H3" s="7"/>
      <c r="I3" s="7"/>
      <c r="J3" s="7"/>
      <c r="K3" s="8"/>
      <c r="L3" s="6" t="s">
        <v>4</v>
      </c>
      <c r="M3" s="9"/>
    </row>
    <row r="4" spans="1:13" s="10" customFormat="1" ht="15" customHeight="1" thickBot="1" x14ac:dyDescent="0.2">
      <c r="A4" s="11"/>
      <c r="B4" s="12" t="s">
        <v>5</v>
      </c>
      <c r="C4" s="13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6" t="s">
        <v>16</v>
      </c>
    </row>
    <row r="5" spans="1:13" s="21" customFormat="1" ht="15" customHeight="1" x14ac:dyDescent="0.15">
      <c r="A5" s="17" t="s">
        <v>17</v>
      </c>
      <c r="B5" s="18">
        <f t="shared" ref="B5:B26" si="0">SUM( C5:K5)</f>
        <v>60736</v>
      </c>
      <c r="C5" s="19">
        <v>26026</v>
      </c>
      <c r="D5" s="19">
        <v>305</v>
      </c>
      <c r="E5" s="19">
        <v>18</v>
      </c>
      <c r="F5" s="19">
        <v>1253</v>
      </c>
      <c r="G5" s="19">
        <v>184</v>
      </c>
      <c r="H5" s="19">
        <v>4031</v>
      </c>
      <c r="I5" s="19">
        <v>1629</v>
      </c>
      <c r="J5" s="19">
        <v>4128</v>
      </c>
      <c r="K5" s="19">
        <v>23162</v>
      </c>
      <c r="L5" s="19">
        <v>23047</v>
      </c>
      <c r="M5" s="20">
        <v>37689</v>
      </c>
    </row>
    <row r="6" spans="1:13" ht="15" customHeight="1" x14ac:dyDescent="0.15">
      <c r="A6" s="22" t="s">
        <v>18</v>
      </c>
      <c r="B6" s="23">
        <f t="shared" si="0"/>
        <v>20848</v>
      </c>
      <c r="C6" s="24">
        <v>13905</v>
      </c>
      <c r="D6" s="24">
        <v>0</v>
      </c>
      <c r="E6" s="24">
        <v>0</v>
      </c>
      <c r="F6" s="24">
        <v>5876</v>
      </c>
      <c r="G6" s="24">
        <v>0</v>
      </c>
      <c r="H6" s="24">
        <v>175</v>
      </c>
      <c r="I6" s="24">
        <v>249</v>
      </c>
      <c r="J6" s="24">
        <v>601</v>
      </c>
      <c r="K6" s="24">
        <v>42</v>
      </c>
      <c r="L6" s="24">
        <v>12935</v>
      </c>
      <c r="M6" s="25">
        <v>7913</v>
      </c>
    </row>
    <row r="7" spans="1:13" ht="15" customHeight="1" x14ac:dyDescent="0.15">
      <c r="A7" s="22" t="s">
        <v>19</v>
      </c>
      <c r="B7" s="23">
        <f t="shared" si="0"/>
        <v>5845</v>
      </c>
      <c r="C7" s="24">
        <v>4779</v>
      </c>
      <c r="D7" s="24">
        <v>216</v>
      </c>
      <c r="E7" s="24">
        <v>202</v>
      </c>
      <c r="F7" s="24">
        <v>0</v>
      </c>
      <c r="G7" s="24">
        <v>0</v>
      </c>
      <c r="H7" s="24">
        <v>61</v>
      </c>
      <c r="I7" s="24">
        <v>31</v>
      </c>
      <c r="J7" s="24">
        <v>28</v>
      </c>
      <c r="K7" s="24">
        <v>528</v>
      </c>
      <c r="L7" s="24">
        <v>4983</v>
      </c>
      <c r="M7" s="25">
        <v>862</v>
      </c>
    </row>
    <row r="8" spans="1:13" ht="15" customHeight="1" x14ac:dyDescent="0.15">
      <c r="A8" s="22" t="s">
        <v>20</v>
      </c>
      <c r="B8" s="23">
        <f t="shared" si="0"/>
        <v>8327</v>
      </c>
      <c r="C8" s="24">
        <v>5597</v>
      </c>
      <c r="D8" s="24">
        <v>133</v>
      </c>
      <c r="E8" s="24">
        <v>0</v>
      </c>
      <c r="F8" s="24">
        <v>2445</v>
      </c>
      <c r="G8" s="24">
        <v>0</v>
      </c>
      <c r="H8" s="24">
        <v>0</v>
      </c>
      <c r="I8" s="24">
        <v>0</v>
      </c>
      <c r="J8" s="24">
        <v>152</v>
      </c>
      <c r="K8" s="24">
        <v>0</v>
      </c>
      <c r="L8" s="24">
        <v>4742</v>
      </c>
      <c r="M8" s="25">
        <v>3585</v>
      </c>
    </row>
    <row r="9" spans="1:13" ht="15" customHeight="1" x14ac:dyDescent="0.15">
      <c r="A9" s="22" t="s">
        <v>21</v>
      </c>
      <c r="B9" s="23">
        <f t="shared" si="0"/>
        <v>7844</v>
      </c>
      <c r="C9" s="24">
        <v>3842</v>
      </c>
      <c r="D9" s="24">
        <v>137</v>
      </c>
      <c r="E9" s="24">
        <v>183</v>
      </c>
      <c r="F9" s="24">
        <v>2600</v>
      </c>
      <c r="G9" s="24">
        <v>0</v>
      </c>
      <c r="H9" s="24">
        <v>1082</v>
      </c>
      <c r="I9" s="24">
        <v>0</v>
      </c>
      <c r="J9" s="24">
        <v>0</v>
      </c>
      <c r="K9" s="24">
        <v>0</v>
      </c>
      <c r="L9" s="24">
        <v>3582</v>
      </c>
      <c r="M9" s="25">
        <v>4262</v>
      </c>
    </row>
    <row r="10" spans="1:13" ht="15" customHeight="1" x14ac:dyDescent="0.15">
      <c r="A10" s="22" t="s">
        <v>22</v>
      </c>
      <c r="B10" s="23">
        <f t="shared" si="0"/>
        <v>8860</v>
      </c>
      <c r="C10" s="24">
        <v>3690</v>
      </c>
      <c r="D10" s="24">
        <v>0</v>
      </c>
      <c r="E10" s="24">
        <v>0</v>
      </c>
      <c r="F10" s="24">
        <v>2753</v>
      </c>
      <c r="G10" s="24">
        <v>0</v>
      </c>
      <c r="H10" s="24">
        <v>0</v>
      </c>
      <c r="I10" s="24">
        <v>0</v>
      </c>
      <c r="J10" s="24">
        <v>0</v>
      </c>
      <c r="K10" s="24">
        <v>2417</v>
      </c>
      <c r="L10" s="24">
        <v>3527</v>
      </c>
      <c r="M10" s="25">
        <v>5333</v>
      </c>
    </row>
    <row r="11" spans="1:13" ht="15" customHeight="1" x14ac:dyDescent="0.15">
      <c r="A11" s="22" t="s">
        <v>23</v>
      </c>
      <c r="B11" s="23">
        <f t="shared" si="0"/>
        <v>418</v>
      </c>
      <c r="C11" s="24">
        <v>356</v>
      </c>
      <c r="D11" s="24">
        <v>0</v>
      </c>
      <c r="E11" s="24">
        <v>62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324</v>
      </c>
      <c r="M11" s="25">
        <v>94</v>
      </c>
    </row>
    <row r="12" spans="1:13" ht="15" customHeight="1" x14ac:dyDescent="0.15">
      <c r="A12" s="22" t="s">
        <v>24</v>
      </c>
      <c r="B12" s="23">
        <f t="shared" si="0"/>
        <v>3952</v>
      </c>
      <c r="C12" s="24">
        <v>2905</v>
      </c>
      <c r="D12" s="24">
        <v>0</v>
      </c>
      <c r="E12" s="24">
        <v>0</v>
      </c>
      <c r="F12" s="24">
        <v>1047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2307</v>
      </c>
      <c r="M12" s="25">
        <v>1645</v>
      </c>
    </row>
    <row r="13" spans="1:13" ht="15" customHeight="1" x14ac:dyDescent="0.15">
      <c r="A13" s="22" t="s">
        <v>25</v>
      </c>
      <c r="B13" s="23">
        <f t="shared" si="0"/>
        <v>6457</v>
      </c>
      <c r="C13" s="24">
        <v>5482</v>
      </c>
      <c r="D13" s="24">
        <v>0</v>
      </c>
      <c r="E13" s="24">
        <v>0</v>
      </c>
      <c r="F13" s="24">
        <v>290</v>
      </c>
      <c r="G13" s="24">
        <v>0</v>
      </c>
      <c r="H13" s="24">
        <v>0</v>
      </c>
      <c r="I13" s="24">
        <v>0</v>
      </c>
      <c r="J13" s="24">
        <v>685</v>
      </c>
      <c r="K13" s="24">
        <v>0</v>
      </c>
      <c r="L13" s="24">
        <v>4249</v>
      </c>
      <c r="M13" s="25">
        <v>2208</v>
      </c>
    </row>
    <row r="14" spans="1:13" ht="15" customHeight="1" x14ac:dyDescent="0.15">
      <c r="A14" s="22" t="s">
        <v>26</v>
      </c>
      <c r="B14" s="23">
        <f t="shared" si="0"/>
        <v>2626</v>
      </c>
      <c r="C14" s="24">
        <v>1847</v>
      </c>
      <c r="D14" s="24">
        <v>0</v>
      </c>
      <c r="E14" s="24">
        <v>0</v>
      </c>
      <c r="F14" s="24">
        <v>0</v>
      </c>
      <c r="G14" s="24">
        <v>0</v>
      </c>
      <c r="H14" s="24">
        <v>199</v>
      </c>
      <c r="I14" s="24">
        <v>58</v>
      </c>
      <c r="J14" s="24">
        <v>0</v>
      </c>
      <c r="K14" s="24">
        <v>522</v>
      </c>
      <c r="L14" s="24">
        <v>1549</v>
      </c>
      <c r="M14" s="25">
        <v>1077</v>
      </c>
    </row>
    <row r="15" spans="1:13" ht="15" customHeight="1" x14ac:dyDescent="0.15">
      <c r="A15" s="22" t="s">
        <v>27</v>
      </c>
      <c r="B15" s="23">
        <f t="shared" si="0"/>
        <v>10133</v>
      </c>
      <c r="C15" s="24">
        <v>4215</v>
      </c>
      <c r="D15" s="24">
        <v>0</v>
      </c>
      <c r="E15" s="24">
        <v>0</v>
      </c>
      <c r="F15" s="24">
        <v>406</v>
      </c>
      <c r="G15" s="24">
        <v>0</v>
      </c>
      <c r="H15" s="24">
        <v>3363</v>
      </c>
      <c r="I15" s="24">
        <v>0</v>
      </c>
      <c r="J15" s="24">
        <v>344</v>
      </c>
      <c r="K15" s="24">
        <v>1805</v>
      </c>
      <c r="L15" s="24">
        <v>4325</v>
      </c>
      <c r="M15" s="25">
        <v>5808</v>
      </c>
    </row>
    <row r="16" spans="1:13" ht="15" customHeight="1" x14ac:dyDescent="0.15">
      <c r="A16" s="22" t="s">
        <v>28</v>
      </c>
      <c r="B16" s="23">
        <f t="shared" si="0"/>
        <v>4549</v>
      </c>
      <c r="C16" s="24">
        <v>3033</v>
      </c>
      <c r="D16" s="24">
        <v>0</v>
      </c>
      <c r="E16" s="24">
        <v>0</v>
      </c>
      <c r="F16" s="24">
        <v>0</v>
      </c>
      <c r="G16" s="24">
        <v>0</v>
      </c>
      <c r="H16" s="24">
        <v>1490</v>
      </c>
      <c r="I16" s="24">
        <v>0</v>
      </c>
      <c r="J16" s="24">
        <v>26</v>
      </c>
      <c r="K16" s="24">
        <v>0</v>
      </c>
      <c r="L16" s="24">
        <v>2453</v>
      </c>
      <c r="M16" s="25">
        <v>2096</v>
      </c>
    </row>
    <row r="17" spans="1:13" ht="15" customHeight="1" x14ac:dyDescent="0.15">
      <c r="A17" s="22" t="s">
        <v>29</v>
      </c>
      <c r="B17" s="23">
        <f t="shared" si="0"/>
        <v>10423</v>
      </c>
      <c r="C17" s="24">
        <v>9726</v>
      </c>
      <c r="D17" s="24">
        <v>0</v>
      </c>
      <c r="E17" s="24">
        <v>0</v>
      </c>
      <c r="F17" s="24">
        <v>0</v>
      </c>
      <c r="G17" s="24">
        <v>438</v>
      </c>
      <c r="H17" s="24">
        <v>0</v>
      </c>
      <c r="I17" s="24">
        <v>175</v>
      </c>
      <c r="J17" s="24">
        <v>45</v>
      </c>
      <c r="K17" s="24">
        <v>39</v>
      </c>
      <c r="L17" s="24">
        <v>8283</v>
      </c>
      <c r="M17" s="25">
        <v>2140</v>
      </c>
    </row>
    <row r="18" spans="1:13" ht="15" customHeight="1" x14ac:dyDescent="0.15">
      <c r="A18" s="22" t="s">
        <v>30</v>
      </c>
      <c r="B18" s="23">
        <f t="shared" si="0"/>
        <v>23252</v>
      </c>
      <c r="C18" s="24">
        <v>5893</v>
      </c>
      <c r="D18" s="24">
        <v>0</v>
      </c>
      <c r="E18" s="24">
        <v>0</v>
      </c>
      <c r="F18" s="24">
        <v>538</v>
      </c>
      <c r="G18" s="24">
        <v>0</v>
      </c>
      <c r="H18" s="24">
        <v>65</v>
      </c>
      <c r="I18" s="24">
        <v>16511</v>
      </c>
      <c r="J18" s="24">
        <v>0</v>
      </c>
      <c r="K18" s="24">
        <v>245</v>
      </c>
      <c r="L18" s="24">
        <v>6356</v>
      </c>
      <c r="M18" s="25">
        <v>16896</v>
      </c>
    </row>
    <row r="19" spans="1:13" ht="15" customHeight="1" x14ac:dyDescent="0.15">
      <c r="A19" s="22" t="s">
        <v>31</v>
      </c>
      <c r="B19" s="23">
        <f t="shared" si="0"/>
        <v>1629</v>
      </c>
      <c r="C19" s="24">
        <v>1129</v>
      </c>
      <c r="D19" s="24">
        <v>0</v>
      </c>
      <c r="E19" s="24">
        <v>0</v>
      </c>
      <c r="F19" s="24">
        <v>0</v>
      </c>
      <c r="G19" s="24">
        <v>71</v>
      </c>
      <c r="H19" s="24">
        <v>60</v>
      </c>
      <c r="I19" s="24">
        <v>0</v>
      </c>
      <c r="J19" s="24">
        <v>276</v>
      </c>
      <c r="K19" s="24">
        <v>93</v>
      </c>
      <c r="L19" s="24">
        <v>1047</v>
      </c>
      <c r="M19" s="25">
        <v>582</v>
      </c>
    </row>
    <row r="20" spans="1:13" ht="15" customHeight="1" x14ac:dyDescent="0.15">
      <c r="A20" s="22" t="s">
        <v>32</v>
      </c>
      <c r="B20" s="23">
        <f t="shared" si="0"/>
        <v>4835</v>
      </c>
      <c r="C20" s="24">
        <v>4704</v>
      </c>
      <c r="D20" s="24">
        <v>0</v>
      </c>
      <c r="E20" s="24">
        <v>83</v>
      </c>
      <c r="F20" s="24">
        <v>0</v>
      </c>
      <c r="G20" s="24">
        <v>0</v>
      </c>
      <c r="H20" s="24">
        <v>48</v>
      </c>
      <c r="I20" s="24">
        <v>0</v>
      </c>
      <c r="J20" s="24">
        <v>0</v>
      </c>
      <c r="K20" s="24">
        <v>0</v>
      </c>
      <c r="L20" s="24">
        <v>3826</v>
      </c>
      <c r="M20" s="25">
        <v>1009</v>
      </c>
    </row>
    <row r="21" spans="1:13" ht="15" customHeight="1" x14ac:dyDescent="0.15">
      <c r="A21" s="22" t="s">
        <v>33</v>
      </c>
      <c r="B21" s="23">
        <f t="shared" si="0"/>
        <v>2429</v>
      </c>
      <c r="C21" s="24">
        <v>1911</v>
      </c>
      <c r="D21" s="24">
        <v>46</v>
      </c>
      <c r="E21" s="24">
        <v>0</v>
      </c>
      <c r="F21" s="24">
        <v>287</v>
      </c>
      <c r="G21" s="24">
        <v>156</v>
      </c>
      <c r="H21" s="24">
        <v>0</v>
      </c>
      <c r="I21" s="24">
        <v>29</v>
      </c>
      <c r="J21" s="24">
        <v>0</v>
      </c>
      <c r="K21" s="24">
        <v>0</v>
      </c>
      <c r="L21" s="24">
        <v>1687</v>
      </c>
      <c r="M21" s="25">
        <v>742</v>
      </c>
    </row>
    <row r="22" spans="1:13" ht="15" customHeight="1" x14ac:dyDescent="0.15">
      <c r="A22" s="22" t="s">
        <v>34</v>
      </c>
      <c r="B22" s="23">
        <f t="shared" si="0"/>
        <v>1353</v>
      </c>
      <c r="C22" s="24">
        <v>967</v>
      </c>
      <c r="D22" s="24">
        <v>0</v>
      </c>
      <c r="E22" s="24">
        <v>29</v>
      </c>
      <c r="F22" s="24">
        <v>50</v>
      </c>
      <c r="G22" s="24">
        <v>0</v>
      </c>
      <c r="H22" s="24">
        <v>0</v>
      </c>
      <c r="I22" s="24">
        <v>179</v>
      </c>
      <c r="J22" s="24">
        <v>24</v>
      </c>
      <c r="K22" s="24">
        <v>104</v>
      </c>
      <c r="L22" s="24">
        <v>1120</v>
      </c>
      <c r="M22" s="25">
        <v>233</v>
      </c>
    </row>
    <row r="23" spans="1:13" ht="15" customHeight="1" x14ac:dyDescent="0.15">
      <c r="A23" s="22" t="s">
        <v>35</v>
      </c>
      <c r="B23" s="23">
        <f t="shared" si="0"/>
        <v>1357</v>
      </c>
      <c r="C23" s="24">
        <v>670</v>
      </c>
      <c r="D23" s="24">
        <v>0</v>
      </c>
      <c r="E23" s="24">
        <v>0</v>
      </c>
      <c r="F23" s="24">
        <v>396</v>
      </c>
      <c r="G23" s="24">
        <v>0</v>
      </c>
      <c r="H23" s="24">
        <v>0</v>
      </c>
      <c r="I23" s="24">
        <v>291</v>
      </c>
      <c r="J23" s="24">
        <v>0</v>
      </c>
      <c r="K23" s="24">
        <v>0</v>
      </c>
      <c r="L23" s="24">
        <v>851</v>
      </c>
      <c r="M23" s="25">
        <v>506</v>
      </c>
    </row>
    <row r="24" spans="1:13" ht="15" customHeight="1" x14ac:dyDescent="0.15">
      <c r="A24" s="22" t="s">
        <v>36</v>
      </c>
      <c r="B24" s="23">
        <f t="shared" si="0"/>
        <v>1477</v>
      </c>
      <c r="C24" s="24">
        <v>725</v>
      </c>
      <c r="D24" s="24">
        <v>0</v>
      </c>
      <c r="E24" s="24">
        <v>340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412</v>
      </c>
      <c r="L24" s="24">
        <v>1477</v>
      </c>
      <c r="M24" s="25">
        <v>0</v>
      </c>
    </row>
    <row r="25" spans="1:13" ht="15" customHeight="1" x14ac:dyDescent="0.15">
      <c r="A25" s="26" t="s">
        <v>37</v>
      </c>
      <c r="B25" s="27">
        <f t="shared" si="0"/>
        <v>1914</v>
      </c>
      <c r="C25" s="28">
        <v>1596</v>
      </c>
      <c r="D25" s="28">
        <v>0</v>
      </c>
      <c r="E25" s="28">
        <v>0</v>
      </c>
      <c r="F25" s="28">
        <v>0</v>
      </c>
      <c r="G25" s="28">
        <v>102</v>
      </c>
      <c r="H25" s="28">
        <v>216</v>
      </c>
      <c r="I25" s="28">
        <v>0</v>
      </c>
      <c r="J25" s="28">
        <v>0</v>
      </c>
      <c r="K25" s="28">
        <v>0</v>
      </c>
      <c r="L25" s="28">
        <v>1441</v>
      </c>
      <c r="M25" s="29">
        <v>473</v>
      </c>
    </row>
    <row r="26" spans="1:13" ht="15" customHeight="1" x14ac:dyDescent="0.15">
      <c r="A26" s="30" t="s">
        <v>38</v>
      </c>
      <c r="B26" s="31">
        <f t="shared" si="0"/>
        <v>189264</v>
      </c>
      <c r="C26" s="32">
        <v>102998</v>
      </c>
      <c r="D26" s="32">
        <v>837</v>
      </c>
      <c r="E26" s="32">
        <v>917</v>
      </c>
      <c r="F26" s="32">
        <v>17941</v>
      </c>
      <c r="G26" s="32">
        <v>951</v>
      </c>
      <c r="H26" s="32">
        <v>10790</v>
      </c>
      <c r="I26" s="32">
        <v>19152</v>
      </c>
      <c r="J26" s="32">
        <v>6309</v>
      </c>
      <c r="K26" s="32">
        <v>29369</v>
      </c>
      <c r="L26" s="32">
        <v>94111</v>
      </c>
      <c r="M26" s="33">
        <v>95153</v>
      </c>
    </row>
    <row r="27" spans="1:13" ht="15" customHeight="1" x14ac:dyDescent="0.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 x14ac:dyDescent="0.15">
      <c r="A28" s="22" t="s">
        <v>39</v>
      </c>
      <c r="B28" s="23">
        <f>SUM( C28:K28)</f>
        <v>2663</v>
      </c>
      <c r="C28" s="24">
        <v>2663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2553</v>
      </c>
      <c r="M28" s="25">
        <v>110</v>
      </c>
    </row>
    <row r="29" spans="1:13" ht="15" customHeight="1" x14ac:dyDescent="0.15">
      <c r="A29" s="26" t="s">
        <v>40</v>
      </c>
      <c r="B29" s="27">
        <f>SUM( C29:K29)</f>
        <v>1522</v>
      </c>
      <c r="C29" s="28">
        <v>898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115</v>
      </c>
      <c r="J29" s="28">
        <v>509</v>
      </c>
      <c r="K29" s="28">
        <v>0</v>
      </c>
      <c r="L29" s="28">
        <v>898</v>
      </c>
      <c r="M29" s="29">
        <v>624</v>
      </c>
    </row>
    <row r="30" spans="1:13" ht="15" customHeight="1" x14ac:dyDescent="0.15">
      <c r="A30" s="30" t="s">
        <v>41</v>
      </c>
      <c r="B30" s="31">
        <f>SUM( C30:K30)</f>
        <v>4185</v>
      </c>
      <c r="C30" s="32">
        <v>3561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115</v>
      </c>
      <c r="J30" s="32">
        <v>509</v>
      </c>
      <c r="K30" s="32">
        <v>0</v>
      </c>
      <c r="L30" s="32">
        <v>3451</v>
      </c>
      <c r="M30" s="33">
        <v>734</v>
      </c>
    </row>
    <row r="31" spans="1:13" ht="15" customHeight="1" x14ac:dyDescent="0.1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 x14ac:dyDescent="0.15">
      <c r="A32" s="26" t="s">
        <v>42</v>
      </c>
      <c r="B32" s="27">
        <f>SUM( C32:K32)</f>
        <v>1457</v>
      </c>
      <c r="C32" s="28">
        <v>710</v>
      </c>
      <c r="D32" s="28">
        <v>0</v>
      </c>
      <c r="E32" s="28">
        <v>0</v>
      </c>
      <c r="F32" s="28">
        <v>0</v>
      </c>
      <c r="G32" s="28">
        <v>540</v>
      </c>
      <c r="H32" s="28">
        <v>0</v>
      </c>
      <c r="I32" s="28">
        <v>0</v>
      </c>
      <c r="J32" s="28">
        <v>207</v>
      </c>
      <c r="K32" s="28">
        <v>0</v>
      </c>
      <c r="L32" s="28">
        <v>564</v>
      </c>
      <c r="M32" s="29">
        <v>893</v>
      </c>
    </row>
    <row r="33" spans="1:13" ht="15" customHeight="1" x14ac:dyDescent="0.15">
      <c r="A33" s="30" t="s">
        <v>43</v>
      </c>
      <c r="B33" s="31">
        <f>SUM( C33:K33)</f>
        <v>1457</v>
      </c>
      <c r="C33" s="32">
        <v>710</v>
      </c>
      <c r="D33" s="32">
        <v>0</v>
      </c>
      <c r="E33" s="32">
        <v>0</v>
      </c>
      <c r="F33" s="32">
        <v>0</v>
      </c>
      <c r="G33" s="32">
        <v>540</v>
      </c>
      <c r="H33" s="32">
        <v>0</v>
      </c>
      <c r="I33" s="32">
        <v>0</v>
      </c>
      <c r="J33" s="32">
        <v>207</v>
      </c>
      <c r="K33" s="32">
        <v>0</v>
      </c>
      <c r="L33" s="32">
        <v>564</v>
      </c>
      <c r="M33" s="33">
        <v>893</v>
      </c>
    </row>
    <row r="34" spans="1:13" ht="15" customHeight="1" x14ac:dyDescent="0.1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 x14ac:dyDescent="0.15">
      <c r="A35" s="22" t="s">
        <v>44</v>
      </c>
      <c r="B35" s="23">
        <f>SUM( C35:K35)</f>
        <v>849</v>
      </c>
      <c r="C35" s="24">
        <v>674</v>
      </c>
      <c r="D35" s="24">
        <v>0</v>
      </c>
      <c r="E35" s="24">
        <v>123</v>
      </c>
      <c r="F35" s="24">
        <v>0</v>
      </c>
      <c r="G35" s="24">
        <v>0</v>
      </c>
      <c r="H35" s="24">
        <v>0</v>
      </c>
      <c r="I35" s="24">
        <v>52</v>
      </c>
      <c r="J35" s="24">
        <v>0</v>
      </c>
      <c r="K35" s="24">
        <v>0</v>
      </c>
      <c r="L35" s="24">
        <v>726</v>
      </c>
      <c r="M35" s="25">
        <v>123</v>
      </c>
    </row>
    <row r="36" spans="1:13" ht="15" customHeight="1" x14ac:dyDescent="0.15">
      <c r="A36" s="26" t="s">
        <v>45</v>
      </c>
      <c r="B36" s="27">
        <f>SUM( C36:K36)</f>
        <v>140</v>
      </c>
      <c r="C36" s="28">
        <v>140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140</v>
      </c>
      <c r="M36" s="29">
        <v>0</v>
      </c>
    </row>
    <row r="37" spans="1:13" ht="15" customHeight="1" x14ac:dyDescent="0.15">
      <c r="A37" s="30" t="s">
        <v>46</v>
      </c>
      <c r="B37" s="31">
        <f>SUM( C37:K37)</f>
        <v>989</v>
      </c>
      <c r="C37" s="32">
        <v>814</v>
      </c>
      <c r="D37" s="32">
        <v>0</v>
      </c>
      <c r="E37" s="32">
        <v>123</v>
      </c>
      <c r="F37" s="32">
        <v>0</v>
      </c>
      <c r="G37" s="32">
        <v>0</v>
      </c>
      <c r="H37" s="32">
        <v>0</v>
      </c>
      <c r="I37" s="32">
        <v>52</v>
      </c>
      <c r="J37" s="32">
        <v>0</v>
      </c>
      <c r="K37" s="32">
        <v>0</v>
      </c>
      <c r="L37" s="32">
        <v>866</v>
      </c>
      <c r="M37" s="33">
        <v>123</v>
      </c>
    </row>
    <row r="38" spans="1:13" ht="15" customHeight="1" x14ac:dyDescent="0.1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 x14ac:dyDescent="0.15">
      <c r="A39" s="22" t="s">
        <v>47</v>
      </c>
      <c r="B39" s="23">
        <f>SUM( C39:K39)</f>
        <v>700</v>
      </c>
      <c r="C39" s="24">
        <v>639</v>
      </c>
      <c r="D39" s="24">
        <v>0</v>
      </c>
      <c r="E39" s="24">
        <v>0</v>
      </c>
      <c r="F39" s="24">
        <v>0</v>
      </c>
      <c r="G39" s="24">
        <v>0</v>
      </c>
      <c r="H39" s="24">
        <v>61</v>
      </c>
      <c r="I39" s="24">
        <v>0</v>
      </c>
      <c r="J39" s="24">
        <v>0</v>
      </c>
      <c r="K39" s="24">
        <v>0</v>
      </c>
      <c r="L39" s="24">
        <v>587</v>
      </c>
      <c r="M39" s="25">
        <v>113</v>
      </c>
    </row>
    <row r="40" spans="1:13" ht="15" customHeight="1" x14ac:dyDescent="0.15">
      <c r="A40" s="22" t="s">
        <v>48</v>
      </c>
      <c r="B40" s="23">
        <f>SUM( C40:K40)</f>
        <v>264</v>
      </c>
      <c r="C40" s="24">
        <v>264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264</v>
      </c>
      <c r="M40" s="25">
        <v>0</v>
      </c>
    </row>
    <row r="41" spans="1:13" ht="15" customHeight="1" x14ac:dyDescent="0.15">
      <c r="A41" s="26" t="s">
        <v>49</v>
      </c>
      <c r="B41" s="27">
        <f>SUM( C41:K41)</f>
        <v>43366</v>
      </c>
      <c r="C41" s="28">
        <v>492</v>
      </c>
      <c r="D41" s="28">
        <v>0</v>
      </c>
      <c r="E41" s="28">
        <v>0</v>
      </c>
      <c r="F41" s="28">
        <v>0</v>
      </c>
      <c r="G41" s="28">
        <v>0</v>
      </c>
      <c r="H41" s="28">
        <v>42874</v>
      </c>
      <c r="I41" s="28">
        <v>0</v>
      </c>
      <c r="J41" s="28">
        <v>0</v>
      </c>
      <c r="K41" s="28">
        <v>0</v>
      </c>
      <c r="L41" s="28">
        <v>348</v>
      </c>
      <c r="M41" s="29">
        <v>43018</v>
      </c>
    </row>
    <row r="42" spans="1:13" ht="15" customHeight="1" x14ac:dyDescent="0.15">
      <c r="A42" s="30" t="s">
        <v>50</v>
      </c>
      <c r="B42" s="31">
        <f>SUM( C42:K42)</f>
        <v>44330</v>
      </c>
      <c r="C42" s="32">
        <v>1395</v>
      </c>
      <c r="D42" s="32">
        <v>0</v>
      </c>
      <c r="E42" s="32">
        <v>0</v>
      </c>
      <c r="F42" s="32">
        <v>0</v>
      </c>
      <c r="G42" s="32">
        <v>0</v>
      </c>
      <c r="H42" s="32">
        <v>42935</v>
      </c>
      <c r="I42" s="32">
        <v>0</v>
      </c>
      <c r="J42" s="32">
        <v>0</v>
      </c>
      <c r="K42" s="32">
        <v>0</v>
      </c>
      <c r="L42" s="32">
        <v>1199</v>
      </c>
      <c r="M42" s="33">
        <v>43131</v>
      </c>
    </row>
    <row r="43" spans="1:13" ht="15" customHeight="1" x14ac:dyDescent="0.15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 x14ac:dyDescent="0.15">
      <c r="A44" s="22" t="s">
        <v>51</v>
      </c>
      <c r="B44" s="23">
        <f>SUM( C44:K44)</f>
        <v>364</v>
      </c>
      <c r="C44" s="24">
        <v>316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24</v>
      </c>
      <c r="K44" s="24">
        <v>24</v>
      </c>
      <c r="L44" s="24">
        <v>316</v>
      </c>
      <c r="M44" s="25">
        <v>48</v>
      </c>
    </row>
    <row r="45" spans="1:13" ht="15" customHeight="1" x14ac:dyDescent="0.15">
      <c r="A45" s="22" t="s">
        <v>52</v>
      </c>
      <c r="B45" s="23">
        <f>SUM( C45:K45)</f>
        <v>2483</v>
      </c>
      <c r="C45" s="24">
        <v>2243</v>
      </c>
      <c r="D45" s="24">
        <v>0</v>
      </c>
      <c r="E45" s="24">
        <v>200</v>
      </c>
      <c r="F45" s="24">
        <v>15</v>
      </c>
      <c r="G45" s="24">
        <v>0</v>
      </c>
      <c r="H45" s="24">
        <v>0</v>
      </c>
      <c r="I45" s="24">
        <v>0</v>
      </c>
      <c r="J45" s="24">
        <v>25</v>
      </c>
      <c r="K45" s="24">
        <v>0</v>
      </c>
      <c r="L45" s="24">
        <v>2032</v>
      </c>
      <c r="M45" s="25">
        <v>451</v>
      </c>
    </row>
    <row r="46" spans="1:13" ht="15" customHeight="1" x14ac:dyDescent="0.15">
      <c r="A46" s="26" t="s">
        <v>53</v>
      </c>
      <c r="B46" s="27">
        <f>SUM( C46:K46)</f>
        <v>782</v>
      </c>
      <c r="C46" s="28">
        <v>675</v>
      </c>
      <c r="D46" s="28">
        <v>0</v>
      </c>
      <c r="E46" s="28">
        <v>0</v>
      </c>
      <c r="F46" s="28">
        <v>0</v>
      </c>
      <c r="G46" s="28">
        <v>107</v>
      </c>
      <c r="H46" s="28">
        <v>0</v>
      </c>
      <c r="I46" s="28">
        <v>0</v>
      </c>
      <c r="J46" s="28">
        <v>0</v>
      </c>
      <c r="K46" s="28">
        <v>0</v>
      </c>
      <c r="L46" s="28">
        <v>675</v>
      </c>
      <c r="M46" s="29">
        <v>107</v>
      </c>
    </row>
    <row r="47" spans="1:13" ht="15" customHeight="1" x14ac:dyDescent="0.15">
      <c r="A47" s="30" t="s">
        <v>54</v>
      </c>
      <c r="B47" s="31">
        <f>SUM( C47:K47)</f>
        <v>3629</v>
      </c>
      <c r="C47" s="32">
        <v>3234</v>
      </c>
      <c r="D47" s="32">
        <v>0</v>
      </c>
      <c r="E47" s="32">
        <v>200</v>
      </c>
      <c r="F47" s="32">
        <v>15</v>
      </c>
      <c r="G47" s="32">
        <v>107</v>
      </c>
      <c r="H47" s="32">
        <v>0</v>
      </c>
      <c r="I47" s="32">
        <v>0</v>
      </c>
      <c r="J47" s="32">
        <v>49</v>
      </c>
      <c r="K47" s="32">
        <v>24</v>
      </c>
      <c r="L47" s="32">
        <v>3023</v>
      </c>
      <c r="M47" s="33">
        <v>606</v>
      </c>
    </row>
    <row r="48" spans="1:13" ht="15" customHeight="1" x14ac:dyDescent="0.1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 x14ac:dyDescent="0.15">
      <c r="A49" s="26" t="s">
        <v>55</v>
      </c>
      <c r="B49" s="27">
        <f>SUM( C49:K49)</f>
        <v>1765</v>
      </c>
      <c r="C49" s="28">
        <v>1185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580</v>
      </c>
      <c r="J49" s="28">
        <v>0</v>
      </c>
      <c r="K49" s="28">
        <v>0</v>
      </c>
      <c r="L49" s="28">
        <v>1092</v>
      </c>
      <c r="M49" s="29">
        <v>673</v>
      </c>
    </row>
    <row r="50" spans="1:13" ht="15" customHeight="1" x14ac:dyDescent="0.15">
      <c r="A50" s="30" t="s">
        <v>56</v>
      </c>
      <c r="B50" s="31">
        <f>SUM( C50:K50)</f>
        <v>1765</v>
      </c>
      <c r="C50" s="32">
        <v>1185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580</v>
      </c>
      <c r="J50" s="32">
        <v>0</v>
      </c>
      <c r="K50" s="32">
        <v>0</v>
      </c>
      <c r="L50" s="32">
        <v>1092</v>
      </c>
      <c r="M50" s="33">
        <v>673</v>
      </c>
    </row>
    <row r="51" spans="1:13" ht="15" customHeight="1" x14ac:dyDescent="0.15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 x14ac:dyDescent="0.15">
      <c r="A52" s="22" t="s">
        <v>57</v>
      </c>
      <c r="B52" s="23">
        <f t="shared" ref="B52:B59" si="1">SUM( C52:K52)</f>
        <v>521</v>
      </c>
      <c r="C52" s="24">
        <v>521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401</v>
      </c>
      <c r="M52" s="25">
        <v>120</v>
      </c>
    </row>
    <row r="53" spans="1:13" ht="15" customHeight="1" x14ac:dyDescent="0.15">
      <c r="A53" s="22" t="s">
        <v>58</v>
      </c>
      <c r="B53" s="23">
        <f t="shared" si="1"/>
        <v>513</v>
      </c>
      <c r="C53" s="24">
        <v>513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87</v>
      </c>
      <c r="M53" s="25">
        <v>426</v>
      </c>
    </row>
    <row r="54" spans="1:13" ht="15" customHeight="1" x14ac:dyDescent="0.15">
      <c r="A54" s="22" t="s">
        <v>59</v>
      </c>
      <c r="B54" s="23">
        <f t="shared" si="1"/>
        <v>1180</v>
      </c>
      <c r="C54" s="24">
        <v>950</v>
      </c>
      <c r="D54" s="24">
        <v>0</v>
      </c>
      <c r="E54" s="24">
        <v>0</v>
      </c>
      <c r="F54" s="24">
        <v>230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942</v>
      </c>
      <c r="M54" s="25">
        <v>238</v>
      </c>
    </row>
    <row r="55" spans="1:13" ht="15" customHeight="1" x14ac:dyDescent="0.15">
      <c r="A55" s="22" t="s">
        <v>60</v>
      </c>
      <c r="B55" s="23">
        <f t="shared" si="1"/>
        <v>340</v>
      </c>
      <c r="C55" s="24">
        <v>340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340</v>
      </c>
      <c r="M55" s="25">
        <v>0</v>
      </c>
    </row>
    <row r="56" spans="1:13" ht="15" customHeight="1" x14ac:dyDescent="0.15">
      <c r="A56" s="22" t="s">
        <v>61</v>
      </c>
      <c r="B56" s="23">
        <f t="shared" si="1"/>
        <v>1906</v>
      </c>
      <c r="C56" s="24">
        <v>484</v>
      </c>
      <c r="D56" s="24">
        <v>0</v>
      </c>
      <c r="E56" s="24">
        <v>66</v>
      </c>
      <c r="F56" s="24">
        <v>516</v>
      </c>
      <c r="G56" s="24">
        <v>0</v>
      </c>
      <c r="H56" s="24">
        <v>0</v>
      </c>
      <c r="I56" s="24">
        <v>0</v>
      </c>
      <c r="J56" s="24">
        <v>0</v>
      </c>
      <c r="K56" s="24">
        <v>840</v>
      </c>
      <c r="L56" s="24">
        <v>334</v>
      </c>
      <c r="M56" s="25">
        <v>1572</v>
      </c>
    </row>
    <row r="57" spans="1:13" ht="15" customHeight="1" x14ac:dyDescent="0.15">
      <c r="A57" s="22" t="s">
        <v>62</v>
      </c>
      <c r="B57" s="23">
        <f t="shared" si="1"/>
        <v>224</v>
      </c>
      <c r="C57" s="24">
        <v>224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224</v>
      </c>
      <c r="M57" s="25">
        <v>0</v>
      </c>
    </row>
    <row r="58" spans="1:13" ht="15" customHeight="1" x14ac:dyDescent="0.15">
      <c r="A58" s="26" t="s">
        <v>63</v>
      </c>
      <c r="B58" s="27">
        <f t="shared" si="1"/>
        <v>1685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1658</v>
      </c>
      <c r="J58" s="28">
        <v>27</v>
      </c>
      <c r="K58" s="28">
        <v>0</v>
      </c>
      <c r="L58" s="28">
        <v>0</v>
      </c>
      <c r="M58" s="29">
        <v>1685</v>
      </c>
    </row>
    <row r="59" spans="1:13" ht="15" customHeight="1" x14ac:dyDescent="0.15">
      <c r="A59" s="30" t="s">
        <v>64</v>
      </c>
      <c r="B59" s="31">
        <f t="shared" si="1"/>
        <v>6369</v>
      </c>
      <c r="C59" s="32">
        <v>3032</v>
      </c>
      <c r="D59" s="32">
        <v>0</v>
      </c>
      <c r="E59" s="32">
        <v>66</v>
      </c>
      <c r="F59" s="32">
        <v>746</v>
      </c>
      <c r="G59" s="32">
        <v>0</v>
      </c>
      <c r="H59" s="32">
        <v>0</v>
      </c>
      <c r="I59" s="32">
        <v>1658</v>
      </c>
      <c r="J59" s="32">
        <v>27</v>
      </c>
      <c r="K59" s="32">
        <v>840</v>
      </c>
      <c r="L59" s="32">
        <v>2328</v>
      </c>
      <c r="M59" s="33">
        <v>4041</v>
      </c>
    </row>
    <row r="60" spans="1:13" ht="15" customHeight="1" x14ac:dyDescent="0.1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 x14ac:dyDescent="0.15">
      <c r="A61" s="26" t="s">
        <v>65</v>
      </c>
      <c r="B61" s="27">
        <f>SUM( C61:K61)</f>
        <v>5752</v>
      </c>
      <c r="C61" s="28">
        <v>808</v>
      </c>
      <c r="D61" s="28">
        <v>0</v>
      </c>
      <c r="E61" s="28">
        <v>0</v>
      </c>
      <c r="F61" s="28">
        <v>4944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808</v>
      </c>
      <c r="M61" s="29">
        <v>4944</v>
      </c>
    </row>
    <row r="62" spans="1:13" ht="15" customHeight="1" x14ac:dyDescent="0.15">
      <c r="A62" s="30" t="s">
        <v>66</v>
      </c>
      <c r="B62" s="31">
        <f>SUM( C62:K62)</f>
        <v>5752</v>
      </c>
      <c r="C62" s="32">
        <v>808</v>
      </c>
      <c r="D62" s="32">
        <v>0</v>
      </c>
      <c r="E62" s="32">
        <v>0</v>
      </c>
      <c r="F62" s="32">
        <v>4944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808</v>
      </c>
      <c r="M62" s="33">
        <v>4944</v>
      </c>
    </row>
    <row r="63" spans="1:13" ht="15" customHeight="1" x14ac:dyDescent="0.1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 x14ac:dyDescent="0.15">
      <c r="A64" s="26" t="s">
        <v>67</v>
      </c>
      <c r="B64" s="27">
        <f>SUM( C64:K64)</f>
        <v>1266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1266</v>
      </c>
      <c r="K64" s="28">
        <v>0</v>
      </c>
      <c r="L64" s="28">
        <v>0</v>
      </c>
      <c r="M64" s="29">
        <v>1266</v>
      </c>
    </row>
    <row r="65" spans="1:13" ht="15" customHeight="1" x14ac:dyDescent="0.15">
      <c r="A65" s="30" t="s">
        <v>68</v>
      </c>
      <c r="B65" s="31">
        <f>SUM( C65:K65)</f>
        <v>1266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1266</v>
      </c>
      <c r="K65" s="32">
        <v>0</v>
      </c>
      <c r="L65" s="32">
        <v>0</v>
      </c>
      <c r="M65" s="33">
        <v>1266</v>
      </c>
    </row>
    <row r="66" spans="1:13" ht="15" customHeight="1" x14ac:dyDescent="0.1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 x14ac:dyDescent="0.15">
      <c r="A67" s="22" t="s">
        <v>69</v>
      </c>
      <c r="B67" s="23">
        <f>SUM( C67:K67)</f>
        <v>69742</v>
      </c>
      <c r="C67" s="24">
        <v>14739</v>
      </c>
      <c r="D67" s="24">
        <v>0</v>
      </c>
      <c r="E67" s="24">
        <v>389</v>
      </c>
      <c r="F67" s="24">
        <v>5705</v>
      </c>
      <c r="G67" s="24">
        <v>647</v>
      </c>
      <c r="H67" s="24">
        <v>42935</v>
      </c>
      <c r="I67" s="24">
        <v>2405</v>
      </c>
      <c r="J67" s="24">
        <v>2058</v>
      </c>
      <c r="K67" s="24">
        <v>864</v>
      </c>
      <c r="L67" s="24">
        <v>13331</v>
      </c>
      <c r="M67" s="25">
        <v>56411</v>
      </c>
    </row>
    <row r="68" spans="1:13" ht="15" customHeight="1" x14ac:dyDescent="0.1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 x14ac:dyDescent="0.2">
      <c r="A69" s="34" t="s">
        <v>70</v>
      </c>
      <c r="B69" s="35">
        <f>SUM( C69:K69)</f>
        <v>259006</v>
      </c>
      <c r="C69" s="36">
        <v>117737</v>
      </c>
      <c r="D69" s="36">
        <v>837</v>
      </c>
      <c r="E69" s="36">
        <v>1306</v>
      </c>
      <c r="F69" s="36">
        <v>23646</v>
      </c>
      <c r="G69" s="36">
        <v>1598</v>
      </c>
      <c r="H69" s="36">
        <v>53725</v>
      </c>
      <c r="I69" s="36">
        <v>21557</v>
      </c>
      <c r="J69" s="36">
        <v>8367</v>
      </c>
      <c r="K69" s="36">
        <v>30233</v>
      </c>
      <c r="L69" s="36">
        <v>107442</v>
      </c>
      <c r="M69" s="37">
        <v>151564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7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U16" sqref="U16"/>
    </sheetView>
  </sheetViews>
  <sheetFormatPr defaultColWidth="7.625" defaultRowHeight="15" customHeight="1" x14ac:dyDescent="0.15"/>
  <cols>
    <col min="1" max="1" width="10.625" style="1" customWidth="1"/>
    <col min="2" max="256" width="7.625" style="1"/>
    <col min="257" max="257" width="10.625" style="1" customWidth="1"/>
    <col min="258" max="512" width="7.625" style="1"/>
    <col min="513" max="513" width="10.625" style="1" customWidth="1"/>
    <col min="514" max="768" width="7.625" style="1"/>
    <col min="769" max="769" width="10.625" style="1" customWidth="1"/>
    <col min="770" max="1024" width="7.625" style="1"/>
    <col min="1025" max="1025" width="10.625" style="1" customWidth="1"/>
    <col min="1026" max="1280" width="7.625" style="1"/>
    <col min="1281" max="1281" width="10.625" style="1" customWidth="1"/>
    <col min="1282" max="1536" width="7.625" style="1"/>
    <col min="1537" max="1537" width="10.625" style="1" customWidth="1"/>
    <col min="1538" max="1792" width="7.625" style="1"/>
    <col min="1793" max="1793" width="10.625" style="1" customWidth="1"/>
    <col min="1794" max="2048" width="7.625" style="1"/>
    <col min="2049" max="2049" width="10.625" style="1" customWidth="1"/>
    <col min="2050" max="2304" width="7.625" style="1"/>
    <col min="2305" max="2305" width="10.625" style="1" customWidth="1"/>
    <col min="2306" max="2560" width="7.625" style="1"/>
    <col min="2561" max="2561" width="10.625" style="1" customWidth="1"/>
    <col min="2562" max="2816" width="7.625" style="1"/>
    <col min="2817" max="2817" width="10.625" style="1" customWidth="1"/>
    <col min="2818" max="3072" width="7.625" style="1"/>
    <col min="3073" max="3073" width="10.625" style="1" customWidth="1"/>
    <col min="3074" max="3328" width="7.625" style="1"/>
    <col min="3329" max="3329" width="10.625" style="1" customWidth="1"/>
    <col min="3330" max="3584" width="7.625" style="1"/>
    <col min="3585" max="3585" width="10.625" style="1" customWidth="1"/>
    <col min="3586" max="3840" width="7.625" style="1"/>
    <col min="3841" max="3841" width="10.625" style="1" customWidth="1"/>
    <col min="3842" max="4096" width="7.625" style="1"/>
    <col min="4097" max="4097" width="10.625" style="1" customWidth="1"/>
    <col min="4098" max="4352" width="7.625" style="1"/>
    <col min="4353" max="4353" width="10.625" style="1" customWidth="1"/>
    <col min="4354" max="4608" width="7.625" style="1"/>
    <col min="4609" max="4609" width="10.625" style="1" customWidth="1"/>
    <col min="4610" max="4864" width="7.625" style="1"/>
    <col min="4865" max="4865" width="10.625" style="1" customWidth="1"/>
    <col min="4866" max="5120" width="7.625" style="1"/>
    <col min="5121" max="5121" width="10.625" style="1" customWidth="1"/>
    <col min="5122" max="5376" width="7.625" style="1"/>
    <col min="5377" max="5377" width="10.625" style="1" customWidth="1"/>
    <col min="5378" max="5632" width="7.625" style="1"/>
    <col min="5633" max="5633" width="10.625" style="1" customWidth="1"/>
    <col min="5634" max="5888" width="7.625" style="1"/>
    <col min="5889" max="5889" width="10.625" style="1" customWidth="1"/>
    <col min="5890" max="6144" width="7.625" style="1"/>
    <col min="6145" max="6145" width="10.625" style="1" customWidth="1"/>
    <col min="6146" max="6400" width="7.625" style="1"/>
    <col min="6401" max="6401" width="10.625" style="1" customWidth="1"/>
    <col min="6402" max="6656" width="7.625" style="1"/>
    <col min="6657" max="6657" width="10.625" style="1" customWidth="1"/>
    <col min="6658" max="6912" width="7.625" style="1"/>
    <col min="6913" max="6913" width="10.625" style="1" customWidth="1"/>
    <col min="6914" max="7168" width="7.625" style="1"/>
    <col min="7169" max="7169" width="10.625" style="1" customWidth="1"/>
    <col min="7170" max="7424" width="7.625" style="1"/>
    <col min="7425" max="7425" width="10.625" style="1" customWidth="1"/>
    <col min="7426" max="7680" width="7.625" style="1"/>
    <col min="7681" max="7681" width="10.625" style="1" customWidth="1"/>
    <col min="7682" max="7936" width="7.625" style="1"/>
    <col min="7937" max="7937" width="10.625" style="1" customWidth="1"/>
    <col min="7938" max="8192" width="7.625" style="1"/>
    <col min="8193" max="8193" width="10.625" style="1" customWidth="1"/>
    <col min="8194" max="8448" width="7.625" style="1"/>
    <col min="8449" max="8449" width="10.625" style="1" customWidth="1"/>
    <col min="8450" max="8704" width="7.625" style="1"/>
    <col min="8705" max="8705" width="10.625" style="1" customWidth="1"/>
    <col min="8706" max="8960" width="7.625" style="1"/>
    <col min="8961" max="8961" width="10.625" style="1" customWidth="1"/>
    <col min="8962" max="9216" width="7.625" style="1"/>
    <col min="9217" max="9217" width="10.625" style="1" customWidth="1"/>
    <col min="9218" max="9472" width="7.625" style="1"/>
    <col min="9473" max="9473" width="10.625" style="1" customWidth="1"/>
    <col min="9474" max="9728" width="7.625" style="1"/>
    <col min="9729" max="9729" width="10.625" style="1" customWidth="1"/>
    <col min="9730" max="9984" width="7.625" style="1"/>
    <col min="9985" max="9985" width="10.625" style="1" customWidth="1"/>
    <col min="9986" max="10240" width="7.625" style="1"/>
    <col min="10241" max="10241" width="10.625" style="1" customWidth="1"/>
    <col min="10242" max="10496" width="7.625" style="1"/>
    <col min="10497" max="10497" width="10.625" style="1" customWidth="1"/>
    <col min="10498" max="10752" width="7.625" style="1"/>
    <col min="10753" max="10753" width="10.625" style="1" customWidth="1"/>
    <col min="10754" max="11008" width="7.625" style="1"/>
    <col min="11009" max="11009" width="10.625" style="1" customWidth="1"/>
    <col min="11010" max="11264" width="7.625" style="1"/>
    <col min="11265" max="11265" width="10.625" style="1" customWidth="1"/>
    <col min="11266" max="11520" width="7.625" style="1"/>
    <col min="11521" max="11521" width="10.625" style="1" customWidth="1"/>
    <col min="11522" max="11776" width="7.625" style="1"/>
    <col min="11777" max="11777" width="10.625" style="1" customWidth="1"/>
    <col min="11778" max="12032" width="7.625" style="1"/>
    <col min="12033" max="12033" width="10.625" style="1" customWidth="1"/>
    <col min="12034" max="12288" width="7.625" style="1"/>
    <col min="12289" max="12289" width="10.625" style="1" customWidth="1"/>
    <col min="12290" max="12544" width="7.625" style="1"/>
    <col min="12545" max="12545" width="10.625" style="1" customWidth="1"/>
    <col min="12546" max="12800" width="7.625" style="1"/>
    <col min="12801" max="12801" width="10.625" style="1" customWidth="1"/>
    <col min="12802" max="13056" width="7.625" style="1"/>
    <col min="13057" max="13057" width="10.625" style="1" customWidth="1"/>
    <col min="13058" max="13312" width="7.625" style="1"/>
    <col min="13313" max="13313" width="10.625" style="1" customWidth="1"/>
    <col min="13314" max="13568" width="7.625" style="1"/>
    <col min="13569" max="13569" width="10.625" style="1" customWidth="1"/>
    <col min="13570" max="13824" width="7.625" style="1"/>
    <col min="13825" max="13825" width="10.625" style="1" customWidth="1"/>
    <col min="13826" max="14080" width="7.625" style="1"/>
    <col min="14081" max="14081" width="10.625" style="1" customWidth="1"/>
    <col min="14082" max="14336" width="7.625" style="1"/>
    <col min="14337" max="14337" width="10.625" style="1" customWidth="1"/>
    <col min="14338" max="14592" width="7.625" style="1"/>
    <col min="14593" max="14593" width="10.625" style="1" customWidth="1"/>
    <col min="14594" max="14848" width="7.625" style="1"/>
    <col min="14849" max="14849" width="10.625" style="1" customWidth="1"/>
    <col min="14850" max="15104" width="7.625" style="1"/>
    <col min="15105" max="15105" width="10.625" style="1" customWidth="1"/>
    <col min="15106" max="15360" width="7.625" style="1"/>
    <col min="15361" max="15361" width="10.625" style="1" customWidth="1"/>
    <col min="15362" max="15616" width="7.625" style="1"/>
    <col min="15617" max="15617" width="10.625" style="1" customWidth="1"/>
    <col min="15618" max="15872" width="7.625" style="1"/>
    <col min="15873" max="15873" width="10.625" style="1" customWidth="1"/>
    <col min="15874" max="16128" width="7.625" style="1"/>
    <col min="16129" max="16129" width="10.625" style="1" customWidth="1"/>
    <col min="16130" max="16384" width="7.625" style="1"/>
  </cols>
  <sheetData>
    <row r="1" spans="1:17" ht="18" customHeight="1" x14ac:dyDescent="0.2">
      <c r="A1" s="1" t="s">
        <v>71</v>
      </c>
      <c r="E1" s="2" t="s">
        <v>72</v>
      </c>
      <c r="I1" s="1" t="s">
        <v>73</v>
      </c>
    </row>
    <row r="2" spans="1:17" ht="15" customHeight="1" thickBot="1" x14ac:dyDescent="0.2">
      <c r="Q2" s="3" t="s">
        <v>2</v>
      </c>
    </row>
    <row r="3" spans="1:17" s="10" customFormat="1" ht="15" customHeight="1" x14ac:dyDescent="0.15">
      <c r="A3" s="4"/>
      <c r="B3" s="5"/>
      <c r="C3" s="6" t="s">
        <v>74</v>
      </c>
      <c r="D3" s="7"/>
      <c r="E3" s="7"/>
      <c r="F3" s="7"/>
      <c r="G3" s="7"/>
      <c r="H3" s="7"/>
      <c r="I3" s="7"/>
      <c r="J3" s="8"/>
      <c r="K3" s="6" t="s">
        <v>75</v>
      </c>
      <c r="L3" s="7"/>
      <c r="M3" s="7"/>
      <c r="N3" s="7"/>
      <c r="O3" s="7"/>
      <c r="P3" s="7"/>
      <c r="Q3" s="9"/>
    </row>
    <row r="4" spans="1:17" s="10" customFormat="1" ht="15" customHeight="1" x14ac:dyDescent="0.15">
      <c r="A4" s="11"/>
      <c r="B4" s="38" t="s">
        <v>5</v>
      </c>
      <c r="C4" s="39" t="s">
        <v>76</v>
      </c>
      <c r="D4" s="40"/>
      <c r="E4" s="40"/>
      <c r="F4" s="41"/>
      <c r="G4" s="39" t="s">
        <v>77</v>
      </c>
      <c r="H4" s="40"/>
      <c r="I4" s="40"/>
      <c r="J4" s="41"/>
      <c r="K4" s="15"/>
      <c r="L4" s="15"/>
      <c r="M4" s="15" t="s">
        <v>78</v>
      </c>
      <c r="N4" s="15" t="s">
        <v>79</v>
      </c>
      <c r="O4" s="15"/>
      <c r="P4" s="15" t="s">
        <v>80</v>
      </c>
      <c r="Q4" s="16"/>
    </row>
    <row r="5" spans="1:17" s="10" customFormat="1" ht="15" customHeight="1" thickBot="1" x14ac:dyDescent="0.2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15</v>
      </c>
      <c r="L5" s="44" t="s">
        <v>16</v>
      </c>
      <c r="M5" s="44" t="s">
        <v>89</v>
      </c>
      <c r="N5" s="44" t="s">
        <v>89</v>
      </c>
      <c r="O5" s="44" t="s">
        <v>90</v>
      </c>
      <c r="P5" s="44" t="s">
        <v>91</v>
      </c>
      <c r="Q5" s="45" t="s">
        <v>14</v>
      </c>
    </row>
    <row r="6" spans="1:17" ht="15" customHeight="1" x14ac:dyDescent="0.15">
      <c r="A6" s="46" t="s">
        <v>6</v>
      </c>
      <c r="B6" s="47">
        <f>+C6+G6</f>
        <v>117737</v>
      </c>
      <c r="C6" s="48">
        <f>SUM(D6:F6)</f>
        <v>31</v>
      </c>
      <c r="D6" s="48">
        <v>0</v>
      </c>
      <c r="E6" s="48">
        <v>31</v>
      </c>
      <c r="F6" s="48">
        <v>0</v>
      </c>
      <c r="G6" s="48">
        <f>SUM(H6:J6)</f>
        <v>117706</v>
      </c>
      <c r="H6" s="48">
        <v>25452</v>
      </c>
      <c r="I6" s="48">
        <v>439</v>
      </c>
      <c r="J6" s="48">
        <v>91815</v>
      </c>
      <c r="K6" s="48">
        <v>97951</v>
      </c>
      <c r="L6" s="48">
        <f>SUM(M6:Q6)</f>
        <v>19786</v>
      </c>
      <c r="M6" s="48">
        <v>0</v>
      </c>
      <c r="N6" s="48">
        <v>2090</v>
      </c>
      <c r="O6" s="48">
        <v>16761</v>
      </c>
      <c r="P6" s="48">
        <v>0</v>
      </c>
      <c r="Q6" s="49">
        <v>935</v>
      </c>
    </row>
    <row r="7" spans="1:17" ht="15" customHeight="1" x14ac:dyDescent="0.15">
      <c r="A7" s="50" t="s">
        <v>7</v>
      </c>
      <c r="B7" s="51">
        <f>+C7+G7</f>
        <v>837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837</v>
      </c>
      <c r="H7" s="52">
        <v>216</v>
      </c>
      <c r="I7" s="52">
        <v>0</v>
      </c>
      <c r="J7" s="52">
        <v>621</v>
      </c>
      <c r="K7" s="52">
        <v>700</v>
      </c>
      <c r="L7" s="52">
        <f>SUM(M7:Q7)</f>
        <v>137</v>
      </c>
      <c r="M7" s="52">
        <v>0</v>
      </c>
      <c r="N7" s="52">
        <v>0</v>
      </c>
      <c r="O7" s="52">
        <v>137</v>
      </c>
      <c r="P7" s="52">
        <v>0</v>
      </c>
      <c r="Q7" s="53">
        <v>0</v>
      </c>
    </row>
    <row r="8" spans="1:17" ht="15" customHeight="1" x14ac:dyDescent="0.15">
      <c r="A8" s="50" t="s">
        <v>8</v>
      </c>
      <c r="B8" s="51">
        <f t="shared" ref="B8:B17" si="0">+C8+G8</f>
        <v>1306</v>
      </c>
      <c r="C8" s="52">
        <f t="shared" ref="C8:C19" si="1">SUM(D8:F8)</f>
        <v>0</v>
      </c>
      <c r="D8" s="52">
        <v>0</v>
      </c>
      <c r="E8" s="52">
        <v>0</v>
      </c>
      <c r="F8" s="52">
        <v>0</v>
      </c>
      <c r="G8" s="52">
        <f t="shared" ref="G8:G19" si="2">SUM(H8:J8)</f>
        <v>1306</v>
      </c>
      <c r="H8" s="52">
        <v>156</v>
      </c>
      <c r="I8" s="52">
        <v>262</v>
      </c>
      <c r="J8" s="52">
        <v>888</v>
      </c>
      <c r="K8" s="52">
        <v>464</v>
      </c>
      <c r="L8" s="52">
        <f t="shared" ref="L8:L17" si="3">SUM(M8:Q8)</f>
        <v>842</v>
      </c>
      <c r="M8" s="52">
        <v>0</v>
      </c>
      <c r="N8" s="52">
        <v>0</v>
      </c>
      <c r="O8" s="52">
        <v>842</v>
      </c>
      <c r="P8" s="52">
        <v>0</v>
      </c>
      <c r="Q8" s="53">
        <v>0</v>
      </c>
    </row>
    <row r="9" spans="1:17" ht="15" customHeight="1" x14ac:dyDescent="0.15">
      <c r="A9" s="50" t="s">
        <v>9</v>
      </c>
      <c r="B9" s="51">
        <f t="shared" si="0"/>
        <v>23646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23646</v>
      </c>
      <c r="H9" s="52">
        <v>23646</v>
      </c>
      <c r="I9" s="52">
        <v>0</v>
      </c>
      <c r="J9" s="52">
        <v>0</v>
      </c>
      <c r="K9" s="52">
        <v>2419</v>
      </c>
      <c r="L9" s="52">
        <f t="shared" si="3"/>
        <v>21227</v>
      </c>
      <c r="M9" s="52">
        <v>0</v>
      </c>
      <c r="N9" s="52">
        <v>0</v>
      </c>
      <c r="O9" s="52">
        <v>21207</v>
      </c>
      <c r="P9" s="52">
        <v>20</v>
      </c>
      <c r="Q9" s="53">
        <v>0</v>
      </c>
    </row>
    <row r="10" spans="1:17" ht="15" customHeight="1" x14ac:dyDescent="0.15">
      <c r="A10" s="50" t="s">
        <v>10</v>
      </c>
      <c r="B10" s="51">
        <f t="shared" si="0"/>
        <v>1598</v>
      </c>
      <c r="C10" s="52">
        <f t="shared" si="1"/>
        <v>71</v>
      </c>
      <c r="D10" s="52">
        <v>0</v>
      </c>
      <c r="E10" s="52">
        <v>0</v>
      </c>
      <c r="F10" s="52">
        <v>71</v>
      </c>
      <c r="G10" s="52">
        <f t="shared" si="2"/>
        <v>1527</v>
      </c>
      <c r="H10" s="52">
        <v>1527</v>
      </c>
      <c r="I10" s="52">
        <v>0</v>
      </c>
      <c r="J10" s="52">
        <v>0</v>
      </c>
      <c r="K10" s="52">
        <v>114</v>
      </c>
      <c r="L10" s="52">
        <f t="shared" si="3"/>
        <v>1484</v>
      </c>
      <c r="M10" s="52">
        <v>0</v>
      </c>
      <c r="N10" s="52">
        <v>0</v>
      </c>
      <c r="O10" s="52">
        <v>1456</v>
      </c>
      <c r="P10" s="52">
        <v>0</v>
      </c>
      <c r="Q10" s="53">
        <v>28</v>
      </c>
    </row>
    <row r="11" spans="1:17" ht="15" customHeight="1" x14ac:dyDescent="0.15">
      <c r="A11" s="50" t="s">
        <v>11</v>
      </c>
      <c r="B11" s="51">
        <f t="shared" si="0"/>
        <v>53725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53725</v>
      </c>
      <c r="H11" s="52">
        <v>53217</v>
      </c>
      <c r="I11" s="52">
        <v>216</v>
      </c>
      <c r="J11" s="52">
        <v>292</v>
      </c>
      <c r="K11" s="52">
        <v>539</v>
      </c>
      <c r="L11" s="52">
        <f t="shared" si="3"/>
        <v>53186</v>
      </c>
      <c r="M11" s="52">
        <v>0</v>
      </c>
      <c r="N11" s="52">
        <v>0</v>
      </c>
      <c r="O11" s="52">
        <v>53186</v>
      </c>
      <c r="P11" s="52">
        <v>0</v>
      </c>
      <c r="Q11" s="53">
        <v>0</v>
      </c>
    </row>
    <row r="12" spans="1:17" ht="15" customHeight="1" x14ac:dyDescent="0.15">
      <c r="A12" s="50" t="s">
        <v>92</v>
      </c>
      <c r="B12" s="51">
        <f t="shared" si="0"/>
        <v>21557</v>
      </c>
      <c r="C12" s="52">
        <f t="shared" si="1"/>
        <v>1658</v>
      </c>
      <c r="D12" s="52">
        <v>0</v>
      </c>
      <c r="E12" s="52">
        <v>0</v>
      </c>
      <c r="F12" s="52">
        <v>1658</v>
      </c>
      <c r="G12" s="52">
        <f t="shared" si="2"/>
        <v>19899</v>
      </c>
      <c r="H12" s="52">
        <v>19171</v>
      </c>
      <c r="I12" s="52">
        <v>249</v>
      </c>
      <c r="J12" s="52">
        <v>479</v>
      </c>
      <c r="K12" s="52">
        <v>1035</v>
      </c>
      <c r="L12" s="52">
        <f t="shared" si="3"/>
        <v>20522</v>
      </c>
      <c r="M12" s="52">
        <v>0</v>
      </c>
      <c r="N12" s="52">
        <v>31</v>
      </c>
      <c r="O12" s="52">
        <v>20315</v>
      </c>
      <c r="P12" s="52">
        <v>0</v>
      </c>
      <c r="Q12" s="53">
        <v>176</v>
      </c>
    </row>
    <row r="13" spans="1:17" ht="15" customHeight="1" x14ac:dyDescent="0.15">
      <c r="A13" s="50" t="s">
        <v>93</v>
      </c>
      <c r="B13" s="51">
        <f t="shared" si="0"/>
        <v>8367</v>
      </c>
      <c r="C13" s="52">
        <f t="shared" si="1"/>
        <v>2604</v>
      </c>
      <c r="D13" s="52">
        <v>0</v>
      </c>
      <c r="E13" s="52">
        <v>26</v>
      </c>
      <c r="F13" s="52">
        <v>2578</v>
      </c>
      <c r="G13" s="52">
        <f t="shared" si="2"/>
        <v>5763</v>
      </c>
      <c r="H13" s="52">
        <v>1197</v>
      </c>
      <c r="I13" s="52">
        <v>4414</v>
      </c>
      <c r="J13" s="52">
        <v>152</v>
      </c>
      <c r="K13" s="52">
        <v>2927</v>
      </c>
      <c r="L13" s="52">
        <f t="shared" si="3"/>
        <v>5440</v>
      </c>
      <c r="M13" s="52">
        <v>685</v>
      </c>
      <c r="N13" s="52">
        <v>1266</v>
      </c>
      <c r="O13" s="52">
        <v>3438</v>
      </c>
      <c r="P13" s="52">
        <v>0</v>
      </c>
      <c r="Q13" s="53">
        <v>51</v>
      </c>
    </row>
    <row r="14" spans="1:17" ht="15" customHeight="1" x14ac:dyDescent="0.15">
      <c r="A14" s="50" t="s">
        <v>14</v>
      </c>
      <c r="B14" s="51">
        <f t="shared" si="0"/>
        <v>30233</v>
      </c>
      <c r="C14" s="52">
        <f t="shared" si="1"/>
        <v>23247</v>
      </c>
      <c r="D14" s="52">
        <v>0</v>
      </c>
      <c r="E14" s="52">
        <v>20486</v>
      </c>
      <c r="F14" s="52">
        <v>2761</v>
      </c>
      <c r="G14" s="52">
        <f t="shared" si="2"/>
        <v>6986</v>
      </c>
      <c r="H14" s="52">
        <v>4248</v>
      </c>
      <c r="I14" s="52">
        <v>2232</v>
      </c>
      <c r="J14" s="52">
        <v>506</v>
      </c>
      <c r="K14" s="52">
        <v>1293</v>
      </c>
      <c r="L14" s="52">
        <f t="shared" si="3"/>
        <v>28940</v>
      </c>
      <c r="M14" s="52">
        <v>0</v>
      </c>
      <c r="N14" s="52">
        <v>2519</v>
      </c>
      <c r="O14" s="52">
        <v>26307</v>
      </c>
      <c r="P14" s="52">
        <v>0</v>
      </c>
      <c r="Q14" s="53">
        <v>114</v>
      </c>
    </row>
    <row r="15" spans="1:17" ht="15" customHeight="1" x14ac:dyDescent="0.15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 x14ac:dyDescent="0.15">
      <c r="A16" s="50" t="s">
        <v>94</v>
      </c>
      <c r="B16" s="51">
        <f t="shared" si="0"/>
        <v>118574</v>
      </c>
      <c r="C16" s="52">
        <f t="shared" si="1"/>
        <v>31</v>
      </c>
      <c r="D16" s="52">
        <f>SUM(D6:D7)</f>
        <v>0</v>
      </c>
      <c r="E16" s="52">
        <f>SUM(E6:E7)</f>
        <v>31</v>
      </c>
      <c r="F16" s="52">
        <f>SUM(F6:F7)</f>
        <v>0</v>
      </c>
      <c r="G16" s="52">
        <f t="shared" si="2"/>
        <v>118543</v>
      </c>
      <c r="H16" s="52">
        <f>SUM(H6:H7)</f>
        <v>25668</v>
      </c>
      <c r="I16" s="52">
        <f>SUM(I6:I7)</f>
        <v>439</v>
      </c>
      <c r="J16" s="52">
        <f>SUM(J6:J7)</f>
        <v>92436</v>
      </c>
      <c r="K16" s="52">
        <f>SUM(K6:K7)</f>
        <v>98651</v>
      </c>
      <c r="L16" s="52">
        <f t="shared" si="3"/>
        <v>19923</v>
      </c>
      <c r="M16" s="52">
        <f>SUM(M6:M7)</f>
        <v>0</v>
      </c>
      <c r="N16" s="52">
        <f>SUM(N6:N7)</f>
        <v>2090</v>
      </c>
      <c r="O16" s="52">
        <f>SUM(O6:O7)</f>
        <v>16898</v>
      </c>
      <c r="P16" s="52">
        <f>SUM(P6:P7)</f>
        <v>0</v>
      </c>
      <c r="Q16" s="53">
        <f>SUM(Q6:Q7)</f>
        <v>935</v>
      </c>
    </row>
    <row r="17" spans="1:17" ht="15" customHeight="1" x14ac:dyDescent="0.15">
      <c r="A17" s="50" t="s">
        <v>95</v>
      </c>
      <c r="B17" s="51">
        <f t="shared" si="0"/>
        <v>140432</v>
      </c>
      <c r="C17" s="52">
        <f t="shared" si="1"/>
        <v>27580</v>
      </c>
      <c r="D17" s="52">
        <f>SUM(D8:D14)</f>
        <v>0</v>
      </c>
      <c r="E17" s="52">
        <f>SUM(E8:E14)</f>
        <v>20512</v>
      </c>
      <c r="F17" s="52">
        <f>SUM(F8:F14)</f>
        <v>7068</v>
      </c>
      <c r="G17" s="52">
        <f t="shared" si="2"/>
        <v>112852</v>
      </c>
      <c r="H17" s="52">
        <f>SUM(H8:H14)</f>
        <v>103162</v>
      </c>
      <c r="I17" s="52">
        <f>SUM(I8:I14)</f>
        <v>7373</v>
      </c>
      <c r="J17" s="52">
        <f>SUM(J8:J14)</f>
        <v>2317</v>
      </c>
      <c r="K17" s="52">
        <f>SUM(K8:K14)</f>
        <v>8791</v>
      </c>
      <c r="L17" s="52">
        <f t="shared" si="3"/>
        <v>131641</v>
      </c>
      <c r="M17" s="52">
        <f>SUM(M8:M14)</f>
        <v>685</v>
      </c>
      <c r="N17" s="52">
        <f>SUM(N8:N14)</f>
        <v>3816</v>
      </c>
      <c r="O17" s="52">
        <f>SUM(O8:O14)</f>
        <v>126751</v>
      </c>
      <c r="P17" s="52">
        <f>SUM(P8:P14)</f>
        <v>20</v>
      </c>
      <c r="Q17" s="53">
        <f>SUM(Q8:Q14)</f>
        <v>369</v>
      </c>
    </row>
    <row r="18" spans="1:17" ht="15" customHeight="1" x14ac:dyDescent="0.15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 x14ac:dyDescent="0.2">
      <c r="A19" s="58" t="s">
        <v>5</v>
      </c>
      <c r="B19" s="59">
        <f>+C19+G19</f>
        <v>259006</v>
      </c>
      <c r="C19" s="60">
        <f t="shared" si="1"/>
        <v>27611</v>
      </c>
      <c r="D19" s="59">
        <f>SUM(D16:D17)</f>
        <v>0</v>
      </c>
      <c r="E19" s="59">
        <f>SUM(E16:E17)</f>
        <v>20543</v>
      </c>
      <c r="F19" s="59">
        <f>SUM(F16:F17)</f>
        <v>7068</v>
      </c>
      <c r="G19" s="60">
        <f t="shared" si="2"/>
        <v>231395</v>
      </c>
      <c r="H19" s="59">
        <f>SUM(H16:H17)</f>
        <v>128830</v>
      </c>
      <c r="I19" s="59">
        <f>SUM(I16:I17)</f>
        <v>7812</v>
      </c>
      <c r="J19" s="59">
        <f>SUM(J16:J17)</f>
        <v>94753</v>
      </c>
      <c r="K19" s="60">
        <f>SUM(K16:K17)</f>
        <v>107442</v>
      </c>
      <c r="L19" s="59">
        <f>SUM(M19:Q19)</f>
        <v>151564</v>
      </c>
      <c r="M19" s="59">
        <f>SUM(M16:M17)</f>
        <v>685</v>
      </c>
      <c r="N19" s="59">
        <f>SUM(N16:N17)</f>
        <v>5906</v>
      </c>
      <c r="O19" s="59">
        <f>SUM(O16:O17)</f>
        <v>143649</v>
      </c>
      <c r="P19" s="59">
        <f>SUM(P16:P17)</f>
        <v>20</v>
      </c>
      <c r="Q19" s="61">
        <f>SUM(Q16:Q17)</f>
        <v>1304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M26" sqref="M26"/>
    </sheetView>
  </sheetViews>
  <sheetFormatPr defaultColWidth="7.625" defaultRowHeight="15" customHeight="1" x14ac:dyDescent="0.15"/>
  <cols>
    <col min="1" max="1" width="10.625" style="1" customWidth="1"/>
    <col min="2" max="2" width="9" style="1" customWidth="1"/>
    <col min="3" max="3" width="7.625" style="1"/>
    <col min="4" max="4" width="5.75" style="1" customWidth="1"/>
    <col min="5" max="5" width="7.625" style="1"/>
    <col min="6" max="6" width="7.5" style="1" customWidth="1"/>
    <col min="7" max="7" width="9" style="1" customWidth="1"/>
    <col min="8" max="8" width="8.25" style="1" customWidth="1"/>
    <col min="9" max="9" width="7.625" style="1"/>
    <col min="10" max="10" width="8.25" style="1" customWidth="1"/>
    <col min="11" max="11" width="8.5" style="1" customWidth="1"/>
    <col min="12" max="12" width="8.625" style="1" customWidth="1"/>
    <col min="13" max="14" width="7.625" style="1"/>
    <col min="15" max="15" width="9.625" style="1" customWidth="1"/>
    <col min="16" max="256" width="7.625" style="1"/>
    <col min="257" max="257" width="10.625" style="1" customWidth="1"/>
    <col min="258" max="258" width="9" style="1" customWidth="1"/>
    <col min="259" max="259" width="7.625" style="1"/>
    <col min="260" max="260" width="5.75" style="1" customWidth="1"/>
    <col min="261" max="261" width="7.625" style="1"/>
    <col min="262" max="262" width="7.5" style="1" customWidth="1"/>
    <col min="263" max="263" width="9" style="1" customWidth="1"/>
    <col min="264" max="264" width="8.25" style="1" customWidth="1"/>
    <col min="265" max="265" width="7.625" style="1"/>
    <col min="266" max="266" width="8.25" style="1" customWidth="1"/>
    <col min="267" max="267" width="8.5" style="1" customWidth="1"/>
    <col min="268" max="268" width="8.625" style="1" customWidth="1"/>
    <col min="269" max="270" width="7.625" style="1"/>
    <col min="271" max="271" width="9.625" style="1" customWidth="1"/>
    <col min="272" max="512" width="7.625" style="1"/>
    <col min="513" max="513" width="10.625" style="1" customWidth="1"/>
    <col min="514" max="514" width="9" style="1" customWidth="1"/>
    <col min="515" max="515" width="7.625" style="1"/>
    <col min="516" max="516" width="5.75" style="1" customWidth="1"/>
    <col min="517" max="517" width="7.625" style="1"/>
    <col min="518" max="518" width="7.5" style="1" customWidth="1"/>
    <col min="519" max="519" width="9" style="1" customWidth="1"/>
    <col min="520" max="520" width="8.25" style="1" customWidth="1"/>
    <col min="521" max="521" width="7.625" style="1"/>
    <col min="522" max="522" width="8.25" style="1" customWidth="1"/>
    <col min="523" max="523" width="8.5" style="1" customWidth="1"/>
    <col min="524" max="524" width="8.625" style="1" customWidth="1"/>
    <col min="525" max="526" width="7.625" style="1"/>
    <col min="527" max="527" width="9.625" style="1" customWidth="1"/>
    <col min="528" max="768" width="7.625" style="1"/>
    <col min="769" max="769" width="10.625" style="1" customWidth="1"/>
    <col min="770" max="770" width="9" style="1" customWidth="1"/>
    <col min="771" max="771" width="7.625" style="1"/>
    <col min="772" max="772" width="5.75" style="1" customWidth="1"/>
    <col min="773" max="773" width="7.625" style="1"/>
    <col min="774" max="774" width="7.5" style="1" customWidth="1"/>
    <col min="775" max="775" width="9" style="1" customWidth="1"/>
    <col min="776" max="776" width="8.25" style="1" customWidth="1"/>
    <col min="777" max="777" width="7.625" style="1"/>
    <col min="778" max="778" width="8.25" style="1" customWidth="1"/>
    <col min="779" max="779" width="8.5" style="1" customWidth="1"/>
    <col min="780" max="780" width="8.625" style="1" customWidth="1"/>
    <col min="781" max="782" width="7.625" style="1"/>
    <col min="783" max="783" width="9.625" style="1" customWidth="1"/>
    <col min="784" max="1024" width="7.625" style="1"/>
    <col min="1025" max="1025" width="10.625" style="1" customWidth="1"/>
    <col min="1026" max="1026" width="9" style="1" customWidth="1"/>
    <col min="1027" max="1027" width="7.625" style="1"/>
    <col min="1028" max="1028" width="5.75" style="1" customWidth="1"/>
    <col min="1029" max="1029" width="7.625" style="1"/>
    <col min="1030" max="1030" width="7.5" style="1" customWidth="1"/>
    <col min="1031" max="1031" width="9" style="1" customWidth="1"/>
    <col min="1032" max="1032" width="8.25" style="1" customWidth="1"/>
    <col min="1033" max="1033" width="7.625" style="1"/>
    <col min="1034" max="1034" width="8.25" style="1" customWidth="1"/>
    <col min="1035" max="1035" width="8.5" style="1" customWidth="1"/>
    <col min="1036" max="1036" width="8.625" style="1" customWidth="1"/>
    <col min="1037" max="1038" width="7.625" style="1"/>
    <col min="1039" max="1039" width="9.625" style="1" customWidth="1"/>
    <col min="1040" max="1280" width="7.625" style="1"/>
    <col min="1281" max="1281" width="10.625" style="1" customWidth="1"/>
    <col min="1282" max="1282" width="9" style="1" customWidth="1"/>
    <col min="1283" max="1283" width="7.625" style="1"/>
    <col min="1284" max="1284" width="5.75" style="1" customWidth="1"/>
    <col min="1285" max="1285" width="7.625" style="1"/>
    <col min="1286" max="1286" width="7.5" style="1" customWidth="1"/>
    <col min="1287" max="1287" width="9" style="1" customWidth="1"/>
    <col min="1288" max="1288" width="8.25" style="1" customWidth="1"/>
    <col min="1289" max="1289" width="7.625" style="1"/>
    <col min="1290" max="1290" width="8.25" style="1" customWidth="1"/>
    <col min="1291" max="1291" width="8.5" style="1" customWidth="1"/>
    <col min="1292" max="1292" width="8.625" style="1" customWidth="1"/>
    <col min="1293" max="1294" width="7.625" style="1"/>
    <col min="1295" max="1295" width="9.625" style="1" customWidth="1"/>
    <col min="1296" max="1536" width="7.625" style="1"/>
    <col min="1537" max="1537" width="10.625" style="1" customWidth="1"/>
    <col min="1538" max="1538" width="9" style="1" customWidth="1"/>
    <col min="1539" max="1539" width="7.625" style="1"/>
    <col min="1540" max="1540" width="5.75" style="1" customWidth="1"/>
    <col min="1541" max="1541" width="7.625" style="1"/>
    <col min="1542" max="1542" width="7.5" style="1" customWidth="1"/>
    <col min="1543" max="1543" width="9" style="1" customWidth="1"/>
    <col min="1544" max="1544" width="8.25" style="1" customWidth="1"/>
    <col min="1545" max="1545" width="7.625" style="1"/>
    <col min="1546" max="1546" width="8.25" style="1" customWidth="1"/>
    <col min="1547" max="1547" width="8.5" style="1" customWidth="1"/>
    <col min="1548" max="1548" width="8.625" style="1" customWidth="1"/>
    <col min="1549" max="1550" width="7.625" style="1"/>
    <col min="1551" max="1551" width="9.625" style="1" customWidth="1"/>
    <col min="1552" max="1792" width="7.625" style="1"/>
    <col min="1793" max="1793" width="10.625" style="1" customWidth="1"/>
    <col min="1794" max="1794" width="9" style="1" customWidth="1"/>
    <col min="1795" max="1795" width="7.625" style="1"/>
    <col min="1796" max="1796" width="5.75" style="1" customWidth="1"/>
    <col min="1797" max="1797" width="7.625" style="1"/>
    <col min="1798" max="1798" width="7.5" style="1" customWidth="1"/>
    <col min="1799" max="1799" width="9" style="1" customWidth="1"/>
    <col min="1800" max="1800" width="8.25" style="1" customWidth="1"/>
    <col min="1801" max="1801" width="7.625" style="1"/>
    <col min="1802" max="1802" width="8.25" style="1" customWidth="1"/>
    <col min="1803" max="1803" width="8.5" style="1" customWidth="1"/>
    <col min="1804" max="1804" width="8.625" style="1" customWidth="1"/>
    <col min="1805" max="1806" width="7.625" style="1"/>
    <col min="1807" max="1807" width="9.625" style="1" customWidth="1"/>
    <col min="1808" max="2048" width="7.625" style="1"/>
    <col min="2049" max="2049" width="10.625" style="1" customWidth="1"/>
    <col min="2050" max="2050" width="9" style="1" customWidth="1"/>
    <col min="2051" max="2051" width="7.625" style="1"/>
    <col min="2052" max="2052" width="5.75" style="1" customWidth="1"/>
    <col min="2053" max="2053" width="7.625" style="1"/>
    <col min="2054" max="2054" width="7.5" style="1" customWidth="1"/>
    <col min="2055" max="2055" width="9" style="1" customWidth="1"/>
    <col min="2056" max="2056" width="8.25" style="1" customWidth="1"/>
    <col min="2057" max="2057" width="7.625" style="1"/>
    <col min="2058" max="2058" width="8.25" style="1" customWidth="1"/>
    <col min="2059" max="2059" width="8.5" style="1" customWidth="1"/>
    <col min="2060" max="2060" width="8.625" style="1" customWidth="1"/>
    <col min="2061" max="2062" width="7.625" style="1"/>
    <col min="2063" max="2063" width="9.625" style="1" customWidth="1"/>
    <col min="2064" max="2304" width="7.625" style="1"/>
    <col min="2305" max="2305" width="10.625" style="1" customWidth="1"/>
    <col min="2306" max="2306" width="9" style="1" customWidth="1"/>
    <col min="2307" max="2307" width="7.625" style="1"/>
    <col min="2308" max="2308" width="5.75" style="1" customWidth="1"/>
    <col min="2309" max="2309" width="7.625" style="1"/>
    <col min="2310" max="2310" width="7.5" style="1" customWidth="1"/>
    <col min="2311" max="2311" width="9" style="1" customWidth="1"/>
    <col min="2312" max="2312" width="8.25" style="1" customWidth="1"/>
    <col min="2313" max="2313" width="7.625" style="1"/>
    <col min="2314" max="2314" width="8.25" style="1" customWidth="1"/>
    <col min="2315" max="2315" width="8.5" style="1" customWidth="1"/>
    <col min="2316" max="2316" width="8.625" style="1" customWidth="1"/>
    <col min="2317" max="2318" width="7.625" style="1"/>
    <col min="2319" max="2319" width="9.625" style="1" customWidth="1"/>
    <col min="2320" max="2560" width="7.625" style="1"/>
    <col min="2561" max="2561" width="10.625" style="1" customWidth="1"/>
    <col min="2562" max="2562" width="9" style="1" customWidth="1"/>
    <col min="2563" max="2563" width="7.625" style="1"/>
    <col min="2564" max="2564" width="5.75" style="1" customWidth="1"/>
    <col min="2565" max="2565" width="7.625" style="1"/>
    <col min="2566" max="2566" width="7.5" style="1" customWidth="1"/>
    <col min="2567" max="2567" width="9" style="1" customWidth="1"/>
    <col min="2568" max="2568" width="8.25" style="1" customWidth="1"/>
    <col min="2569" max="2569" width="7.625" style="1"/>
    <col min="2570" max="2570" width="8.25" style="1" customWidth="1"/>
    <col min="2571" max="2571" width="8.5" style="1" customWidth="1"/>
    <col min="2572" max="2572" width="8.625" style="1" customWidth="1"/>
    <col min="2573" max="2574" width="7.625" style="1"/>
    <col min="2575" max="2575" width="9.625" style="1" customWidth="1"/>
    <col min="2576" max="2816" width="7.625" style="1"/>
    <col min="2817" max="2817" width="10.625" style="1" customWidth="1"/>
    <col min="2818" max="2818" width="9" style="1" customWidth="1"/>
    <col min="2819" max="2819" width="7.625" style="1"/>
    <col min="2820" max="2820" width="5.75" style="1" customWidth="1"/>
    <col min="2821" max="2821" width="7.625" style="1"/>
    <col min="2822" max="2822" width="7.5" style="1" customWidth="1"/>
    <col min="2823" max="2823" width="9" style="1" customWidth="1"/>
    <col min="2824" max="2824" width="8.25" style="1" customWidth="1"/>
    <col min="2825" max="2825" width="7.625" style="1"/>
    <col min="2826" max="2826" width="8.25" style="1" customWidth="1"/>
    <col min="2827" max="2827" width="8.5" style="1" customWidth="1"/>
    <col min="2828" max="2828" width="8.625" style="1" customWidth="1"/>
    <col min="2829" max="2830" width="7.625" style="1"/>
    <col min="2831" max="2831" width="9.625" style="1" customWidth="1"/>
    <col min="2832" max="3072" width="7.625" style="1"/>
    <col min="3073" max="3073" width="10.625" style="1" customWidth="1"/>
    <col min="3074" max="3074" width="9" style="1" customWidth="1"/>
    <col min="3075" max="3075" width="7.625" style="1"/>
    <col min="3076" max="3076" width="5.75" style="1" customWidth="1"/>
    <col min="3077" max="3077" width="7.625" style="1"/>
    <col min="3078" max="3078" width="7.5" style="1" customWidth="1"/>
    <col min="3079" max="3079" width="9" style="1" customWidth="1"/>
    <col min="3080" max="3080" width="8.25" style="1" customWidth="1"/>
    <col min="3081" max="3081" width="7.625" style="1"/>
    <col min="3082" max="3082" width="8.25" style="1" customWidth="1"/>
    <col min="3083" max="3083" width="8.5" style="1" customWidth="1"/>
    <col min="3084" max="3084" width="8.625" style="1" customWidth="1"/>
    <col min="3085" max="3086" width="7.625" style="1"/>
    <col min="3087" max="3087" width="9.625" style="1" customWidth="1"/>
    <col min="3088" max="3328" width="7.625" style="1"/>
    <col min="3329" max="3329" width="10.625" style="1" customWidth="1"/>
    <col min="3330" max="3330" width="9" style="1" customWidth="1"/>
    <col min="3331" max="3331" width="7.625" style="1"/>
    <col min="3332" max="3332" width="5.75" style="1" customWidth="1"/>
    <col min="3333" max="3333" width="7.625" style="1"/>
    <col min="3334" max="3334" width="7.5" style="1" customWidth="1"/>
    <col min="3335" max="3335" width="9" style="1" customWidth="1"/>
    <col min="3336" max="3336" width="8.25" style="1" customWidth="1"/>
    <col min="3337" max="3337" width="7.625" style="1"/>
    <col min="3338" max="3338" width="8.25" style="1" customWidth="1"/>
    <col min="3339" max="3339" width="8.5" style="1" customWidth="1"/>
    <col min="3340" max="3340" width="8.625" style="1" customWidth="1"/>
    <col min="3341" max="3342" width="7.625" style="1"/>
    <col min="3343" max="3343" width="9.625" style="1" customWidth="1"/>
    <col min="3344" max="3584" width="7.625" style="1"/>
    <col min="3585" max="3585" width="10.625" style="1" customWidth="1"/>
    <col min="3586" max="3586" width="9" style="1" customWidth="1"/>
    <col min="3587" max="3587" width="7.625" style="1"/>
    <col min="3588" max="3588" width="5.75" style="1" customWidth="1"/>
    <col min="3589" max="3589" width="7.625" style="1"/>
    <col min="3590" max="3590" width="7.5" style="1" customWidth="1"/>
    <col min="3591" max="3591" width="9" style="1" customWidth="1"/>
    <col min="3592" max="3592" width="8.25" style="1" customWidth="1"/>
    <col min="3593" max="3593" width="7.625" style="1"/>
    <col min="3594" max="3594" width="8.25" style="1" customWidth="1"/>
    <col min="3595" max="3595" width="8.5" style="1" customWidth="1"/>
    <col min="3596" max="3596" width="8.625" style="1" customWidth="1"/>
    <col min="3597" max="3598" width="7.625" style="1"/>
    <col min="3599" max="3599" width="9.625" style="1" customWidth="1"/>
    <col min="3600" max="3840" width="7.625" style="1"/>
    <col min="3841" max="3841" width="10.625" style="1" customWidth="1"/>
    <col min="3842" max="3842" width="9" style="1" customWidth="1"/>
    <col min="3843" max="3843" width="7.625" style="1"/>
    <col min="3844" max="3844" width="5.75" style="1" customWidth="1"/>
    <col min="3845" max="3845" width="7.625" style="1"/>
    <col min="3846" max="3846" width="7.5" style="1" customWidth="1"/>
    <col min="3847" max="3847" width="9" style="1" customWidth="1"/>
    <col min="3848" max="3848" width="8.25" style="1" customWidth="1"/>
    <col min="3849" max="3849" width="7.625" style="1"/>
    <col min="3850" max="3850" width="8.25" style="1" customWidth="1"/>
    <col min="3851" max="3851" width="8.5" style="1" customWidth="1"/>
    <col min="3852" max="3852" width="8.625" style="1" customWidth="1"/>
    <col min="3853" max="3854" width="7.625" style="1"/>
    <col min="3855" max="3855" width="9.625" style="1" customWidth="1"/>
    <col min="3856" max="4096" width="7.625" style="1"/>
    <col min="4097" max="4097" width="10.625" style="1" customWidth="1"/>
    <col min="4098" max="4098" width="9" style="1" customWidth="1"/>
    <col min="4099" max="4099" width="7.625" style="1"/>
    <col min="4100" max="4100" width="5.75" style="1" customWidth="1"/>
    <col min="4101" max="4101" width="7.625" style="1"/>
    <col min="4102" max="4102" width="7.5" style="1" customWidth="1"/>
    <col min="4103" max="4103" width="9" style="1" customWidth="1"/>
    <col min="4104" max="4104" width="8.25" style="1" customWidth="1"/>
    <col min="4105" max="4105" width="7.625" style="1"/>
    <col min="4106" max="4106" width="8.25" style="1" customWidth="1"/>
    <col min="4107" max="4107" width="8.5" style="1" customWidth="1"/>
    <col min="4108" max="4108" width="8.625" style="1" customWidth="1"/>
    <col min="4109" max="4110" width="7.625" style="1"/>
    <col min="4111" max="4111" width="9.625" style="1" customWidth="1"/>
    <col min="4112" max="4352" width="7.625" style="1"/>
    <col min="4353" max="4353" width="10.625" style="1" customWidth="1"/>
    <col min="4354" max="4354" width="9" style="1" customWidth="1"/>
    <col min="4355" max="4355" width="7.625" style="1"/>
    <col min="4356" max="4356" width="5.75" style="1" customWidth="1"/>
    <col min="4357" max="4357" width="7.625" style="1"/>
    <col min="4358" max="4358" width="7.5" style="1" customWidth="1"/>
    <col min="4359" max="4359" width="9" style="1" customWidth="1"/>
    <col min="4360" max="4360" width="8.25" style="1" customWidth="1"/>
    <col min="4361" max="4361" width="7.625" style="1"/>
    <col min="4362" max="4362" width="8.25" style="1" customWidth="1"/>
    <col min="4363" max="4363" width="8.5" style="1" customWidth="1"/>
    <col min="4364" max="4364" width="8.625" style="1" customWidth="1"/>
    <col min="4365" max="4366" width="7.625" style="1"/>
    <col min="4367" max="4367" width="9.625" style="1" customWidth="1"/>
    <col min="4368" max="4608" width="7.625" style="1"/>
    <col min="4609" max="4609" width="10.625" style="1" customWidth="1"/>
    <col min="4610" max="4610" width="9" style="1" customWidth="1"/>
    <col min="4611" max="4611" width="7.625" style="1"/>
    <col min="4612" max="4612" width="5.75" style="1" customWidth="1"/>
    <col min="4613" max="4613" width="7.625" style="1"/>
    <col min="4614" max="4614" width="7.5" style="1" customWidth="1"/>
    <col min="4615" max="4615" width="9" style="1" customWidth="1"/>
    <col min="4616" max="4616" width="8.25" style="1" customWidth="1"/>
    <col min="4617" max="4617" width="7.625" style="1"/>
    <col min="4618" max="4618" width="8.25" style="1" customWidth="1"/>
    <col min="4619" max="4619" width="8.5" style="1" customWidth="1"/>
    <col min="4620" max="4620" width="8.625" style="1" customWidth="1"/>
    <col min="4621" max="4622" width="7.625" style="1"/>
    <col min="4623" max="4623" width="9.625" style="1" customWidth="1"/>
    <col min="4624" max="4864" width="7.625" style="1"/>
    <col min="4865" max="4865" width="10.625" style="1" customWidth="1"/>
    <col min="4866" max="4866" width="9" style="1" customWidth="1"/>
    <col min="4867" max="4867" width="7.625" style="1"/>
    <col min="4868" max="4868" width="5.75" style="1" customWidth="1"/>
    <col min="4869" max="4869" width="7.625" style="1"/>
    <col min="4870" max="4870" width="7.5" style="1" customWidth="1"/>
    <col min="4871" max="4871" width="9" style="1" customWidth="1"/>
    <col min="4872" max="4872" width="8.25" style="1" customWidth="1"/>
    <col min="4873" max="4873" width="7.625" style="1"/>
    <col min="4874" max="4874" width="8.25" style="1" customWidth="1"/>
    <col min="4875" max="4875" width="8.5" style="1" customWidth="1"/>
    <col min="4876" max="4876" width="8.625" style="1" customWidth="1"/>
    <col min="4877" max="4878" width="7.625" style="1"/>
    <col min="4879" max="4879" width="9.625" style="1" customWidth="1"/>
    <col min="4880" max="5120" width="7.625" style="1"/>
    <col min="5121" max="5121" width="10.625" style="1" customWidth="1"/>
    <col min="5122" max="5122" width="9" style="1" customWidth="1"/>
    <col min="5123" max="5123" width="7.625" style="1"/>
    <col min="5124" max="5124" width="5.75" style="1" customWidth="1"/>
    <col min="5125" max="5125" width="7.625" style="1"/>
    <col min="5126" max="5126" width="7.5" style="1" customWidth="1"/>
    <col min="5127" max="5127" width="9" style="1" customWidth="1"/>
    <col min="5128" max="5128" width="8.25" style="1" customWidth="1"/>
    <col min="5129" max="5129" width="7.625" style="1"/>
    <col min="5130" max="5130" width="8.25" style="1" customWidth="1"/>
    <col min="5131" max="5131" width="8.5" style="1" customWidth="1"/>
    <col min="5132" max="5132" width="8.625" style="1" customWidth="1"/>
    <col min="5133" max="5134" width="7.625" style="1"/>
    <col min="5135" max="5135" width="9.625" style="1" customWidth="1"/>
    <col min="5136" max="5376" width="7.625" style="1"/>
    <col min="5377" max="5377" width="10.625" style="1" customWidth="1"/>
    <col min="5378" max="5378" width="9" style="1" customWidth="1"/>
    <col min="5379" max="5379" width="7.625" style="1"/>
    <col min="5380" max="5380" width="5.75" style="1" customWidth="1"/>
    <col min="5381" max="5381" width="7.625" style="1"/>
    <col min="5382" max="5382" width="7.5" style="1" customWidth="1"/>
    <col min="5383" max="5383" width="9" style="1" customWidth="1"/>
    <col min="5384" max="5384" width="8.25" style="1" customWidth="1"/>
    <col min="5385" max="5385" width="7.625" style="1"/>
    <col min="5386" max="5386" width="8.25" style="1" customWidth="1"/>
    <col min="5387" max="5387" width="8.5" style="1" customWidth="1"/>
    <col min="5388" max="5388" width="8.625" style="1" customWidth="1"/>
    <col min="5389" max="5390" width="7.625" style="1"/>
    <col min="5391" max="5391" width="9.625" style="1" customWidth="1"/>
    <col min="5392" max="5632" width="7.625" style="1"/>
    <col min="5633" max="5633" width="10.625" style="1" customWidth="1"/>
    <col min="5634" max="5634" width="9" style="1" customWidth="1"/>
    <col min="5635" max="5635" width="7.625" style="1"/>
    <col min="5636" max="5636" width="5.75" style="1" customWidth="1"/>
    <col min="5637" max="5637" width="7.625" style="1"/>
    <col min="5638" max="5638" width="7.5" style="1" customWidth="1"/>
    <col min="5639" max="5639" width="9" style="1" customWidth="1"/>
    <col min="5640" max="5640" width="8.25" style="1" customWidth="1"/>
    <col min="5641" max="5641" width="7.625" style="1"/>
    <col min="5642" max="5642" width="8.25" style="1" customWidth="1"/>
    <col min="5643" max="5643" width="8.5" style="1" customWidth="1"/>
    <col min="5644" max="5644" width="8.625" style="1" customWidth="1"/>
    <col min="5645" max="5646" width="7.625" style="1"/>
    <col min="5647" max="5647" width="9.625" style="1" customWidth="1"/>
    <col min="5648" max="5888" width="7.625" style="1"/>
    <col min="5889" max="5889" width="10.625" style="1" customWidth="1"/>
    <col min="5890" max="5890" width="9" style="1" customWidth="1"/>
    <col min="5891" max="5891" width="7.625" style="1"/>
    <col min="5892" max="5892" width="5.75" style="1" customWidth="1"/>
    <col min="5893" max="5893" width="7.625" style="1"/>
    <col min="5894" max="5894" width="7.5" style="1" customWidth="1"/>
    <col min="5895" max="5895" width="9" style="1" customWidth="1"/>
    <col min="5896" max="5896" width="8.25" style="1" customWidth="1"/>
    <col min="5897" max="5897" width="7.625" style="1"/>
    <col min="5898" max="5898" width="8.25" style="1" customWidth="1"/>
    <col min="5899" max="5899" width="8.5" style="1" customWidth="1"/>
    <col min="5900" max="5900" width="8.625" style="1" customWidth="1"/>
    <col min="5901" max="5902" width="7.625" style="1"/>
    <col min="5903" max="5903" width="9.625" style="1" customWidth="1"/>
    <col min="5904" max="6144" width="7.625" style="1"/>
    <col min="6145" max="6145" width="10.625" style="1" customWidth="1"/>
    <col min="6146" max="6146" width="9" style="1" customWidth="1"/>
    <col min="6147" max="6147" width="7.625" style="1"/>
    <col min="6148" max="6148" width="5.75" style="1" customWidth="1"/>
    <col min="6149" max="6149" width="7.625" style="1"/>
    <col min="6150" max="6150" width="7.5" style="1" customWidth="1"/>
    <col min="6151" max="6151" width="9" style="1" customWidth="1"/>
    <col min="6152" max="6152" width="8.25" style="1" customWidth="1"/>
    <col min="6153" max="6153" width="7.625" style="1"/>
    <col min="6154" max="6154" width="8.25" style="1" customWidth="1"/>
    <col min="6155" max="6155" width="8.5" style="1" customWidth="1"/>
    <col min="6156" max="6156" width="8.625" style="1" customWidth="1"/>
    <col min="6157" max="6158" width="7.625" style="1"/>
    <col min="6159" max="6159" width="9.625" style="1" customWidth="1"/>
    <col min="6160" max="6400" width="7.625" style="1"/>
    <col min="6401" max="6401" width="10.625" style="1" customWidth="1"/>
    <col min="6402" max="6402" width="9" style="1" customWidth="1"/>
    <col min="6403" max="6403" width="7.625" style="1"/>
    <col min="6404" max="6404" width="5.75" style="1" customWidth="1"/>
    <col min="6405" max="6405" width="7.625" style="1"/>
    <col min="6406" max="6406" width="7.5" style="1" customWidth="1"/>
    <col min="6407" max="6407" width="9" style="1" customWidth="1"/>
    <col min="6408" max="6408" width="8.25" style="1" customWidth="1"/>
    <col min="6409" max="6409" width="7.625" style="1"/>
    <col min="6410" max="6410" width="8.25" style="1" customWidth="1"/>
    <col min="6411" max="6411" width="8.5" style="1" customWidth="1"/>
    <col min="6412" max="6412" width="8.625" style="1" customWidth="1"/>
    <col min="6413" max="6414" width="7.625" style="1"/>
    <col min="6415" max="6415" width="9.625" style="1" customWidth="1"/>
    <col min="6416" max="6656" width="7.625" style="1"/>
    <col min="6657" max="6657" width="10.625" style="1" customWidth="1"/>
    <col min="6658" max="6658" width="9" style="1" customWidth="1"/>
    <col min="6659" max="6659" width="7.625" style="1"/>
    <col min="6660" max="6660" width="5.75" style="1" customWidth="1"/>
    <col min="6661" max="6661" width="7.625" style="1"/>
    <col min="6662" max="6662" width="7.5" style="1" customWidth="1"/>
    <col min="6663" max="6663" width="9" style="1" customWidth="1"/>
    <col min="6664" max="6664" width="8.25" style="1" customWidth="1"/>
    <col min="6665" max="6665" width="7.625" style="1"/>
    <col min="6666" max="6666" width="8.25" style="1" customWidth="1"/>
    <col min="6667" max="6667" width="8.5" style="1" customWidth="1"/>
    <col min="6668" max="6668" width="8.625" style="1" customWidth="1"/>
    <col min="6669" max="6670" width="7.625" style="1"/>
    <col min="6671" max="6671" width="9.625" style="1" customWidth="1"/>
    <col min="6672" max="6912" width="7.625" style="1"/>
    <col min="6913" max="6913" width="10.625" style="1" customWidth="1"/>
    <col min="6914" max="6914" width="9" style="1" customWidth="1"/>
    <col min="6915" max="6915" width="7.625" style="1"/>
    <col min="6916" max="6916" width="5.75" style="1" customWidth="1"/>
    <col min="6917" max="6917" width="7.625" style="1"/>
    <col min="6918" max="6918" width="7.5" style="1" customWidth="1"/>
    <col min="6919" max="6919" width="9" style="1" customWidth="1"/>
    <col min="6920" max="6920" width="8.25" style="1" customWidth="1"/>
    <col min="6921" max="6921" width="7.625" style="1"/>
    <col min="6922" max="6922" width="8.25" style="1" customWidth="1"/>
    <col min="6923" max="6923" width="8.5" style="1" customWidth="1"/>
    <col min="6924" max="6924" width="8.625" style="1" customWidth="1"/>
    <col min="6925" max="6926" width="7.625" style="1"/>
    <col min="6927" max="6927" width="9.625" style="1" customWidth="1"/>
    <col min="6928" max="7168" width="7.625" style="1"/>
    <col min="7169" max="7169" width="10.625" style="1" customWidth="1"/>
    <col min="7170" max="7170" width="9" style="1" customWidth="1"/>
    <col min="7171" max="7171" width="7.625" style="1"/>
    <col min="7172" max="7172" width="5.75" style="1" customWidth="1"/>
    <col min="7173" max="7173" width="7.625" style="1"/>
    <col min="7174" max="7174" width="7.5" style="1" customWidth="1"/>
    <col min="7175" max="7175" width="9" style="1" customWidth="1"/>
    <col min="7176" max="7176" width="8.25" style="1" customWidth="1"/>
    <col min="7177" max="7177" width="7.625" style="1"/>
    <col min="7178" max="7178" width="8.25" style="1" customWidth="1"/>
    <col min="7179" max="7179" width="8.5" style="1" customWidth="1"/>
    <col min="7180" max="7180" width="8.625" style="1" customWidth="1"/>
    <col min="7181" max="7182" width="7.625" style="1"/>
    <col min="7183" max="7183" width="9.625" style="1" customWidth="1"/>
    <col min="7184" max="7424" width="7.625" style="1"/>
    <col min="7425" max="7425" width="10.625" style="1" customWidth="1"/>
    <col min="7426" max="7426" width="9" style="1" customWidth="1"/>
    <col min="7427" max="7427" width="7.625" style="1"/>
    <col min="7428" max="7428" width="5.75" style="1" customWidth="1"/>
    <col min="7429" max="7429" width="7.625" style="1"/>
    <col min="7430" max="7430" width="7.5" style="1" customWidth="1"/>
    <col min="7431" max="7431" width="9" style="1" customWidth="1"/>
    <col min="7432" max="7432" width="8.25" style="1" customWidth="1"/>
    <col min="7433" max="7433" width="7.625" style="1"/>
    <col min="7434" max="7434" width="8.25" style="1" customWidth="1"/>
    <col min="7435" max="7435" width="8.5" style="1" customWidth="1"/>
    <col min="7436" max="7436" width="8.625" style="1" customWidth="1"/>
    <col min="7437" max="7438" width="7.625" style="1"/>
    <col min="7439" max="7439" width="9.625" style="1" customWidth="1"/>
    <col min="7440" max="7680" width="7.625" style="1"/>
    <col min="7681" max="7681" width="10.625" style="1" customWidth="1"/>
    <col min="7682" max="7682" width="9" style="1" customWidth="1"/>
    <col min="7683" max="7683" width="7.625" style="1"/>
    <col min="7684" max="7684" width="5.75" style="1" customWidth="1"/>
    <col min="7685" max="7685" width="7.625" style="1"/>
    <col min="7686" max="7686" width="7.5" style="1" customWidth="1"/>
    <col min="7687" max="7687" width="9" style="1" customWidth="1"/>
    <col min="7688" max="7688" width="8.25" style="1" customWidth="1"/>
    <col min="7689" max="7689" width="7.625" style="1"/>
    <col min="7690" max="7690" width="8.25" style="1" customWidth="1"/>
    <col min="7691" max="7691" width="8.5" style="1" customWidth="1"/>
    <col min="7692" max="7692" width="8.625" style="1" customWidth="1"/>
    <col min="7693" max="7694" width="7.625" style="1"/>
    <col min="7695" max="7695" width="9.625" style="1" customWidth="1"/>
    <col min="7696" max="7936" width="7.625" style="1"/>
    <col min="7937" max="7937" width="10.625" style="1" customWidth="1"/>
    <col min="7938" max="7938" width="9" style="1" customWidth="1"/>
    <col min="7939" max="7939" width="7.625" style="1"/>
    <col min="7940" max="7940" width="5.75" style="1" customWidth="1"/>
    <col min="7941" max="7941" width="7.625" style="1"/>
    <col min="7942" max="7942" width="7.5" style="1" customWidth="1"/>
    <col min="7943" max="7943" width="9" style="1" customWidth="1"/>
    <col min="7944" max="7944" width="8.25" style="1" customWidth="1"/>
    <col min="7945" max="7945" width="7.625" style="1"/>
    <col min="7946" max="7946" width="8.25" style="1" customWidth="1"/>
    <col min="7947" max="7947" width="8.5" style="1" customWidth="1"/>
    <col min="7948" max="7948" width="8.625" style="1" customWidth="1"/>
    <col min="7949" max="7950" width="7.625" style="1"/>
    <col min="7951" max="7951" width="9.625" style="1" customWidth="1"/>
    <col min="7952" max="8192" width="7.625" style="1"/>
    <col min="8193" max="8193" width="10.625" style="1" customWidth="1"/>
    <col min="8194" max="8194" width="9" style="1" customWidth="1"/>
    <col min="8195" max="8195" width="7.625" style="1"/>
    <col min="8196" max="8196" width="5.75" style="1" customWidth="1"/>
    <col min="8197" max="8197" width="7.625" style="1"/>
    <col min="8198" max="8198" width="7.5" style="1" customWidth="1"/>
    <col min="8199" max="8199" width="9" style="1" customWidth="1"/>
    <col min="8200" max="8200" width="8.25" style="1" customWidth="1"/>
    <col min="8201" max="8201" width="7.625" style="1"/>
    <col min="8202" max="8202" width="8.25" style="1" customWidth="1"/>
    <col min="8203" max="8203" width="8.5" style="1" customWidth="1"/>
    <col min="8204" max="8204" width="8.625" style="1" customWidth="1"/>
    <col min="8205" max="8206" width="7.625" style="1"/>
    <col min="8207" max="8207" width="9.625" style="1" customWidth="1"/>
    <col min="8208" max="8448" width="7.625" style="1"/>
    <col min="8449" max="8449" width="10.625" style="1" customWidth="1"/>
    <col min="8450" max="8450" width="9" style="1" customWidth="1"/>
    <col min="8451" max="8451" width="7.625" style="1"/>
    <col min="8452" max="8452" width="5.75" style="1" customWidth="1"/>
    <col min="8453" max="8453" width="7.625" style="1"/>
    <col min="8454" max="8454" width="7.5" style="1" customWidth="1"/>
    <col min="8455" max="8455" width="9" style="1" customWidth="1"/>
    <col min="8456" max="8456" width="8.25" style="1" customWidth="1"/>
    <col min="8457" max="8457" width="7.625" style="1"/>
    <col min="8458" max="8458" width="8.25" style="1" customWidth="1"/>
    <col min="8459" max="8459" width="8.5" style="1" customWidth="1"/>
    <col min="8460" max="8460" width="8.625" style="1" customWidth="1"/>
    <col min="8461" max="8462" width="7.625" style="1"/>
    <col min="8463" max="8463" width="9.625" style="1" customWidth="1"/>
    <col min="8464" max="8704" width="7.625" style="1"/>
    <col min="8705" max="8705" width="10.625" style="1" customWidth="1"/>
    <col min="8706" max="8706" width="9" style="1" customWidth="1"/>
    <col min="8707" max="8707" width="7.625" style="1"/>
    <col min="8708" max="8708" width="5.75" style="1" customWidth="1"/>
    <col min="8709" max="8709" width="7.625" style="1"/>
    <col min="8710" max="8710" width="7.5" style="1" customWidth="1"/>
    <col min="8711" max="8711" width="9" style="1" customWidth="1"/>
    <col min="8712" max="8712" width="8.25" style="1" customWidth="1"/>
    <col min="8713" max="8713" width="7.625" style="1"/>
    <col min="8714" max="8714" width="8.25" style="1" customWidth="1"/>
    <col min="8715" max="8715" width="8.5" style="1" customWidth="1"/>
    <col min="8716" max="8716" width="8.625" style="1" customWidth="1"/>
    <col min="8717" max="8718" width="7.625" style="1"/>
    <col min="8719" max="8719" width="9.625" style="1" customWidth="1"/>
    <col min="8720" max="8960" width="7.625" style="1"/>
    <col min="8961" max="8961" width="10.625" style="1" customWidth="1"/>
    <col min="8962" max="8962" width="9" style="1" customWidth="1"/>
    <col min="8963" max="8963" width="7.625" style="1"/>
    <col min="8964" max="8964" width="5.75" style="1" customWidth="1"/>
    <col min="8965" max="8965" width="7.625" style="1"/>
    <col min="8966" max="8966" width="7.5" style="1" customWidth="1"/>
    <col min="8967" max="8967" width="9" style="1" customWidth="1"/>
    <col min="8968" max="8968" width="8.25" style="1" customWidth="1"/>
    <col min="8969" max="8969" width="7.625" style="1"/>
    <col min="8970" max="8970" width="8.25" style="1" customWidth="1"/>
    <col min="8971" max="8971" width="8.5" style="1" customWidth="1"/>
    <col min="8972" max="8972" width="8.625" style="1" customWidth="1"/>
    <col min="8973" max="8974" width="7.625" style="1"/>
    <col min="8975" max="8975" width="9.625" style="1" customWidth="1"/>
    <col min="8976" max="9216" width="7.625" style="1"/>
    <col min="9217" max="9217" width="10.625" style="1" customWidth="1"/>
    <col min="9218" max="9218" width="9" style="1" customWidth="1"/>
    <col min="9219" max="9219" width="7.625" style="1"/>
    <col min="9220" max="9220" width="5.75" style="1" customWidth="1"/>
    <col min="9221" max="9221" width="7.625" style="1"/>
    <col min="9222" max="9222" width="7.5" style="1" customWidth="1"/>
    <col min="9223" max="9223" width="9" style="1" customWidth="1"/>
    <col min="9224" max="9224" width="8.25" style="1" customWidth="1"/>
    <col min="9225" max="9225" width="7.625" style="1"/>
    <col min="9226" max="9226" width="8.25" style="1" customWidth="1"/>
    <col min="9227" max="9227" width="8.5" style="1" customWidth="1"/>
    <col min="9228" max="9228" width="8.625" style="1" customWidth="1"/>
    <col min="9229" max="9230" width="7.625" style="1"/>
    <col min="9231" max="9231" width="9.625" style="1" customWidth="1"/>
    <col min="9232" max="9472" width="7.625" style="1"/>
    <col min="9473" max="9473" width="10.625" style="1" customWidth="1"/>
    <col min="9474" max="9474" width="9" style="1" customWidth="1"/>
    <col min="9475" max="9475" width="7.625" style="1"/>
    <col min="9476" max="9476" width="5.75" style="1" customWidth="1"/>
    <col min="9477" max="9477" width="7.625" style="1"/>
    <col min="9478" max="9478" width="7.5" style="1" customWidth="1"/>
    <col min="9479" max="9479" width="9" style="1" customWidth="1"/>
    <col min="9480" max="9480" width="8.25" style="1" customWidth="1"/>
    <col min="9481" max="9481" width="7.625" style="1"/>
    <col min="9482" max="9482" width="8.25" style="1" customWidth="1"/>
    <col min="9483" max="9483" width="8.5" style="1" customWidth="1"/>
    <col min="9484" max="9484" width="8.625" style="1" customWidth="1"/>
    <col min="9485" max="9486" width="7.625" style="1"/>
    <col min="9487" max="9487" width="9.625" style="1" customWidth="1"/>
    <col min="9488" max="9728" width="7.625" style="1"/>
    <col min="9729" max="9729" width="10.625" style="1" customWidth="1"/>
    <col min="9730" max="9730" width="9" style="1" customWidth="1"/>
    <col min="9731" max="9731" width="7.625" style="1"/>
    <col min="9732" max="9732" width="5.75" style="1" customWidth="1"/>
    <col min="9733" max="9733" width="7.625" style="1"/>
    <col min="9734" max="9734" width="7.5" style="1" customWidth="1"/>
    <col min="9735" max="9735" width="9" style="1" customWidth="1"/>
    <col min="9736" max="9736" width="8.25" style="1" customWidth="1"/>
    <col min="9737" max="9737" width="7.625" style="1"/>
    <col min="9738" max="9738" width="8.25" style="1" customWidth="1"/>
    <col min="9739" max="9739" width="8.5" style="1" customWidth="1"/>
    <col min="9740" max="9740" width="8.625" style="1" customWidth="1"/>
    <col min="9741" max="9742" width="7.625" style="1"/>
    <col min="9743" max="9743" width="9.625" style="1" customWidth="1"/>
    <col min="9744" max="9984" width="7.625" style="1"/>
    <col min="9985" max="9985" width="10.625" style="1" customWidth="1"/>
    <col min="9986" max="9986" width="9" style="1" customWidth="1"/>
    <col min="9987" max="9987" width="7.625" style="1"/>
    <col min="9988" max="9988" width="5.75" style="1" customWidth="1"/>
    <col min="9989" max="9989" width="7.625" style="1"/>
    <col min="9990" max="9990" width="7.5" style="1" customWidth="1"/>
    <col min="9991" max="9991" width="9" style="1" customWidth="1"/>
    <col min="9992" max="9992" width="8.25" style="1" customWidth="1"/>
    <col min="9993" max="9993" width="7.625" style="1"/>
    <col min="9994" max="9994" width="8.25" style="1" customWidth="1"/>
    <col min="9995" max="9995" width="8.5" style="1" customWidth="1"/>
    <col min="9996" max="9996" width="8.625" style="1" customWidth="1"/>
    <col min="9997" max="9998" width="7.625" style="1"/>
    <col min="9999" max="9999" width="9.625" style="1" customWidth="1"/>
    <col min="10000" max="10240" width="7.625" style="1"/>
    <col min="10241" max="10241" width="10.625" style="1" customWidth="1"/>
    <col min="10242" max="10242" width="9" style="1" customWidth="1"/>
    <col min="10243" max="10243" width="7.625" style="1"/>
    <col min="10244" max="10244" width="5.75" style="1" customWidth="1"/>
    <col min="10245" max="10245" width="7.625" style="1"/>
    <col min="10246" max="10246" width="7.5" style="1" customWidth="1"/>
    <col min="10247" max="10247" width="9" style="1" customWidth="1"/>
    <col min="10248" max="10248" width="8.25" style="1" customWidth="1"/>
    <col min="10249" max="10249" width="7.625" style="1"/>
    <col min="10250" max="10250" width="8.25" style="1" customWidth="1"/>
    <col min="10251" max="10251" width="8.5" style="1" customWidth="1"/>
    <col min="10252" max="10252" width="8.625" style="1" customWidth="1"/>
    <col min="10253" max="10254" width="7.625" style="1"/>
    <col min="10255" max="10255" width="9.625" style="1" customWidth="1"/>
    <col min="10256" max="10496" width="7.625" style="1"/>
    <col min="10497" max="10497" width="10.625" style="1" customWidth="1"/>
    <col min="10498" max="10498" width="9" style="1" customWidth="1"/>
    <col min="10499" max="10499" width="7.625" style="1"/>
    <col min="10500" max="10500" width="5.75" style="1" customWidth="1"/>
    <col min="10501" max="10501" width="7.625" style="1"/>
    <col min="10502" max="10502" width="7.5" style="1" customWidth="1"/>
    <col min="10503" max="10503" width="9" style="1" customWidth="1"/>
    <col min="10504" max="10504" width="8.25" style="1" customWidth="1"/>
    <col min="10505" max="10505" width="7.625" style="1"/>
    <col min="10506" max="10506" width="8.25" style="1" customWidth="1"/>
    <col min="10507" max="10507" width="8.5" style="1" customWidth="1"/>
    <col min="10508" max="10508" width="8.625" style="1" customWidth="1"/>
    <col min="10509" max="10510" width="7.625" style="1"/>
    <col min="10511" max="10511" width="9.625" style="1" customWidth="1"/>
    <col min="10512" max="10752" width="7.625" style="1"/>
    <col min="10753" max="10753" width="10.625" style="1" customWidth="1"/>
    <col min="10754" max="10754" width="9" style="1" customWidth="1"/>
    <col min="10755" max="10755" width="7.625" style="1"/>
    <col min="10756" max="10756" width="5.75" style="1" customWidth="1"/>
    <col min="10757" max="10757" width="7.625" style="1"/>
    <col min="10758" max="10758" width="7.5" style="1" customWidth="1"/>
    <col min="10759" max="10759" width="9" style="1" customWidth="1"/>
    <col min="10760" max="10760" width="8.25" style="1" customWidth="1"/>
    <col min="10761" max="10761" width="7.625" style="1"/>
    <col min="10762" max="10762" width="8.25" style="1" customWidth="1"/>
    <col min="10763" max="10763" width="8.5" style="1" customWidth="1"/>
    <col min="10764" max="10764" width="8.625" style="1" customWidth="1"/>
    <col min="10765" max="10766" width="7.625" style="1"/>
    <col min="10767" max="10767" width="9.625" style="1" customWidth="1"/>
    <col min="10768" max="11008" width="7.625" style="1"/>
    <col min="11009" max="11009" width="10.625" style="1" customWidth="1"/>
    <col min="11010" max="11010" width="9" style="1" customWidth="1"/>
    <col min="11011" max="11011" width="7.625" style="1"/>
    <col min="11012" max="11012" width="5.75" style="1" customWidth="1"/>
    <col min="11013" max="11013" width="7.625" style="1"/>
    <col min="11014" max="11014" width="7.5" style="1" customWidth="1"/>
    <col min="11015" max="11015" width="9" style="1" customWidth="1"/>
    <col min="11016" max="11016" width="8.25" style="1" customWidth="1"/>
    <col min="11017" max="11017" width="7.625" style="1"/>
    <col min="11018" max="11018" width="8.25" style="1" customWidth="1"/>
    <col min="11019" max="11019" width="8.5" style="1" customWidth="1"/>
    <col min="11020" max="11020" width="8.625" style="1" customWidth="1"/>
    <col min="11021" max="11022" width="7.625" style="1"/>
    <col min="11023" max="11023" width="9.625" style="1" customWidth="1"/>
    <col min="11024" max="11264" width="7.625" style="1"/>
    <col min="11265" max="11265" width="10.625" style="1" customWidth="1"/>
    <col min="11266" max="11266" width="9" style="1" customWidth="1"/>
    <col min="11267" max="11267" width="7.625" style="1"/>
    <col min="11268" max="11268" width="5.75" style="1" customWidth="1"/>
    <col min="11269" max="11269" width="7.625" style="1"/>
    <col min="11270" max="11270" width="7.5" style="1" customWidth="1"/>
    <col min="11271" max="11271" width="9" style="1" customWidth="1"/>
    <col min="11272" max="11272" width="8.25" style="1" customWidth="1"/>
    <col min="11273" max="11273" width="7.625" style="1"/>
    <col min="11274" max="11274" width="8.25" style="1" customWidth="1"/>
    <col min="11275" max="11275" width="8.5" style="1" customWidth="1"/>
    <col min="11276" max="11276" width="8.625" style="1" customWidth="1"/>
    <col min="11277" max="11278" width="7.625" style="1"/>
    <col min="11279" max="11279" width="9.625" style="1" customWidth="1"/>
    <col min="11280" max="11520" width="7.625" style="1"/>
    <col min="11521" max="11521" width="10.625" style="1" customWidth="1"/>
    <col min="11522" max="11522" width="9" style="1" customWidth="1"/>
    <col min="11523" max="11523" width="7.625" style="1"/>
    <col min="11524" max="11524" width="5.75" style="1" customWidth="1"/>
    <col min="11525" max="11525" width="7.625" style="1"/>
    <col min="11526" max="11526" width="7.5" style="1" customWidth="1"/>
    <col min="11527" max="11527" width="9" style="1" customWidth="1"/>
    <col min="11528" max="11528" width="8.25" style="1" customWidth="1"/>
    <col min="11529" max="11529" width="7.625" style="1"/>
    <col min="11530" max="11530" width="8.25" style="1" customWidth="1"/>
    <col min="11531" max="11531" width="8.5" style="1" customWidth="1"/>
    <col min="11532" max="11532" width="8.625" style="1" customWidth="1"/>
    <col min="11533" max="11534" width="7.625" style="1"/>
    <col min="11535" max="11535" width="9.625" style="1" customWidth="1"/>
    <col min="11536" max="11776" width="7.625" style="1"/>
    <col min="11777" max="11777" width="10.625" style="1" customWidth="1"/>
    <col min="11778" max="11778" width="9" style="1" customWidth="1"/>
    <col min="11779" max="11779" width="7.625" style="1"/>
    <col min="11780" max="11780" width="5.75" style="1" customWidth="1"/>
    <col min="11781" max="11781" width="7.625" style="1"/>
    <col min="11782" max="11782" width="7.5" style="1" customWidth="1"/>
    <col min="11783" max="11783" width="9" style="1" customWidth="1"/>
    <col min="11784" max="11784" width="8.25" style="1" customWidth="1"/>
    <col min="11785" max="11785" width="7.625" style="1"/>
    <col min="11786" max="11786" width="8.25" style="1" customWidth="1"/>
    <col min="11787" max="11787" width="8.5" style="1" customWidth="1"/>
    <col min="11788" max="11788" width="8.625" style="1" customWidth="1"/>
    <col min="11789" max="11790" width="7.625" style="1"/>
    <col min="11791" max="11791" width="9.625" style="1" customWidth="1"/>
    <col min="11792" max="12032" width="7.625" style="1"/>
    <col min="12033" max="12033" width="10.625" style="1" customWidth="1"/>
    <col min="12034" max="12034" width="9" style="1" customWidth="1"/>
    <col min="12035" max="12035" width="7.625" style="1"/>
    <col min="12036" max="12036" width="5.75" style="1" customWidth="1"/>
    <col min="12037" max="12037" width="7.625" style="1"/>
    <col min="12038" max="12038" width="7.5" style="1" customWidth="1"/>
    <col min="12039" max="12039" width="9" style="1" customWidth="1"/>
    <col min="12040" max="12040" width="8.25" style="1" customWidth="1"/>
    <col min="12041" max="12041" width="7.625" style="1"/>
    <col min="12042" max="12042" width="8.25" style="1" customWidth="1"/>
    <col min="12043" max="12043" width="8.5" style="1" customWidth="1"/>
    <col min="12044" max="12044" width="8.625" style="1" customWidth="1"/>
    <col min="12045" max="12046" width="7.625" style="1"/>
    <col min="12047" max="12047" width="9.625" style="1" customWidth="1"/>
    <col min="12048" max="12288" width="7.625" style="1"/>
    <col min="12289" max="12289" width="10.625" style="1" customWidth="1"/>
    <col min="12290" max="12290" width="9" style="1" customWidth="1"/>
    <col min="12291" max="12291" width="7.625" style="1"/>
    <col min="12292" max="12292" width="5.75" style="1" customWidth="1"/>
    <col min="12293" max="12293" width="7.625" style="1"/>
    <col min="12294" max="12294" width="7.5" style="1" customWidth="1"/>
    <col min="12295" max="12295" width="9" style="1" customWidth="1"/>
    <col min="12296" max="12296" width="8.25" style="1" customWidth="1"/>
    <col min="12297" max="12297" width="7.625" style="1"/>
    <col min="12298" max="12298" width="8.25" style="1" customWidth="1"/>
    <col min="12299" max="12299" width="8.5" style="1" customWidth="1"/>
    <col min="12300" max="12300" width="8.625" style="1" customWidth="1"/>
    <col min="12301" max="12302" width="7.625" style="1"/>
    <col min="12303" max="12303" width="9.625" style="1" customWidth="1"/>
    <col min="12304" max="12544" width="7.625" style="1"/>
    <col min="12545" max="12545" width="10.625" style="1" customWidth="1"/>
    <col min="12546" max="12546" width="9" style="1" customWidth="1"/>
    <col min="12547" max="12547" width="7.625" style="1"/>
    <col min="12548" max="12548" width="5.75" style="1" customWidth="1"/>
    <col min="12549" max="12549" width="7.625" style="1"/>
    <col min="12550" max="12550" width="7.5" style="1" customWidth="1"/>
    <col min="12551" max="12551" width="9" style="1" customWidth="1"/>
    <col min="12552" max="12552" width="8.25" style="1" customWidth="1"/>
    <col min="12553" max="12553" width="7.625" style="1"/>
    <col min="12554" max="12554" width="8.25" style="1" customWidth="1"/>
    <col min="12555" max="12555" width="8.5" style="1" customWidth="1"/>
    <col min="12556" max="12556" width="8.625" style="1" customWidth="1"/>
    <col min="12557" max="12558" width="7.625" style="1"/>
    <col min="12559" max="12559" width="9.625" style="1" customWidth="1"/>
    <col min="12560" max="12800" width="7.625" style="1"/>
    <col min="12801" max="12801" width="10.625" style="1" customWidth="1"/>
    <col min="12802" max="12802" width="9" style="1" customWidth="1"/>
    <col min="12803" max="12803" width="7.625" style="1"/>
    <col min="12804" max="12804" width="5.75" style="1" customWidth="1"/>
    <col min="12805" max="12805" width="7.625" style="1"/>
    <col min="12806" max="12806" width="7.5" style="1" customWidth="1"/>
    <col min="12807" max="12807" width="9" style="1" customWidth="1"/>
    <col min="12808" max="12808" width="8.25" style="1" customWidth="1"/>
    <col min="12809" max="12809" width="7.625" style="1"/>
    <col min="12810" max="12810" width="8.25" style="1" customWidth="1"/>
    <col min="12811" max="12811" width="8.5" style="1" customWidth="1"/>
    <col min="12812" max="12812" width="8.625" style="1" customWidth="1"/>
    <col min="12813" max="12814" width="7.625" style="1"/>
    <col min="12815" max="12815" width="9.625" style="1" customWidth="1"/>
    <col min="12816" max="13056" width="7.625" style="1"/>
    <col min="13057" max="13057" width="10.625" style="1" customWidth="1"/>
    <col min="13058" max="13058" width="9" style="1" customWidth="1"/>
    <col min="13059" max="13059" width="7.625" style="1"/>
    <col min="13060" max="13060" width="5.75" style="1" customWidth="1"/>
    <col min="13061" max="13061" width="7.625" style="1"/>
    <col min="13062" max="13062" width="7.5" style="1" customWidth="1"/>
    <col min="13063" max="13063" width="9" style="1" customWidth="1"/>
    <col min="13064" max="13064" width="8.25" style="1" customWidth="1"/>
    <col min="13065" max="13065" width="7.625" style="1"/>
    <col min="13066" max="13066" width="8.25" style="1" customWidth="1"/>
    <col min="13067" max="13067" width="8.5" style="1" customWidth="1"/>
    <col min="13068" max="13068" width="8.625" style="1" customWidth="1"/>
    <col min="13069" max="13070" width="7.625" style="1"/>
    <col min="13071" max="13071" width="9.625" style="1" customWidth="1"/>
    <col min="13072" max="13312" width="7.625" style="1"/>
    <col min="13313" max="13313" width="10.625" style="1" customWidth="1"/>
    <col min="13314" max="13314" width="9" style="1" customWidth="1"/>
    <col min="13315" max="13315" width="7.625" style="1"/>
    <col min="13316" max="13316" width="5.75" style="1" customWidth="1"/>
    <col min="13317" max="13317" width="7.625" style="1"/>
    <col min="13318" max="13318" width="7.5" style="1" customWidth="1"/>
    <col min="13319" max="13319" width="9" style="1" customWidth="1"/>
    <col min="13320" max="13320" width="8.25" style="1" customWidth="1"/>
    <col min="13321" max="13321" width="7.625" style="1"/>
    <col min="13322" max="13322" width="8.25" style="1" customWidth="1"/>
    <col min="13323" max="13323" width="8.5" style="1" customWidth="1"/>
    <col min="13324" max="13324" width="8.625" style="1" customWidth="1"/>
    <col min="13325" max="13326" width="7.625" style="1"/>
    <col min="13327" max="13327" width="9.625" style="1" customWidth="1"/>
    <col min="13328" max="13568" width="7.625" style="1"/>
    <col min="13569" max="13569" width="10.625" style="1" customWidth="1"/>
    <col min="13570" max="13570" width="9" style="1" customWidth="1"/>
    <col min="13571" max="13571" width="7.625" style="1"/>
    <col min="13572" max="13572" width="5.75" style="1" customWidth="1"/>
    <col min="13573" max="13573" width="7.625" style="1"/>
    <col min="13574" max="13574" width="7.5" style="1" customWidth="1"/>
    <col min="13575" max="13575" width="9" style="1" customWidth="1"/>
    <col min="13576" max="13576" width="8.25" style="1" customWidth="1"/>
    <col min="13577" max="13577" width="7.625" style="1"/>
    <col min="13578" max="13578" width="8.25" style="1" customWidth="1"/>
    <col min="13579" max="13579" width="8.5" style="1" customWidth="1"/>
    <col min="13580" max="13580" width="8.625" style="1" customWidth="1"/>
    <col min="13581" max="13582" width="7.625" style="1"/>
    <col min="13583" max="13583" width="9.625" style="1" customWidth="1"/>
    <col min="13584" max="13824" width="7.625" style="1"/>
    <col min="13825" max="13825" width="10.625" style="1" customWidth="1"/>
    <col min="13826" max="13826" width="9" style="1" customWidth="1"/>
    <col min="13827" max="13827" width="7.625" style="1"/>
    <col min="13828" max="13828" width="5.75" style="1" customWidth="1"/>
    <col min="13829" max="13829" width="7.625" style="1"/>
    <col min="13830" max="13830" width="7.5" style="1" customWidth="1"/>
    <col min="13831" max="13831" width="9" style="1" customWidth="1"/>
    <col min="13832" max="13832" width="8.25" style="1" customWidth="1"/>
    <col min="13833" max="13833" width="7.625" style="1"/>
    <col min="13834" max="13834" width="8.25" style="1" customWidth="1"/>
    <col min="13835" max="13835" width="8.5" style="1" customWidth="1"/>
    <col min="13836" max="13836" width="8.625" style="1" customWidth="1"/>
    <col min="13837" max="13838" width="7.625" style="1"/>
    <col min="13839" max="13839" width="9.625" style="1" customWidth="1"/>
    <col min="13840" max="14080" width="7.625" style="1"/>
    <col min="14081" max="14081" width="10.625" style="1" customWidth="1"/>
    <col min="14082" max="14082" width="9" style="1" customWidth="1"/>
    <col min="14083" max="14083" width="7.625" style="1"/>
    <col min="14084" max="14084" width="5.75" style="1" customWidth="1"/>
    <col min="14085" max="14085" width="7.625" style="1"/>
    <col min="14086" max="14086" width="7.5" style="1" customWidth="1"/>
    <col min="14087" max="14087" width="9" style="1" customWidth="1"/>
    <col min="14088" max="14088" width="8.25" style="1" customWidth="1"/>
    <col min="14089" max="14089" width="7.625" style="1"/>
    <col min="14090" max="14090" width="8.25" style="1" customWidth="1"/>
    <col min="14091" max="14091" width="8.5" style="1" customWidth="1"/>
    <col min="14092" max="14092" width="8.625" style="1" customWidth="1"/>
    <col min="14093" max="14094" width="7.625" style="1"/>
    <col min="14095" max="14095" width="9.625" style="1" customWidth="1"/>
    <col min="14096" max="14336" width="7.625" style="1"/>
    <col min="14337" max="14337" width="10.625" style="1" customWidth="1"/>
    <col min="14338" max="14338" width="9" style="1" customWidth="1"/>
    <col min="14339" max="14339" width="7.625" style="1"/>
    <col min="14340" max="14340" width="5.75" style="1" customWidth="1"/>
    <col min="14341" max="14341" width="7.625" style="1"/>
    <col min="14342" max="14342" width="7.5" style="1" customWidth="1"/>
    <col min="14343" max="14343" width="9" style="1" customWidth="1"/>
    <col min="14344" max="14344" width="8.25" style="1" customWidth="1"/>
    <col min="14345" max="14345" width="7.625" style="1"/>
    <col min="14346" max="14346" width="8.25" style="1" customWidth="1"/>
    <col min="14347" max="14347" width="8.5" style="1" customWidth="1"/>
    <col min="14348" max="14348" width="8.625" style="1" customWidth="1"/>
    <col min="14349" max="14350" width="7.625" style="1"/>
    <col min="14351" max="14351" width="9.625" style="1" customWidth="1"/>
    <col min="14352" max="14592" width="7.625" style="1"/>
    <col min="14593" max="14593" width="10.625" style="1" customWidth="1"/>
    <col min="14594" max="14594" width="9" style="1" customWidth="1"/>
    <col min="14595" max="14595" width="7.625" style="1"/>
    <col min="14596" max="14596" width="5.75" style="1" customWidth="1"/>
    <col min="14597" max="14597" width="7.625" style="1"/>
    <col min="14598" max="14598" width="7.5" style="1" customWidth="1"/>
    <col min="14599" max="14599" width="9" style="1" customWidth="1"/>
    <col min="14600" max="14600" width="8.25" style="1" customWidth="1"/>
    <col min="14601" max="14601" width="7.625" style="1"/>
    <col min="14602" max="14602" width="8.25" style="1" customWidth="1"/>
    <col min="14603" max="14603" width="8.5" style="1" customWidth="1"/>
    <col min="14604" max="14604" width="8.625" style="1" customWidth="1"/>
    <col min="14605" max="14606" width="7.625" style="1"/>
    <col min="14607" max="14607" width="9.625" style="1" customWidth="1"/>
    <col min="14608" max="14848" width="7.625" style="1"/>
    <col min="14849" max="14849" width="10.625" style="1" customWidth="1"/>
    <col min="14850" max="14850" width="9" style="1" customWidth="1"/>
    <col min="14851" max="14851" width="7.625" style="1"/>
    <col min="14852" max="14852" width="5.75" style="1" customWidth="1"/>
    <col min="14853" max="14853" width="7.625" style="1"/>
    <col min="14854" max="14854" width="7.5" style="1" customWidth="1"/>
    <col min="14855" max="14855" width="9" style="1" customWidth="1"/>
    <col min="14856" max="14856" width="8.25" style="1" customWidth="1"/>
    <col min="14857" max="14857" width="7.625" style="1"/>
    <col min="14858" max="14858" width="8.25" style="1" customWidth="1"/>
    <col min="14859" max="14859" width="8.5" style="1" customWidth="1"/>
    <col min="14860" max="14860" width="8.625" style="1" customWidth="1"/>
    <col min="14861" max="14862" width="7.625" style="1"/>
    <col min="14863" max="14863" width="9.625" style="1" customWidth="1"/>
    <col min="14864" max="15104" width="7.625" style="1"/>
    <col min="15105" max="15105" width="10.625" style="1" customWidth="1"/>
    <col min="15106" max="15106" width="9" style="1" customWidth="1"/>
    <col min="15107" max="15107" width="7.625" style="1"/>
    <col min="15108" max="15108" width="5.75" style="1" customWidth="1"/>
    <col min="15109" max="15109" width="7.625" style="1"/>
    <col min="15110" max="15110" width="7.5" style="1" customWidth="1"/>
    <col min="15111" max="15111" width="9" style="1" customWidth="1"/>
    <col min="15112" max="15112" width="8.25" style="1" customWidth="1"/>
    <col min="15113" max="15113" width="7.625" style="1"/>
    <col min="15114" max="15114" width="8.25" style="1" customWidth="1"/>
    <col min="15115" max="15115" width="8.5" style="1" customWidth="1"/>
    <col min="15116" max="15116" width="8.625" style="1" customWidth="1"/>
    <col min="15117" max="15118" width="7.625" style="1"/>
    <col min="15119" max="15119" width="9.625" style="1" customWidth="1"/>
    <col min="15120" max="15360" width="7.625" style="1"/>
    <col min="15361" max="15361" width="10.625" style="1" customWidth="1"/>
    <col min="15362" max="15362" width="9" style="1" customWidth="1"/>
    <col min="15363" max="15363" width="7.625" style="1"/>
    <col min="15364" max="15364" width="5.75" style="1" customWidth="1"/>
    <col min="15365" max="15365" width="7.625" style="1"/>
    <col min="15366" max="15366" width="7.5" style="1" customWidth="1"/>
    <col min="15367" max="15367" width="9" style="1" customWidth="1"/>
    <col min="15368" max="15368" width="8.25" style="1" customWidth="1"/>
    <col min="15369" max="15369" width="7.625" style="1"/>
    <col min="15370" max="15370" width="8.25" style="1" customWidth="1"/>
    <col min="15371" max="15371" width="8.5" style="1" customWidth="1"/>
    <col min="15372" max="15372" width="8.625" style="1" customWidth="1"/>
    <col min="15373" max="15374" width="7.625" style="1"/>
    <col min="15375" max="15375" width="9.625" style="1" customWidth="1"/>
    <col min="15376" max="15616" width="7.625" style="1"/>
    <col min="15617" max="15617" width="10.625" style="1" customWidth="1"/>
    <col min="15618" max="15618" width="9" style="1" customWidth="1"/>
    <col min="15619" max="15619" width="7.625" style="1"/>
    <col min="15620" max="15620" width="5.75" style="1" customWidth="1"/>
    <col min="15621" max="15621" width="7.625" style="1"/>
    <col min="15622" max="15622" width="7.5" style="1" customWidth="1"/>
    <col min="15623" max="15623" width="9" style="1" customWidth="1"/>
    <col min="15624" max="15624" width="8.25" style="1" customWidth="1"/>
    <col min="15625" max="15625" width="7.625" style="1"/>
    <col min="15626" max="15626" width="8.25" style="1" customWidth="1"/>
    <col min="15627" max="15627" width="8.5" style="1" customWidth="1"/>
    <col min="15628" max="15628" width="8.625" style="1" customWidth="1"/>
    <col min="15629" max="15630" width="7.625" style="1"/>
    <col min="15631" max="15631" width="9.625" style="1" customWidth="1"/>
    <col min="15632" max="15872" width="7.625" style="1"/>
    <col min="15873" max="15873" width="10.625" style="1" customWidth="1"/>
    <col min="15874" max="15874" width="9" style="1" customWidth="1"/>
    <col min="15875" max="15875" width="7.625" style="1"/>
    <col min="15876" max="15876" width="5.75" style="1" customWidth="1"/>
    <col min="15877" max="15877" width="7.625" style="1"/>
    <col min="15878" max="15878" width="7.5" style="1" customWidth="1"/>
    <col min="15879" max="15879" width="9" style="1" customWidth="1"/>
    <col min="15880" max="15880" width="8.25" style="1" customWidth="1"/>
    <col min="15881" max="15881" width="7.625" style="1"/>
    <col min="15882" max="15882" width="8.25" style="1" customWidth="1"/>
    <col min="15883" max="15883" width="8.5" style="1" customWidth="1"/>
    <col min="15884" max="15884" width="8.625" style="1" customWidth="1"/>
    <col min="15885" max="15886" width="7.625" style="1"/>
    <col min="15887" max="15887" width="9.625" style="1" customWidth="1"/>
    <col min="15888" max="16128" width="7.625" style="1"/>
    <col min="16129" max="16129" width="10.625" style="1" customWidth="1"/>
    <col min="16130" max="16130" width="9" style="1" customWidth="1"/>
    <col min="16131" max="16131" width="7.625" style="1"/>
    <col min="16132" max="16132" width="5.75" style="1" customWidth="1"/>
    <col min="16133" max="16133" width="7.625" style="1"/>
    <col min="16134" max="16134" width="7.5" style="1" customWidth="1"/>
    <col min="16135" max="16135" width="9" style="1" customWidth="1"/>
    <col min="16136" max="16136" width="8.25" style="1" customWidth="1"/>
    <col min="16137" max="16137" width="7.625" style="1"/>
    <col min="16138" max="16138" width="8.25" style="1" customWidth="1"/>
    <col min="16139" max="16139" width="8.5" style="1" customWidth="1"/>
    <col min="16140" max="16140" width="8.625" style="1" customWidth="1"/>
    <col min="16141" max="16142" width="7.625" style="1"/>
    <col min="16143" max="16143" width="9.625" style="1" customWidth="1"/>
    <col min="16144" max="16384" width="7.625" style="1"/>
  </cols>
  <sheetData>
    <row r="1" spans="1:17" ht="18" customHeight="1" x14ac:dyDescent="0.2">
      <c r="A1" s="1" t="s">
        <v>96</v>
      </c>
      <c r="E1" s="2" t="s">
        <v>97</v>
      </c>
      <c r="I1" s="1" t="s">
        <v>98</v>
      </c>
    </row>
    <row r="2" spans="1:17" ht="15" customHeight="1" thickBot="1" x14ac:dyDescent="0.2">
      <c r="Q2" s="3" t="s">
        <v>99</v>
      </c>
    </row>
    <row r="3" spans="1:17" s="10" customFormat="1" ht="15" customHeight="1" x14ac:dyDescent="0.15">
      <c r="A3" s="4"/>
      <c r="B3" s="5"/>
      <c r="C3" s="6" t="s">
        <v>100</v>
      </c>
      <c r="D3" s="7"/>
      <c r="E3" s="7"/>
      <c r="F3" s="7"/>
      <c r="G3" s="7"/>
      <c r="H3" s="7"/>
      <c r="I3" s="7"/>
      <c r="J3" s="8"/>
      <c r="K3" s="6" t="s">
        <v>101</v>
      </c>
      <c r="L3" s="7"/>
      <c r="M3" s="7"/>
      <c r="N3" s="7"/>
      <c r="O3" s="7"/>
      <c r="P3" s="7"/>
      <c r="Q3" s="9"/>
    </row>
    <row r="4" spans="1:17" s="10" customFormat="1" ht="15" customHeight="1" x14ac:dyDescent="0.15">
      <c r="A4" s="11"/>
      <c r="B4" s="38" t="s">
        <v>5</v>
      </c>
      <c r="C4" s="39" t="s">
        <v>76</v>
      </c>
      <c r="D4" s="40"/>
      <c r="E4" s="40"/>
      <c r="F4" s="41"/>
      <c r="G4" s="39" t="s">
        <v>77</v>
      </c>
      <c r="H4" s="40"/>
      <c r="I4" s="40"/>
      <c r="J4" s="41"/>
      <c r="K4" s="15"/>
      <c r="L4" s="15"/>
      <c r="M4" s="15" t="s">
        <v>78</v>
      </c>
      <c r="N4" s="15" t="s">
        <v>79</v>
      </c>
      <c r="O4" s="15"/>
      <c r="P4" s="15" t="s">
        <v>102</v>
      </c>
      <c r="Q4" s="16"/>
    </row>
    <row r="5" spans="1:17" s="10" customFormat="1" ht="15" customHeight="1" thickBot="1" x14ac:dyDescent="0.2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15</v>
      </c>
      <c r="L5" s="44" t="s">
        <v>16</v>
      </c>
      <c r="M5" s="44" t="s">
        <v>89</v>
      </c>
      <c r="N5" s="44" t="s">
        <v>89</v>
      </c>
      <c r="O5" s="44" t="s">
        <v>90</v>
      </c>
      <c r="P5" s="44" t="s">
        <v>91</v>
      </c>
      <c r="Q5" s="45" t="s">
        <v>14</v>
      </c>
    </row>
    <row r="6" spans="1:17" ht="15" customHeight="1" x14ac:dyDescent="0.15">
      <c r="A6" s="46" t="s">
        <v>6</v>
      </c>
      <c r="B6" s="47">
        <f>+C6+G6</f>
        <v>2129307</v>
      </c>
      <c r="C6" s="48">
        <f>SUM(D6:F6)</f>
        <v>200</v>
      </c>
      <c r="D6" s="48">
        <v>0</v>
      </c>
      <c r="E6" s="48">
        <v>200</v>
      </c>
      <c r="F6" s="48">
        <v>0</v>
      </c>
      <c r="G6" s="48">
        <f>SUM(H6:J6)</f>
        <v>2129107</v>
      </c>
      <c r="H6" s="48">
        <v>371203</v>
      </c>
      <c r="I6" s="48">
        <v>3580</v>
      </c>
      <c r="J6" s="48">
        <v>1754324</v>
      </c>
      <c r="K6" s="48">
        <v>1677883</v>
      </c>
      <c r="L6" s="48">
        <f>SUM(M6:Q6)</f>
        <v>451424</v>
      </c>
      <c r="M6" s="48">
        <v>0</v>
      </c>
      <c r="N6" s="48">
        <v>44000</v>
      </c>
      <c r="O6" s="48">
        <v>401895</v>
      </c>
      <c r="P6" s="48">
        <v>0</v>
      </c>
      <c r="Q6" s="49">
        <v>5529</v>
      </c>
    </row>
    <row r="7" spans="1:17" ht="15" customHeight="1" x14ac:dyDescent="0.15">
      <c r="A7" s="50" t="s">
        <v>7</v>
      </c>
      <c r="B7" s="51">
        <f>+C7+G7</f>
        <v>14656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14656</v>
      </c>
      <c r="H7" s="52">
        <v>3000</v>
      </c>
      <c r="I7" s="52">
        <v>0</v>
      </c>
      <c r="J7" s="52">
        <v>11656</v>
      </c>
      <c r="K7" s="52">
        <v>11600</v>
      </c>
      <c r="L7" s="52">
        <f>SUM(M7:Q7)</f>
        <v>3056</v>
      </c>
      <c r="M7" s="52">
        <v>0</v>
      </c>
      <c r="N7" s="52">
        <v>0</v>
      </c>
      <c r="O7" s="52">
        <v>3056</v>
      </c>
      <c r="P7" s="52">
        <v>0</v>
      </c>
      <c r="Q7" s="53">
        <v>0</v>
      </c>
    </row>
    <row r="8" spans="1:17" ht="15" customHeight="1" x14ac:dyDescent="0.15">
      <c r="A8" s="50" t="s">
        <v>8</v>
      </c>
      <c r="B8" s="51">
        <f t="shared" ref="B8:B17" si="0">+C8+G8</f>
        <v>12971</v>
      </c>
      <c r="C8" s="52">
        <f t="shared" ref="C8:C19" si="1">SUM(D8:F8)</f>
        <v>0</v>
      </c>
      <c r="D8" s="52">
        <v>0</v>
      </c>
      <c r="E8" s="52">
        <v>0</v>
      </c>
      <c r="F8" s="52">
        <v>0</v>
      </c>
      <c r="G8" s="52">
        <f t="shared" ref="G8:G19" si="2">SUM(H8:J8)</f>
        <v>12971</v>
      </c>
      <c r="H8" s="52">
        <v>600</v>
      </c>
      <c r="I8" s="52">
        <v>1950</v>
      </c>
      <c r="J8" s="52">
        <v>10421</v>
      </c>
      <c r="K8" s="52">
        <v>4440</v>
      </c>
      <c r="L8" s="52">
        <f t="shared" ref="L8:L17" si="3">SUM(M8:Q8)</f>
        <v>8531</v>
      </c>
      <c r="M8" s="52">
        <v>0</v>
      </c>
      <c r="N8" s="52">
        <v>0</v>
      </c>
      <c r="O8" s="52">
        <v>8531</v>
      </c>
      <c r="P8" s="52">
        <v>0</v>
      </c>
      <c r="Q8" s="53">
        <v>0</v>
      </c>
    </row>
    <row r="9" spans="1:17" ht="15" customHeight="1" x14ac:dyDescent="0.15">
      <c r="A9" s="50" t="s">
        <v>9</v>
      </c>
      <c r="B9" s="51">
        <f t="shared" si="0"/>
        <v>325915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325915</v>
      </c>
      <c r="H9" s="52">
        <v>325915</v>
      </c>
      <c r="I9" s="52">
        <v>0</v>
      </c>
      <c r="J9" s="52">
        <v>0</v>
      </c>
      <c r="K9" s="52">
        <v>33800</v>
      </c>
      <c r="L9" s="52">
        <f t="shared" si="3"/>
        <v>292115</v>
      </c>
      <c r="M9" s="52">
        <v>0</v>
      </c>
      <c r="N9" s="52">
        <v>0</v>
      </c>
      <c r="O9" s="52">
        <v>291615</v>
      </c>
      <c r="P9" s="52">
        <v>500</v>
      </c>
      <c r="Q9" s="53">
        <v>0</v>
      </c>
    </row>
    <row r="10" spans="1:17" ht="15" customHeight="1" x14ac:dyDescent="0.15">
      <c r="A10" s="50" t="s">
        <v>10</v>
      </c>
      <c r="B10" s="51">
        <f t="shared" si="0"/>
        <v>26726</v>
      </c>
      <c r="C10" s="52">
        <f t="shared" si="1"/>
        <v>38</v>
      </c>
      <c r="D10" s="52">
        <v>0</v>
      </c>
      <c r="E10" s="52">
        <v>0</v>
      </c>
      <c r="F10" s="52">
        <v>38</v>
      </c>
      <c r="G10" s="52">
        <f t="shared" si="2"/>
        <v>26688</v>
      </c>
      <c r="H10" s="52">
        <v>26688</v>
      </c>
      <c r="I10" s="52">
        <v>0</v>
      </c>
      <c r="J10" s="52">
        <v>0</v>
      </c>
      <c r="K10" s="52">
        <v>2250</v>
      </c>
      <c r="L10" s="52">
        <f t="shared" si="3"/>
        <v>24476</v>
      </c>
      <c r="M10" s="52">
        <v>0</v>
      </c>
      <c r="N10" s="52">
        <v>0</v>
      </c>
      <c r="O10" s="52">
        <v>24356</v>
      </c>
      <c r="P10" s="52">
        <v>0</v>
      </c>
      <c r="Q10" s="53">
        <v>120</v>
      </c>
    </row>
    <row r="11" spans="1:17" ht="15" customHeight="1" x14ac:dyDescent="0.15">
      <c r="A11" s="50" t="s">
        <v>11</v>
      </c>
      <c r="B11" s="51">
        <f t="shared" si="0"/>
        <v>554354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554354</v>
      </c>
      <c r="H11" s="52">
        <v>543150</v>
      </c>
      <c r="I11" s="52">
        <v>4685</v>
      </c>
      <c r="J11" s="52">
        <v>6519</v>
      </c>
      <c r="K11" s="52">
        <v>11219</v>
      </c>
      <c r="L11" s="52">
        <f t="shared" si="3"/>
        <v>543135</v>
      </c>
      <c r="M11" s="52">
        <v>0</v>
      </c>
      <c r="N11" s="52">
        <v>0</v>
      </c>
      <c r="O11" s="52">
        <v>543135</v>
      </c>
      <c r="P11" s="52">
        <v>0</v>
      </c>
      <c r="Q11" s="53">
        <v>0</v>
      </c>
    </row>
    <row r="12" spans="1:17" ht="15" customHeight="1" x14ac:dyDescent="0.15">
      <c r="A12" s="50" t="s">
        <v>92</v>
      </c>
      <c r="B12" s="51">
        <f t="shared" si="0"/>
        <v>635130</v>
      </c>
      <c r="C12" s="52">
        <f t="shared" si="1"/>
        <v>58900</v>
      </c>
      <c r="D12" s="52">
        <v>0</v>
      </c>
      <c r="E12" s="52">
        <v>0</v>
      </c>
      <c r="F12" s="52">
        <v>58900</v>
      </c>
      <c r="G12" s="52">
        <f t="shared" si="2"/>
        <v>576230</v>
      </c>
      <c r="H12" s="52">
        <v>558830</v>
      </c>
      <c r="I12" s="52">
        <v>3000</v>
      </c>
      <c r="J12" s="52">
        <v>14400</v>
      </c>
      <c r="K12" s="52">
        <v>23300</v>
      </c>
      <c r="L12" s="52">
        <f t="shared" si="3"/>
        <v>611830</v>
      </c>
      <c r="M12" s="52">
        <v>0</v>
      </c>
      <c r="N12" s="52">
        <v>600</v>
      </c>
      <c r="O12" s="52">
        <v>610930</v>
      </c>
      <c r="P12" s="52">
        <v>0</v>
      </c>
      <c r="Q12" s="53">
        <v>300</v>
      </c>
    </row>
    <row r="13" spans="1:17" ht="15" customHeight="1" x14ac:dyDescent="0.15">
      <c r="A13" s="50" t="s">
        <v>93</v>
      </c>
      <c r="B13" s="51">
        <f t="shared" si="0"/>
        <v>211070</v>
      </c>
      <c r="C13" s="52">
        <f t="shared" si="1"/>
        <v>78060</v>
      </c>
      <c r="D13" s="52">
        <v>0</v>
      </c>
      <c r="E13" s="52">
        <v>2500</v>
      </c>
      <c r="F13" s="52">
        <v>75560</v>
      </c>
      <c r="G13" s="52">
        <f t="shared" si="2"/>
        <v>133010</v>
      </c>
      <c r="H13" s="52">
        <v>22800</v>
      </c>
      <c r="I13" s="52">
        <v>107710</v>
      </c>
      <c r="J13" s="52">
        <v>2500</v>
      </c>
      <c r="K13" s="52">
        <v>58300</v>
      </c>
      <c r="L13" s="52">
        <f t="shared" si="3"/>
        <v>152770</v>
      </c>
      <c r="M13" s="52">
        <v>16500</v>
      </c>
      <c r="N13" s="52">
        <v>48000</v>
      </c>
      <c r="O13" s="52">
        <v>87570</v>
      </c>
      <c r="P13" s="52">
        <v>0</v>
      </c>
      <c r="Q13" s="53">
        <v>700</v>
      </c>
    </row>
    <row r="14" spans="1:17" ht="15" customHeight="1" x14ac:dyDescent="0.15">
      <c r="A14" s="50" t="s">
        <v>14</v>
      </c>
      <c r="B14" s="51">
        <f t="shared" si="0"/>
        <v>373217</v>
      </c>
      <c r="C14" s="52">
        <f t="shared" si="1"/>
        <v>267910</v>
      </c>
      <c r="D14" s="52">
        <v>0</v>
      </c>
      <c r="E14" s="52">
        <v>172500</v>
      </c>
      <c r="F14" s="52">
        <v>95410</v>
      </c>
      <c r="G14" s="52">
        <f t="shared" si="2"/>
        <v>105307</v>
      </c>
      <c r="H14" s="52">
        <v>84250</v>
      </c>
      <c r="I14" s="52">
        <v>17650</v>
      </c>
      <c r="J14" s="52">
        <v>3407</v>
      </c>
      <c r="K14" s="52">
        <v>15050</v>
      </c>
      <c r="L14" s="52">
        <f t="shared" si="3"/>
        <v>358167</v>
      </c>
      <c r="M14" s="52">
        <v>0</v>
      </c>
      <c r="N14" s="52">
        <v>91700</v>
      </c>
      <c r="O14" s="52">
        <v>264360</v>
      </c>
      <c r="P14" s="52">
        <v>0</v>
      </c>
      <c r="Q14" s="53">
        <v>2107</v>
      </c>
    </row>
    <row r="15" spans="1:17" ht="15" customHeight="1" x14ac:dyDescent="0.15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 x14ac:dyDescent="0.15">
      <c r="A16" s="50" t="s">
        <v>94</v>
      </c>
      <c r="B16" s="51">
        <f t="shared" si="0"/>
        <v>2143963</v>
      </c>
      <c r="C16" s="52">
        <f t="shared" si="1"/>
        <v>200</v>
      </c>
      <c r="D16" s="52">
        <f>SUM(D6:D7)</f>
        <v>0</v>
      </c>
      <c r="E16" s="52">
        <f>SUM(E6:E7)</f>
        <v>200</v>
      </c>
      <c r="F16" s="52">
        <f>SUM(F6:F7)</f>
        <v>0</v>
      </c>
      <c r="G16" s="52">
        <f t="shared" si="2"/>
        <v>2143763</v>
      </c>
      <c r="H16" s="52">
        <f>SUM(H6:H7)</f>
        <v>374203</v>
      </c>
      <c r="I16" s="52">
        <f>SUM(I6:I7)</f>
        <v>3580</v>
      </c>
      <c r="J16" s="52">
        <f>SUM(J6:J7)</f>
        <v>1765980</v>
      </c>
      <c r="K16" s="52">
        <f>SUM(K6:K7)</f>
        <v>1689483</v>
      </c>
      <c r="L16" s="52">
        <f t="shared" si="3"/>
        <v>454480</v>
      </c>
      <c r="M16" s="52">
        <f>SUM(M6:M7)</f>
        <v>0</v>
      </c>
      <c r="N16" s="52">
        <f>SUM(N6:N7)</f>
        <v>44000</v>
      </c>
      <c r="O16" s="52">
        <f>SUM(O6:O7)</f>
        <v>404951</v>
      </c>
      <c r="P16" s="52">
        <f>SUM(P6:P7)</f>
        <v>0</v>
      </c>
      <c r="Q16" s="53">
        <f>SUM(Q6:Q7)</f>
        <v>5529</v>
      </c>
    </row>
    <row r="17" spans="1:17" ht="15" customHeight="1" x14ac:dyDescent="0.15">
      <c r="A17" s="50" t="s">
        <v>95</v>
      </c>
      <c r="B17" s="51">
        <f t="shared" si="0"/>
        <v>2139383</v>
      </c>
      <c r="C17" s="52">
        <f t="shared" si="1"/>
        <v>404908</v>
      </c>
      <c r="D17" s="52">
        <f>SUM(D8:D14)</f>
        <v>0</v>
      </c>
      <c r="E17" s="52">
        <f>SUM(E8:E14)</f>
        <v>175000</v>
      </c>
      <c r="F17" s="52">
        <f>SUM(F8:F14)</f>
        <v>229908</v>
      </c>
      <c r="G17" s="52">
        <f t="shared" si="2"/>
        <v>1734475</v>
      </c>
      <c r="H17" s="52">
        <f>SUM(H8:H14)</f>
        <v>1562233</v>
      </c>
      <c r="I17" s="52">
        <f>SUM(I8:I14)</f>
        <v>134995</v>
      </c>
      <c r="J17" s="52">
        <f>SUM(J8:J14)</f>
        <v>37247</v>
      </c>
      <c r="K17" s="52">
        <f>SUM(K8:K14)</f>
        <v>148359</v>
      </c>
      <c r="L17" s="52">
        <f t="shared" si="3"/>
        <v>1991024</v>
      </c>
      <c r="M17" s="52">
        <f>SUM(M8:M14)</f>
        <v>16500</v>
      </c>
      <c r="N17" s="52">
        <f>SUM(N8:N14)</f>
        <v>140300</v>
      </c>
      <c r="O17" s="52">
        <f>SUM(O8:O14)</f>
        <v>1830497</v>
      </c>
      <c r="P17" s="52">
        <f>SUM(P8:P14)</f>
        <v>500</v>
      </c>
      <c r="Q17" s="53">
        <f>SUM(Q8:Q14)</f>
        <v>3227</v>
      </c>
    </row>
    <row r="18" spans="1:17" ht="15" customHeight="1" x14ac:dyDescent="0.15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 x14ac:dyDescent="0.2">
      <c r="A19" s="58" t="s">
        <v>5</v>
      </c>
      <c r="B19" s="59">
        <f>+C19+G19</f>
        <v>4283346</v>
      </c>
      <c r="C19" s="60">
        <f t="shared" si="1"/>
        <v>405108</v>
      </c>
      <c r="D19" s="59">
        <f>SUM(D16:D17)</f>
        <v>0</v>
      </c>
      <c r="E19" s="59">
        <f>SUM(E16:E17)</f>
        <v>175200</v>
      </c>
      <c r="F19" s="59">
        <f>SUM(F16:F17)</f>
        <v>229908</v>
      </c>
      <c r="G19" s="60">
        <f t="shared" si="2"/>
        <v>3878238</v>
      </c>
      <c r="H19" s="59">
        <f>SUM(H16:H17)</f>
        <v>1936436</v>
      </c>
      <c r="I19" s="59">
        <f>SUM(I16:I17)</f>
        <v>138575</v>
      </c>
      <c r="J19" s="59">
        <f>SUM(J16:J17)</f>
        <v>1803227</v>
      </c>
      <c r="K19" s="60">
        <f>SUM(K16:K17)</f>
        <v>1837842</v>
      </c>
      <c r="L19" s="59">
        <f>SUM(M19:Q19)</f>
        <v>2445504</v>
      </c>
      <c r="M19" s="59">
        <f>SUM(M16:M17)</f>
        <v>16500</v>
      </c>
      <c r="N19" s="59">
        <f>SUM(N16:N17)</f>
        <v>184300</v>
      </c>
      <c r="O19" s="59">
        <f>SUM(O16:O17)</f>
        <v>2235448</v>
      </c>
      <c r="P19" s="59">
        <f>SUM(P16:P17)</f>
        <v>500</v>
      </c>
      <c r="Q19" s="61">
        <f>SUM(Q16:Q17)</f>
        <v>8756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2018-09-27T01:28:40Z</dcterms:modified>
</cp:coreProperties>
</file>