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1)" sheetId="4" r:id="rId1"/>
    <sheet name="(2)" sheetId="5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45621"/>
</workbook>
</file>

<file path=xl/calcChain.xml><?xml version="1.0" encoding="utf-8"?>
<calcChain xmlns="http://schemas.openxmlformats.org/spreadsheetml/2006/main">
  <c r="C6" i="6" l="1"/>
  <c r="B6" i="6" s="1"/>
  <c r="G6" i="6"/>
  <c r="L6" i="6"/>
  <c r="C7" i="6"/>
  <c r="B7" i="6" s="1"/>
  <c r="G7" i="6"/>
  <c r="L7" i="6"/>
  <c r="C8" i="6"/>
  <c r="B8" i="6" s="1"/>
  <c r="G8" i="6"/>
  <c r="L8" i="6"/>
  <c r="C9" i="6"/>
  <c r="B9" i="6" s="1"/>
  <c r="G9" i="6"/>
  <c r="L9" i="6"/>
  <c r="C10" i="6"/>
  <c r="B10" i="6" s="1"/>
  <c r="G10" i="6"/>
  <c r="L10" i="6"/>
  <c r="C11" i="6"/>
  <c r="B11" i="6" s="1"/>
  <c r="G11" i="6"/>
  <c r="L11" i="6"/>
  <c r="C12" i="6"/>
  <c r="B12" i="6" s="1"/>
  <c r="G12" i="6"/>
  <c r="L12" i="6"/>
  <c r="C13" i="6"/>
  <c r="B13" i="6" s="1"/>
  <c r="G13" i="6"/>
  <c r="L13" i="6"/>
  <c r="C14" i="6"/>
  <c r="B14" i="6" s="1"/>
  <c r="G14" i="6"/>
  <c r="L14" i="6"/>
  <c r="D16" i="6"/>
  <c r="C16" i="6" s="1"/>
  <c r="B16" i="6" s="1"/>
  <c r="E16" i="6"/>
  <c r="F16" i="6"/>
  <c r="H16" i="6"/>
  <c r="G16" i="6" s="1"/>
  <c r="I16" i="6"/>
  <c r="J16" i="6"/>
  <c r="K16" i="6"/>
  <c r="M16" i="6"/>
  <c r="L16" i="6" s="1"/>
  <c r="N16" i="6"/>
  <c r="O16" i="6"/>
  <c r="P16" i="6"/>
  <c r="Q16" i="6"/>
  <c r="D17" i="6"/>
  <c r="C17" i="6" s="1"/>
  <c r="B17" i="6" s="1"/>
  <c r="E17" i="6"/>
  <c r="F17" i="6"/>
  <c r="H17" i="6"/>
  <c r="G17" i="6" s="1"/>
  <c r="I17" i="6"/>
  <c r="J17" i="6"/>
  <c r="K17" i="6"/>
  <c r="M17" i="6"/>
  <c r="L17" i="6" s="1"/>
  <c r="N17" i="6"/>
  <c r="O17" i="6"/>
  <c r="P17" i="6"/>
  <c r="Q17" i="6"/>
  <c r="D19" i="6"/>
  <c r="C19" i="6" s="1"/>
  <c r="B19" i="6" s="1"/>
  <c r="E19" i="6"/>
  <c r="F19" i="6"/>
  <c r="H19" i="6"/>
  <c r="G19" i="6" s="1"/>
  <c r="I19" i="6"/>
  <c r="J19" i="6"/>
  <c r="K19" i="6"/>
  <c r="M19" i="6"/>
  <c r="L19" i="6" s="1"/>
  <c r="N19" i="6"/>
  <c r="O19" i="6"/>
  <c r="P19" i="6"/>
  <c r="Q19" i="6"/>
  <c r="C6" i="5"/>
  <c r="B6" i="5" s="1"/>
  <c r="G6" i="5"/>
  <c r="L6" i="5"/>
  <c r="C7" i="5"/>
  <c r="B7" i="5" s="1"/>
  <c r="G7" i="5"/>
  <c r="L7" i="5"/>
  <c r="C8" i="5"/>
  <c r="B8" i="5" s="1"/>
  <c r="G8" i="5"/>
  <c r="L8" i="5"/>
  <c r="C9" i="5"/>
  <c r="B9" i="5" s="1"/>
  <c r="G9" i="5"/>
  <c r="L9" i="5"/>
  <c r="C10" i="5"/>
  <c r="B10" i="5" s="1"/>
  <c r="G10" i="5"/>
  <c r="L10" i="5"/>
  <c r="C11" i="5"/>
  <c r="B11" i="5" s="1"/>
  <c r="G11" i="5"/>
  <c r="L11" i="5"/>
  <c r="C12" i="5"/>
  <c r="B12" i="5" s="1"/>
  <c r="G12" i="5"/>
  <c r="L12" i="5"/>
  <c r="C13" i="5"/>
  <c r="B13" i="5" s="1"/>
  <c r="G13" i="5"/>
  <c r="L13" i="5"/>
  <c r="C14" i="5"/>
  <c r="B14" i="5" s="1"/>
  <c r="G14" i="5"/>
  <c r="L14" i="5"/>
  <c r="D16" i="5"/>
  <c r="E16" i="5"/>
  <c r="C16" i="5" s="1"/>
  <c r="B16" i="5" s="1"/>
  <c r="F16" i="5"/>
  <c r="G16" i="5"/>
  <c r="H16" i="5"/>
  <c r="I16" i="5"/>
  <c r="J16" i="5"/>
  <c r="K16" i="5"/>
  <c r="M16" i="5"/>
  <c r="L16" i="5" s="1"/>
  <c r="N16" i="5"/>
  <c r="O16" i="5"/>
  <c r="P16" i="5"/>
  <c r="Q16" i="5"/>
  <c r="C17" i="5"/>
  <c r="B17" i="5" s="1"/>
  <c r="D17" i="5"/>
  <c r="E17" i="5"/>
  <c r="F17" i="5"/>
  <c r="G17" i="5"/>
  <c r="H17" i="5"/>
  <c r="I17" i="5"/>
  <c r="J17" i="5"/>
  <c r="K17" i="5"/>
  <c r="M17" i="5"/>
  <c r="L17" i="5" s="1"/>
  <c r="N17" i="5"/>
  <c r="O17" i="5"/>
  <c r="P17" i="5"/>
  <c r="Q17" i="5"/>
  <c r="C19" i="5"/>
  <c r="B19" i="5" s="1"/>
  <c r="D19" i="5"/>
  <c r="E19" i="5"/>
  <c r="F19" i="5"/>
  <c r="G19" i="5"/>
  <c r="H19" i="5"/>
  <c r="I19" i="5"/>
  <c r="J19" i="5"/>
  <c r="K19" i="5"/>
  <c r="M19" i="5"/>
  <c r="L19" i="5" s="1"/>
  <c r="N19" i="5"/>
  <c r="O19" i="5"/>
  <c r="P19" i="5"/>
  <c r="Q19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</calcChain>
</file>

<file path=xl/sharedStrings.xml><?xml version="1.0" encoding="utf-8"?>
<sst xmlns="http://schemas.openxmlformats.org/spreadsheetml/2006/main" count="149" uniqueCount="102">
  <si>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</si>
  <si>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</si>
  <si>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</si>
  <si>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</si>
  <si>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</si>
  <si>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</si>
  <si>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</si>
  <si>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</si>
  <si>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</si>
  <si>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</si>
  <si>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</si>
  <si>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</si>
  <si>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</si>
  <si>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</si>
  <si>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</si>
  <si>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</si>
  <si>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</si>
  <si>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</si>
  <si>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</si>
  <si>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</si>
  <si>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</si>
  <si>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</si>
  <si>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</si>
  <si>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</si>
  <si>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</si>
  <si>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</si>
  <si>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</si>
  <si>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</si>
  <si>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</si>
  <si>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</si>
  <si>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</si>
  <si>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</si>
  <si>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</si>
  <si>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</si>
  <si>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</si>
  <si>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</si>
  <si>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</si>
  <si>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</si>
  <si>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</si>
  <si>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</si>
  <si>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</si>
  <si>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</si>
  <si>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</si>
  <si>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</si>
  <si>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</si>
  <si>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</si>
  <si>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</si>
  <si>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</si>
  <si>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</si>
  <si>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</si>
  <si>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</si>
  <si>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</si>
  <si>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</si>
  <si>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</si>
  <si>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</si>
  <si>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</si>
  <si>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その他</t>
    <rPh sb="0" eb="3">
      <t>ソノタ</t>
    </rPh>
    <phoneticPr fontId="4"/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</si>
  <si>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</si>
  <si>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</si>
  <si>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</si>
  <si>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</si>
  <si>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</si>
  <si>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</si>
  <si>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</si>
  <si>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</si>
  <si>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合計</t>
    <rPh sb="0" eb="2">
      <t>ゴウケイ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</si>
  <si>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</si>
  <si>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</si>
  <si>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</si>
  <si>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平成  30年  9月分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</si>
  <si>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</si>
  <si>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</si>
  <si>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</si>
  <si>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</si>
  <si>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</si>
  <si>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</si>
  <si>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</si>
  <si>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</si>
  <si>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</si>
  <si>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</si>
  <si>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</si>
  <si>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</si>
  <si>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</si>
  <si>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</si>
  <si>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</si>
  <si>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</si>
  <si>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</si>
  <si>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</si>
  <si>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</si>
  <si>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</si>
  <si>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</si>
  <si>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</si>
  <si>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</si>
  <si>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</si>
  <si>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</si>
  <si>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</si>
  <si>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</si>
  <si>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</si>
  <si>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</si>
  <si>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30年  9月分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</si>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</sst>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0" fontId="2" fillId="0" borderId="16" xfId="1" applyFont="1" applyBorder="1"/>
    <xf numFmtId="0" fontId="2" fillId="0" borderId="0" xfId="1" applyFont="1" applyBorder="1"/>
    <xf numFmtId="0" fontId="2" fillId="0" borderId="17" xfId="1" applyNumberFormat="1" applyFont="1" applyBorder="1"/>
    <xf numFmtId="0" fontId="2" fillId="0" borderId="18" xfId="1" applyNumberFormat="1" applyFont="1" applyBorder="1"/>
    <xf numFmtId="0" fontId="2" fillId="0" borderId="19" xfId="1" applyNumberFormat="1" applyFont="1" applyBorder="1"/>
    <xf numFmtId="0" fontId="2" fillId="0" borderId="20" xfId="1" applyNumberFormat="1" applyFont="1" applyBorder="1"/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6" fillId="0" borderId="0" xfId="1" applyFont="1"/>
    <xf numFmtId="176" fontId="2" fillId="0" borderId="32" xfId="1" applyNumberFormat="1" applyFont="1" applyBorder="1"/>
    <xf numFmtId="176" fontId="2" fillId="0" borderId="33" xfId="1" applyNumberFormat="1" applyFont="1" applyBorder="1"/>
    <xf numFmtId="176" fontId="2" fillId="0" borderId="34" xfId="1" applyNumberFormat="1" applyFont="1" applyBorder="1"/>
    <xf numFmtId="0" fontId="2" fillId="0" borderId="35" xfId="1" applyFont="1" applyBorder="1" applyAlignment="1">
      <alignment horizontal="center"/>
    </xf>
    <xf numFmtId="176" fontId="2" fillId="0" borderId="36" xfId="1" applyNumberFormat="1" applyFont="1" applyBorder="1"/>
    <xf numFmtId="176" fontId="2" fillId="0" borderId="37" xfId="1" applyNumberFormat="1" applyFont="1" applyBorder="1"/>
    <xf numFmtId="176" fontId="2" fillId="0" borderId="38" xfId="1" applyNumberFormat="1" applyFont="1" applyBorder="1"/>
    <xf numFmtId="0" fontId="2" fillId="0" borderId="39" xfId="1" applyFont="1" applyBorder="1" applyAlignment="1">
      <alignment horizontal="center"/>
    </xf>
    <xf numFmtId="176" fontId="2" fillId="0" borderId="40" xfId="1" applyNumberFormat="1" applyFont="1" applyBorder="1"/>
    <xf numFmtId="176" fontId="2" fillId="0" borderId="41" xfId="1" applyNumberFormat="1" applyFont="1" applyBorder="1"/>
    <xf numFmtId="176" fontId="2" fillId="0" borderId="42" xfId="1" applyNumberFormat="1" applyFont="1" applyBorder="1"/>
    <xf numFmtId="0" fontId="2" fillId="0" borderId="43" xfId="1" applyFont="1" applyBorder="1"/>
    <xf numFmtId="176" fontId="2" fillId="0" borderId="44" xfId="1" applyNumberFormat="1" applyFont="1" applyBorder="1"/>
    <xf numFmtId="176" fontId="2" fillId="0" borderId="23" xfId="1" applyNumberFormat="1" applyFont="1" applyBorder="1"/>
    <xf numFmtId="176" fontId="2" fillId="0" borderId="24" xfId="1" applyNumberFormat="1" applyFont="1" applyBorder="1"/>
    <xf numFmtId="0" fontId="2" fillId="0" borderId="25" xfId="1" applyFont="1" applyBorder="1"/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50" xfId="1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52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37" t="s">
        <v>70</v>
      </c>
      <c r="I1" s="1" t="s">
        <v>69</v>
      </c>
    </row>
    <row r="2" spans="1:13" ht="15" customHeight="1" thickBot="1" x14ac:dyDescent="0.2">
      <c r="M2" s="36" t="s">
        <v>68</v>
      </c>
    </row>
    <row r="3" spans="1:13" s="23" customFormat="1" ht="15" customHeight="1" x14ac:dyDescent="0.15">
      <c r="A3" s="35"/>
      <c r="B3" s="34"/>
      <c r="C3" s="31" t="s">
        <v>67</v>
      </c>
      <c r="D3" s="33"/>
      <c r="E3" s="33"/>
      <c r="F3" s="33"/>
      <c r="G3" s="33"/>
      <c r="H3" s="33"/>
      <c r="I3" s="33"/>
      <c r="J3" s="33"/>
      <c r="K3" s="32"/>
      <c r="L3" s="31" t="s">
        <v>66</v>
      </c>
      <c r="M3" s="30"/>
    </row>
    <row r="4" spans="1:13" s="23" customFormat="1" ht="15" customHeight="1" thickBot="1" x14ac:dyDescent="0.2">
      <c r="A4" s="29"/>
      <c r="B4" s="28" t="s">
        <v>65</v>
      </c>
      <c r="C4" s="26" t="s">
        <v>64</v>
      </c>
      <c r="D4" s="27" t="s">
        <v>63</v>
      </c>
      <c r="E4" s="27" t="s">
        <v>62</v>
      </c>
      <c r="F4" s="26" t="s">
        <v>61</v>
      </c>
      <c r="G4" s="26" t="s">
        <v>60</v>
      </c>
      <c r="H4" s="25" t="s">
        <v>59</v>
      </c>
      <c r="I4" s="25" t="s">
        <v>58</v>
      </c>
      <c r="J4" s="25" t="s">
        <v>57</v>
      </c>
      <c r="K4" s="25" t="s">
        <v>56</v>
      </c>
      <c r="L4" s="25" t="s">
        <v>55</v>
      </c>
      <c r="M4" s="24" t="s">
        <v>54</v>
      </c>
    </row>
    <row r="5" spans="1:13" s="18" customFormat="1" ht="15" customHeight="1" x14ac:dyDescent="0.15">
      <c r="A5" s="22" t="s">
        <v>53</v>
      </c>
      <c r="B5" s="21">
        <f>SUM( C5:K5)</f>
        <v>31502</v>
      </c>
      <c r="C5" s="20">
        <v>25428</v>
      </c>
      <c r="D5" s="20">
        <v>202</v>
      </c>
      <c r="E5" s="20">
        <v>121</v>
      </c>
      <c r="F5" s="20">
        <v>301</v>
      </c>
      <c r="G5" s="20">
        <v>1899</v>
      </c>
      <c r="H5" s="20">
        <v>1209</v>
      </c>
      <c r="I5" s="20">
        <v>157</v>
      </c>
      <c r="J5" s="20">
        <v>1114</v>
      </c>
      <c r="K5" s="20">
        <v>1071</v>
      </c>
      <c r="L5" s="20">
        <v>19655</v>
      </c>
      <c r="M5" s="19">
        <v>11847</v>
      </c>
    </row>
    <row r="6" spans="1:13" ht="15" customHeight="1" x14ac:dyDescent="0.15">
      <c r="A6" s="9" t="s">
        <v>52</v>
      </c>
      <c r="B6" s="8">
        <f>SUM( C6:K6)</f>
        <v>16096</v>
      </c>
      <c r="C6" s="7">
        <v>9513</v>
      </c>
      <c r="D6" s="7">
        <v>330</v>
      </c>
      <c r="E6" s="7">
        <v>0</v>
      </c>
      <c r="F6" s="7">
        <v>3266</v>
      </c>
      <c r="G6" s="7">
        <v>1074</v>
      </c>
      <c r="H6" s="7">
        <v>299</v>
      </c>
      <c r="I6" s="7">
        <v>148</v>
      </c>
      <c r="J6" s="7">
        <v>329</v>
      </c>
      <c r="K6" s="7">
        <v>1137</v>
      </c>
      <c r="L6" s="7">
        <v>9272</v>
      </c>
      <c r="M6" s="6">
        <v>6824</v>
      </c>
    </row>
    <row r="7" spans="1:13" ht="15" customHeight="1" x14ac:dyDescent="0.15">
      <c r="A7" s="9" t="s">
        <v>51</v>
      </c>
      <c r="B7" s="8">
        <f>SUM( C7:K7)</f>
        <v>16182</v>
      </c>
      <c r="C7" s="7">
        <v>2503</v>
      </c>
      <c r="D7" s="7">
        <v>192</v>
      </c>
      <c r="E7" s="7">
        <v>585</v>
      </c>
      <c r="F7" s="7">
        <v>0</v>
      </c>
      <c r="G7" s="7">
        <v>10122</v>
      </c>
      <c r="H7" s="7">
        <v>0</v>
      </c>
      <c r="I7" s="7">
        <v>695</v>
      </c>
      <c r="J7" s="7">
        <v>0</v>
      </c>
      <c r="K7" s="7">
        <v>2085</v>
      </c>
      <c r="L7" s="7">
        <v>3126</v>
      </c>
      <c r="M7" s="6">
        <v>13056</v>
      </c>
    </row>
    <row r="8" spans="1:13" ht="15" customHeight="1" x14ac:dyDescent="0.15">
      <c r="A8" s="9" t="s">
        <v>50</v>
      </c>
      <c r="B8" s="8">
        <f>SUM( C8:K8)</f>
        <v>6723</v>
      </c>
      <c r="C8" s="7">
        <v>3755</v>
      </c>
      <c r="D8" s="7">
        <v>1077</v>
      </c>
      <c r="E8" s="7">
        <v>0</v>
      </c>
      <c r="F8" s="7">
        <v>0</v>
      </c>
      <c r="G8" s="7">
        <v>0</v>
      </c>
      <c r="H8" s="7">
        <v>145</v>
      </c>
      <c r="I8" s="7">
        <v>0</v>
      </c>
      <c r="J8" s="7">
        <v>154</v>
      </c>
      <c r="K8" s="7">
        <v>1592</v>
      </c>
      <c r="L8" s="7">
        <v>4634</v>
      </c>
      <c r="M8" s="6">
        <v>2089</v>
      </c>
    </row>
    <row r="9" spans="1:13" ht="15" customHeight="1" x14ac:dyDescent="0.15">
      <c r="A9" s="9" t="s">
        <v>49</v>
      </c>
      <c r="B9" s="8">
        <f>SUM( C9:K9)</f>
        <v>5868</v>
      </c>
      <c r="C9" s="7">
        <v>3153</v>
      </c>
      <c r="D9" s="7">
        <v>143</v>
      </c>
      <c r="E9" s="7">
        <v>0</v>
      </c>
      <c r="F9" s="7">
        <v>1401</v>
      </c>
      <c r="G9" s="7">
        <v>0</v>
      </c>
      <c r="H9" s="7">
        <v>250</v>
      </c>
      <c r="I9" s="7">
        <v>0</v>
      </c>
      <c r="J9" s="7">
        <v>42</v>
      </c>
      <c r="K9" s="7">
        <v>879</v>
      </c>
      <c r="L9" s="7">
        <v>3045</v>
      </c>
      <c r="M9" s="6">
        <v>2823</v>
      </c>
    </row>
    <row r="10" spans="1:13" ht="15" customHeight="1" x14ac:dyDescent="0.15">
      <c r="A10" s="9" t="s">
        <v>48</v>
      </c>
      <c r="B10" s="8">
        <f>SUM( C10:K10)</f>
        <v>1581</v>
      </c>
      <c r="C10" s="7">
        <v>1341</v>
      </c>
      <c r="D10" s="7">
        <v>0</v>
      </c>
      <c r="E10" s="7">
        <v>60</v>
      </c>
      <c r="F10" s="7">
        <v>0</v>
      </c>
      <c r="G10" s="7">
        <v>0</v>
      </c>
      <c r="H10" s="7">
        <v>0</v>
      </c>
      <c r="I10" s="7">
        <v>0</v>
      </c>
      <c r="J10" s="7">
        <v>83</v>
      </c>
      <c r="K10" s="7">
        <v>97</v>
      </c>
      <c r="L10" s="7">
        <v>1424</v>
      </c>
      <c r="M10" s="6">
        <v>157</v>
      </c>
    </row>
    <row r="11" spans="1:13" ht="15" customHeight="1" x14ac:dyDescent="0.15">
      <c r="A11" s="9" t="s">
        <v>47</v>
      </c>
      <c r="B11" s="8">
        <f>SUM( C11:K11)</f>
        <v>697</v>
      </c>
      <c r="C11" s="7">
        <v>330</v>
      </c>
      <c r="D11" s="7">
        <v>367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514</v>
      </c>
      <c r="M11" s="6">
        <v>183</v>
      </c>
    </row>
    <row r="12" spans="1:13" ht="15" customHeight="1" x14ac:dyDescent="0.15">
      <c r="A12" s="9" t="s">
        <v>46</v>
      </c>
      <c r="B12" s="8">
        <f>SUM( C12:K12)</f>
        <v>3997</v>
      </c>
      <c r="C12" s="7">
        <v>2517</v>
      </c>
      <c r="D12" s="7">
        <v>0</v>
      </c>
      <c r="E12" s="7">
        <v>0</v>
      </c>
      <c r="F12" s="7">
        <v>533</v>
      </c>
      <c r="G12" s="7">
        <v>0</v>
      </c>
      <c r="H12" s="7">
        <v>483</v>
      </c>
      <c r="I12" s="7">
        <v>0</v>
      </c>
      <c r="J12" s="7">
        <v>464</v>
      </c>
      <c r="K12" s="7">
        <v>0</v>
      </c>
      <c r="L12" s="7">
        <v>1070</v>
      </c>
      <c r="M12" s="6">
        <v>2927</v>
      </c>
    </row>
    <row r="13" spans="1:13" ht="15" customHeight="1" x14ac:dyDescent="0.15">
      <c r="A13" s="9" t="s">
        <v>45</v>
      </c>
      <c r="B13" s="8">
        <f>SUM( C13:K13)</f>
        <v>3602</v>
      </c>
      <c r="C13" s="7">
        <v>2748</v>
      </c>
      <c r="D13" s="7">
        <v>0</v>
      </c>
      <c r="E13" s="7">
        <v>0</v>
      </c>
      <c r="F13" s="7">
        <v>687</v>
      </c>
      <c r="G13" s="7">
        <v>0</v>
      </c>
      <c r="H13" s="7">
        <v>0</v>
      </c>
      <c r="I13" s="7">
        <v>0</v>
      </c>
      <c r="J13" s="7">
        <v>0</v>
      </c>
      <c r="K13" s="7">
        <v>167</v>
      </c>
      <c r="L13" s="7">
        <v>2221</v>
      </c>
      <c r="M13" s="6">
        <v>1381</v>
      </c>
    </row>
    <row r="14" spans="1:13" ht="15" customHeight="1" x14ac:dyDescent="0.15">
      <c r="A14" s="9" t="s">
        <v>44</v>
      </c>
      <c r="B14" s="8">
        <f>SUM( C14:K14)</f>
        <v>2249</v>
      </c>
      <c r="C14" s="7">
        <v>2249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2249</v>
      </c>
      <c r="M14" s="6">
        <v>0</v>
      </c>
    </row>
    <row r="15" spans="1:13" ht="15" customHeight="1" x14ac:dyDescent="0.15">
      <c r="A15" s="9" t="s">
        <v>43</v>
      </c>
      <c r="B15" s="8">
        <f>SUM( C15:K15)</f>
        <v>8281</v>
      </c>
      <c r="C15" s="7">
        <v>4143</v>
      </c>
      <c r="D15" s="7">
        <v>0</v>
      </c>
      <c r="E15" s="7">
        <v>0</v>
      </c>
      <c r="F15" s="7">
        <v>166</v>
      </c>
      <c r="G15" s="7">
        <v>0</v>
      </c>
      <c r="H15" s="7">
        <v>418</v>
      </c>
      <c r="I15" s="7">
        <v>1838</v>
      </c>
      <c r="J15" s="7">
        <v>491</v>
      </c>
      <c r="K15" s="7">
        <v>1225</v>
      </c>
      <c r="L15" s="7">
        <v>4255</v>
      </c>
      <c r="M15" s="6">
        <v>4026</v>
      </c>
    </row>
    <row r="16" spans="1:13" ht="15" customHeight="1" x14ac:dyDescent="0.15">
      <c r="A16" s="9" t="s">
        <v>42</v>
      </c>
      <c r="B16" s="8">
        <f>SUM( C16:K16)</f>
        <v>16192</v>
      </c>
      <c r="C16" s="7">
        <v>3896</v>
      </c>
      <c r="D16" s="7">
        <v>94</v>
      </c>
      <c r="E16" s="7">
        <v>0</v>
      </c>
      <c r="F16" s="7">
        <v>2515</v>
      </c>
      <c r="G16" s="7">
        <v>0</v>
      </c>
      <c r="H16" s="7">
        <v>1216</v>
      </c>
      <c r="I16" s="7">
        <v>8299</v>
      </c>
      <c r="J16" s="7">
        <v>0</v>
      </c>
      <c r="K16" s="7">
        <v>172</v>
      </c>
      <c r="L16" s="7">
        <v>3605</v>
      </c>
      <c r="M16" s="6">
        <v>12587</v>
      </c>
    </row>
    <row r="17" spans="1:13" ht="15" customHeight="1" x14ac:dyDescent="0.15">
      <c r="A17" s="9" t="s">
        <v>41</v>
      </c>
      <c r="B17" s="8">
        <f>SUM( C17:K17)</f>
        <v>13437</v>
      </c>
      <c r="C17" s="7">
        <v>8384</v>
      </c>
      <c r="D17" s="7">
        <v>0</v>
      </c>
      <c r="E17" s="7">
        <v>75</v>
      </c>
      <c r="F17" s="7">
        <v>941</v>
      </c>
      <c r="G17" s="7">
        <v>0</v>
      </c>
      <c r="H17" s="7">
        <v>1423</v>
      </c>
      <c r="I17" s="7">
        <v>129</v>
      </c>
      <c r="J17" s="7">
        <v>2115</v>
      </c>
      <c r="K17" s="7">
        <v>370</v>
      </c>
      <c r="L17" s="7">
        <v>8364</v>
      </c>
      <c r="M17" s="6">
        <v>5073</v>
      </c>
    </row>
    <row r="18" spans="1:13" ht="15" customHeight="1" x14ac:dyDescent="0.15">
      <c r="A18" s="9" t="s">
        <v>40</v>
      </c>
      <c r="B18" s="8">
        <f>SUM( C18:K18)</f>
        <v>12498</v>
      </c>
      <c r="C18" s="7">
        <v>4518</v>
      </c>
      <c r="D18" s="7">
        <v>0</v>
      </c>
      <c r="E18" s="7">
        <v>198</v>
      </c>
      <c r="F18" s="7">
        <v>682</v>
      </c>
      <c r="G18" s="7">
        <v>0</v>
      </c>
      <c r="H18" s="7">
        <v>523</v>
      </c>
      <c r="I18" s="7">
        <v>0</v>
      </c>
      <c r="J18" s="7">
        <v>0</v>
      </c>
      <c r="K18" s="7">
        <v>6577</v>
      </c>
      <c r="L18" s="7">
        <v>4759</v>
      </c>
      <c r="M18" s="6">
        <v>7739</v>
      </c>
    </row>
    <row r="19" spans="1:13" ht="15" customHeight="1" x14ac:dyDescent="0.15">
      <c r="A19" s="9" t="s">
        <v>39</v>
      </c>
      <c r="B19" s="8">
        <f>SUM( C19:K19)</f>
        <v>763</v>
      </c>
      <c r="C19" s="7">
        <v>267</v>
      </c>
      <c r="D19" s="7">
        <v>0</v>
      </c>
      <c r="E19" s="7">
        <v>0</v>
      </c>
      <c r="F19" s="7">
        <v>496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267</v>
      </c>
      <c r="M19" s="6">
        <v>496</v>
      </c>
    </row>
    <row r="20" spans="1:13" ht="15" customHeight="1" x14ac:dyDescent="0.15">
      <c r="A20" s="9" t="s">
        <v>38</v>
      </c>
      <c r="B20" s="8">
        <f>SUM( C20:K20)</f>
        <v>14415</v>
      </c>
      <c r="C20" s="7">
        <v>3062</v>
      </c>
      <c r="D20" s="7">
        <v>0</v>
      </c>
      <c r="E20" s="7">
        <v>0</v>
      </c>
      <c r="F20" s="7">
        <v>194</v>
      </c>
      <c r="G20" s="7">
        <v>0</v>
      </c>
      <c r="H20" s="7">
        <v>9993</v>
      </c>
      <c r="I20" s="7">
        <v>0</v>
      </c>
      <c r="J20" s="7">
        <v>1166</v>
      </c>
      <c r="K20" s="7">
        <v>0</v>
      </c>
      <c r="L20" s="7">
        <v>3905</v>
      </c>
      <c r="M20" s="6">
        <v>10510</v>
      </c>
    </row>
    <row r="21" spans="1:13" ht="15" customHeight="1" x14ac:dyDescent="0.15">
      <c r="A21" s="9" t="s">
        <v>37</v>
      </c>
      <c r="B21" s="8">
        <f>SUM( C21:K21)</f>
        <v>660</v>
      </c>
      <c r="C21" s="7">
        <v>234</v>
      </c>
      <c r="D21" s="7">
        <v>0</v>
      </c>
      <c r="E21" s="7">
        <v>171</v>
      </c>
      <c r="F21" s="7">
        <v>170</v>
      </c>
      <c r="G21" s="7">
        <v>0</v>
      </c>
      <c r="H21" s="7">
        <v>0</v>
      </c>
      <c r="I21" s="7">
        <v>0</v>
      </c>
      <c r="J21" s="7">
        <v>0</v>
      </c>
      <c r="K21" s="7">
        <v>85</v>
      </c>
      <c r="L21" s="7">
        <v>291</v>
      </c>
      <c r="M21" s="6">
        <v>369</v>
      </c>
    </row>
    <row r="22" spans="1:13" ht="15" customHeight="1" x14ac:dyDescent="0.15">
      <c r="A22" s="9" t="s">
        <v>36</v>
      </c>
      <c r="B22" s="8">
        <f>SUM( C22:K22)</f>
        <v>1394</v>
      </c>
      <c r="C22" s="7">
        <v>1274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120</v>
      </c>
      <c r="L22" s="7">
        <v>1394</v>
      </c>
      <c r="M22" s="6">
        <v>0</v>
      </c>
    </row>
    <row r="23" spans="1:13" ht="15" customHeight="1" x14ac:dyDescent="0.15">
      <c r="A23" s="9" t="s">
        <v>35</v>
      </c>
      <c r="B23" s="8">
        <f>SUM( C23:K23)</f>
        <v>1663</v>
      </c>
      <c r="C23" s="7">
        <v>1236</v>
      </c>
      <c r="D23" s="7">
        <v>0</v>
      </c>
      <c r="E23" s="7">
        <v>0</v>
      </c>
      <c r="F23" s="7">
        <v>0</v>
      </c>
      <c r="G23" s="7">
        <v>0</v>
      </c>
      <c r="H23" s="7">
        <v>271</v>
      </c>
      <c r="I23" s="7">
        <v>0</v>
      </c>
      <c r="J23" s="7">
        <v>156</v>
      </c>
      <c r="K23" s="7">
        <v>0</v>
      </c>
      <c r="L23" s="7">
        <v>1236</v>
      </c>
      <c r="M23" s="6">
        <v>427</v>
      </c>
    </row>
    <row r="24" spans="1:13" ht="15" customHeight="1" x14ac:dyDescent="0.15">
      <c r="A24" s="9" t="s">
        <v>34</v>
      </c>
      <c r="B24" s="8">
        <f>SUM( C24:K24)</f>
        <v>749</v>
      </c>
      <c r="C24" s="7">
        <v>749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749</v>
      </c>
      <c r="M24" s="6">
        <v>0</v>
      </c>
    </row>
    <row r="25" spans="1:13" ht="15" customHeight="1" x14ac:dyDescent="0.15">
      <c r="A25" s="17" t="s">
        <v>33</v>
      </c>
      <c r="B25" s="16">
        <f>SUM( C25:K25)</f>
        <v>4599</v>
      </c>
      <c r="C25" s="15">
        <v>2010</v>
      </c>
      <c r="D25" s="15">
        <v>0</v>
      </c>
      <c r="E25" s="15">
        <v>1960</v>
      </c>
      <c r="F25" s="15">
        <v>331</v>
      </c>
      <c r="G25" s="15">
        <v>0</v>
      </c>
      <c r="H25" s="15">
        <v>0</v>
      </c>
      <c r="I25" s="15">
        <v>0</v>
      </c>
      <c r="J25" s="15">
        <v>116</v>
      </c>
      <c r="K25" s="15">
        <v>182</v>
      </c>
      <c r="L25" s="15">
        <v>596</v>
      </c>
      <c r="M25" s="14">
        <v>4003</v>
      </c>
    </row>
    <row r="26" spans="1:13" ht="15" customHeight="1" x14ac:dyDescent="0.15">
      <c r="A26" s="13" t="s">
        <v>32</v>
      </c>
      <c r="B26" s="12">
        <f>SUM( C26:K26)</f>
        <v>163148</v>
      </c>
      <c r="C26" s="11">
        <v>83310</v>
      </c>
      <c r="D26" s="11">
        <v>2405</v>
      </c>
      <c r="E26" s="11">
        <v>3170</v>
      </c>
      <c r="F26" s="11">
        <v>11683</v>
      </c>
      <c r="G26" s="11">
        <v>13095</v>
      </c>
      <c r="H26" s="11">
        <v>16230</v>
      </c>
      <c r="I26" s="11">
        <v>11266</v>
      </c>
      <c r="J26" s="11">
        <v>6230</v>
      </c>
      <c r="K26" s="11">
        <v>15759</v>
      </c>
      <c r="L26" s="11">
        <v>76631</v>
      </c>
      <c r="M26" s="10">
        <v>86517</v>
      </c>
    </row>
    <row r="27" spans="1:13" ht="15" customHeight="1" x14ac:dyDescent="0.15">
      <c r="A27" s="9"/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6"/>
    </row>
    <row r="28" spans="1:13" ht="15" customHeight="1" x14ac:dyDescent="0.15">
      <c r="A28" s="9" t="s">
        <v>31</v>
      </c>
      <c r="B28" s="8">
        <f>SUM( C28:K28)</f>
        <v>2636</v>
      </c>
      <c r="C28" s="7">
        <v>2357</v>
      </c>
      <c r="D28" s="7">
        <v>0</v>
      </c>
      <c r="E28" s="7">
        <v>0</v>
      </c>
      <c r="F28" s="7">
        <v>0</v>
      </c>
      <c r="G28" s="7">
        <v>159</v>
      </c>
      <c r="H28" s="7">
        <v>120</v>
      </c>
      <c r="I28" s="7">
        <v>0</v>
      </c>
      <c r="J28" s="7">
        <v>0</v>
      </c>
      <c r="K28" s="7">
        <v>0</v>
      </c>
      <c r="L28" s="7">
        <v>2174</v>
      </c>
      <c r="M28" s="6">
        <v>462</v>
      </c>
    </row>
    <row r="29" spans="1:13" ht="15" customHeight="1" x14ac:dyDescent="0.15">
      <c r="A29" s="17" t="s">
        <v>30</v>
      </c>
      <c r="B29" s="16">
        <f>SUM( C29:K29)</f>
        <v>2814</v>
      </c>
      <c r="C29" s="15">
        <v>944</v>
      </c>
      <c r="D29" s="15">
        <v>0</v>
      </c>
      <c r="E29" s="15">
        <v>0</v>
      </c>
      <c r="F29" s="15">
        <v>1552</v>
      </c>
      <c r="G29" s="15">
        <v>0</v>
      </c>
      <c r="H29" s="15">
        <v>218</v>
      </c>
      <c r="I29" s="15">
        <v>100</v>
      </c>
      <c r="J29" s="15">
        <v>0</v>
      </c>
      <c r="K29" s="15">
        <v>0</v>
      </c>
      <c r="L29" s="15">
        <v>821</v>
      </c>
      <c r="M29" s="14">
        <v>1993</v>
      </c>
    </row>
    <row r="30" spans="1:13" ht="15" customHeight="1" x14ac:dyDescent="0.15">
      <c r="A30" s="13" t="s">
        <v>29</v>
      </c>
      <c r="B30" s="12">
        <f>SUM( C30:K30)</f>
        <v>5450</v>
      </c>
      <c r="C30" s="11">
        <v>3301</v>
      </c>
      <c r="D30" s="11">
        <v>0</v>
      </c>
      <c r="E30" s="11">
        <v>0</v>
      </c>
      <c r="F30" s="11">
        <v>1552</v>
      </c>
      <c r="G30" s="11">
        <v>159</v>
      </c>
      <c r="H30" s="11">
        <v>338</v>
      </c>
      <c r="I30" s="11">
        <v>100</v>
      </c>
      <c r="J30" s="11">
        <v>0</v>
      </c>
      <c r="K30" s="11">
        <v>0</v>
      </c>
      <c r="L30" s="11">
        <v>2995</v>
      </c>
      <c r="M30" s="10">
        <v>2455</v>
      </c>
    </row>
    <row r="31" spans="1:13" ht="15" customHeight="1" x14ac:dyDescent="0.15">
      <c r="A31" s="9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6"/>
    </row>
    <row r="32" spans="1:13" ht="15" customHeight="1" x14ac:dyDescent="0.15">
      <c r="A32" s="17" t="s">
        <v>28</v>
      </c>
      <c r="B32" s="16">
        <f>SUM( C32:K32)</f>
        <v>366</v>
      </c>
      <c r="C32" s="15">
        <v>366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366</v>
      </c>
      <c r="M32" s="14">
        <v>0</v>
      </c>
    </row>
    <row r="33" spans="1:13" ht="15" customHeight="1" x14ac:dyDescent="0.15">
      <c r="A33" s="13" t="s">
        <v>27</v>
      </c>
      <c r="B33" s="12">
        <f>SUM( C33:K33)</f>
        <v>366</v>
      </c>
      <c r="C33" s="11">
        <v>366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366</v>
      </c>
      <c r="M33" s="10">
        <v>0</v>
      </c>
    </row>
    <row r="34" spans="1:13" ht="15" customHeight="1" x14ac:dyDescent="0.15">
      <c r="A34" s="9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6"/>
    </row>
    <row r="35" spans="1:13" ht="15" customHeight="1" x14ac:dyDescent="0.15">
      <c r="A35" s="9" t="s">
        <v>26</v>
      </c>
      <c r="B35" s="8">
        <f>SUM( C35:K35)</f>
        <v>1647</v>
      </c>
      <c r="C35" s="7">
        <v>1090</v>
      </c>
      <c r="D35" s="7">
        <v>0</v>
      </c>
      <c r="E35" s="7">
        <v>0</v>
      </c>
      <c r="F35" s="7">
        <v>0</v>
      </c>
      <c r="G35" s="7">
        <v>557</v>
      </c>
      <c r="H35" s="7">
        <v>0</v>
      </c>
      <c r="I35" s="7">
        <v>0</v>
      </c>
      <c r="J35" s="7">
        <v>0</v>
      </c>
      <c r="K35" s="7">
        <v>0</v>
      </c>
      <c r="L35" s="7">
        <v>1475</v>
      </c>
      <c r="M35" s="6">
        <v>172</v>
      </c>
    </row>
    <row r="36" spans="1:13" ht="15" customHeight="1" x14ac:dyDescent="0.15">
      <c r="A36" s="17" t="s">
        <v>25</v>
      </c>
      <c r="B36" s="16">
        <f>SUM( C36:M36)</f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4">
        <v>0</v>
      </c>
    </row>
    <row r="37" spans="1:13" ht="15" customHeight="1" x14ac:dyDescent="0.15">
      <c r="A37" s="13" t="s">
        <v>24</v>
      </c>
      <c r="B37" s="12">
        <f>SUM( C37:K37)</f>
        <v>1647</v>
      </c>
      <c r="C37" s="11">
        <v>1090</v>
      </c>
      <c r="D37" s="11">
        <v>0</v>
      </c>
      <c r="E37" s="11">
        <v>0</v>
      </c>
      <c r="F37" s="11">
        <v>0</v>
      </c>
      <c r="G37" s="11">
        <v>557</v>
      </c>
      <c r="H37" s="11">
        <v>0</v>
      </c>
      <c r="I37" s="11">
        <v>0</v>
      </c>
      <c r="J37" s="11">
        <v>0</v>
      </c>
      <c r="K37" s="11">
        <v>0</v>
      </c>
      <c r="L37" s="11">
        <v>1475</v>
      </c>
      <c r="M37" s="10">
        <v>172</v>
      </c>
    </row>
    <row r="38" spans="1:13" ht="15" customHeight="1" x14ac:dyDescent="0.15">
      <c r="A38" s="9"/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6"/>
    </row>
    <row r="39" spans="1:13" ht="15" customHeight="1" x14ac:dyDescent="0.15">
      <c r="A39" s="9" t="s">
        <v>23</v>
      </c>
      <c r="B39" s="8">
        <f>SUM( C39:K39)</f>
        <v>2019</v>
      </c>
      <c r="C39" s="7">
        <v>1503</v>
      </c>
      <c r="D39" s="7">
        <v>0</v>
      </c>
      <c r="E39" s="7">
        <v>0</v>
      </c>
      <c r="F39" s="7">
        <v>516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1247</v>
      </c>
      <c r="M39" s="6">
        <v>772</v>
      </c>
    </row>
    <row r="40" spans="1:13" ht="15" customHeight="1" x14ac:dyDescent="0.15">
      <c r="A40" s="9" t="s">
        <v>22</v>
      </c>
      <c r="B40" s="8">
        <f>SUM( C40:K40)</f>
        <v>551</v>
      </c>
      <c r="C40" s="7">
        <v>551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551</v>
      </c>
      <c r="M40" s="6">
        <v>0</v>
      </c>
    </row>
    <row r="41" spans="1:13" ht="15" customHeight="1" x14ac:dyDescent="0.15">
      <c r="A41" s="17" t="s">
        <v>21</v>
      </c>
      <c r="B41" s="16">
        <f>SUM( C41:K41)</f>
        <v>553</v>
      </c>
      <c r="C41" s="15">
        <v>553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553</v>
      </c>
      <c r="M41" s="14">
        <v>0</v>
      </c>
    </row>
    <row r="42" spans="1:13" ht="15" customHeight="1" x14ac:dyDescent="0.15">
      <c r="A42" s="13" t="s">
        <v>20</v>
      </c>
      <c r="B42" s="12">
        <f>SUM( C42:K42)</f>
        <v>3123</v>
      </c>
      <c r="C42" s="11">
        <v>2607</v>
      </c>
      <c r="D42" s="11">
        <v>0</v>
      </c>
      <c r="E42" s="11">
        <v>0</v>
      </c>
      <c r="F42" s="11">
        <v>516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2351</v>
      </c>
      <c r="M42" s="10">
        <v>772</v>
      </c>
    </row>
    <row r="43" spans="1:13" ht="15" customHeight="1" x14ac:dyDescent="0.15">
      <c r="A43" s="9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6"/>
    </row>
    <row r="44" spans="1:13" ht="15" customHeight="1" x14ac:dyDescent="0.15">
      <c r="A44" s="9" t="s">
        <v>19</v>
      </c>
      <c r="B44" s="8">
        <f>SUM( C44:K44)</f>
        <v>512</v>
      </c>
      <c r="C44" s="7">
        <v>307</v>
      </c>
      <c r="D44" s="7">
        <v>0</v>
      </c>
      <c r="E44" s="7">
        <v>59</v>
      </c>
      <c r="F44" s="7">
        <v>0</v>
      </c>
      <c r="G44" s="7">
        <v>0</v>
      </c>
      <c r="H44" s="7">
        <v>0</v>
      </c>
      <c r="I44" s="7">
        <v>0</v>
      </c>
      <c r="J44" s="7">
        <v>146</v>
      </c>
      <c r="K44" s="7">
        <v>0</v>
      </c>
      <c r="L44" s="7">
        <v>307</v>
      </c>
      <c r="M44" s="6">
        <v>205</v>
      </c>
    </row>
    <row r="45" spans="1:13" ht="15" customHeight="1" x14ac:dyDescent="0.15">
      <c r="A45" s="9" t="s">
        <v>18</v>
      </c>
      <c r="B45" s="8">
        <f>SUM( C45:K45)</f>
        <v>1899</v>
      </c>
      <c r="C45" s="7">
        <v>1604</v>
      </c>
      <c r="D45" s="7">
        <v>0</v>
      </c>
      <c r="E45" s="7">
        <v>0</v>
      </c>
      <c r="F45" s="7">
        <v>295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1310</v>
      </c>
      <c r="M45" s="6">
        <v>589</v>
      </c>
    </row>
    <row r="46" spans="1:13" ht="15" customHeight="1" x14ac:dyDescent="0.15">
      <c r="A46" s="17" t="s">
        <v>17</v>
      </c>
      <c r="B46" s="16">
        <f>SUM( C46:K46)</f>
        <v>1070</v>
      </c>
      <c r="C46" s="15">
        <v>921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149</v>
      </c>
      <c r="J46" s="15">
        <v>0</v>
      </c>
      <c r="K46" s="15">
        <v>0</v>
      </c>
      <c r="L46" s="15">
        <v>776</v>
      </c>
      <c r="M46" s="14">
        <v>294</v>
      </c>
    </row>
    <row r="47" spans="1:13" ht="15" customHeight="1" x14ac:dyDescent="0.15">
      <c r="A47" s="13" t="s">
        <v>16</v>
      </c>
      <c r="B47" s="12">
        <f>SUM( C47:K47)</f>
        <v>3481</v>
      </c>
      <c r="C47" s="11">
        <v>2832</v>
      </c>
      <c r="D47" s="11">
        <v>0</v>
      </c>
      <c r="E47" s="11">
        <v>59</v>
      </c>
      <c r="F47" s="11">
        <v>295</v>
      </c>
      <c r="G47" s="11">
        <v>0</v>
      </c>
      <c r="H47" s="11">
        <v>0</v>
      </c>
      <c r="I47" s="11">
        <v>149</v>
      </c>
      <c r="J47" s="11">
        <v>146</v>
      </c>
      <c r="K47" s="11">
        <v>0</v>
      </c>
      <c r="L47" s="11">
        <v>2393</v>
      </c>
      <c r="M47" s="10">
        <v>1088</v>
      </c>
    </row>
    <row r="48" spans="1:13" ht="15" customHeight="1" x14ac:dyDescent="0.15">
      <c r="A48" s="9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6"/>
    </row>
    <row r="49" spans="1:13" ht="15" customHeight="1" x14ac:dyDescent="0.15">
      <c r="A49" s="17" t="s">
        <v>15</v>
      </c>
      <c r="B49" s="16">
        <f>SUM( C49:K49)</f>
        <v>1296</v>
      </c>
      <c r="C49" s="15">
        <v>1176</v>
      </c>
      <c r="D49" s="15">
        <v>0</v>
      </c>
      <c r="E49" s="15">
        <v>0</v>
      </c>
      <c r="F49" s="15">
        <v>0</v>
      </c>
      <c r="G49" s="15">
        <v>0</v>
      </c>
      <c r="H49" s="15">
        <v>120</v>
      </c>
      <c r="I49" s="15">
        <v>0</v>
      </c>
      <c r="J49" s="15">
        <v>0</v>
      </c>
      <c r="K49" s="15">
        <v>0</v>
      </c>
      <c r="L49" s="15">
        <v>1057</v>
      </c>
      <c r="M49" s="14">
        <v>239</v>
      </c>
    </row>
    <row r="50" spans="1:13" ht="15" customHeight="1" x14ac:dyDescent="0.15">
      <c r="A50" s="13" t="s">
        <v>14</v>
      </c>
      <c r="B50" s="12">
        <f>SUM( C50:K50)</f>
        <v>1296</v>
      </c>
      <c r="C50" s="11">
        <v>1176</v>
      </c>
      <c r="D50" s="11">
        <v>0</v>
      </c>
      <c r="E50" s="11">
        <v>0</v>
      </c>
      <c r="F50" s="11">
        <v>0</v>
      </c>
      <c r="G50" s="11">
        <v>0</v>
      </c>
      <c r="H50" s="11">
        <v>120</v>
      </c>
      <c r="I50" s="11">
        <v>0</v>
      </c>
      <c r="J50" s="11">
        <v>0</v>
      </c>
      <c r="K50" s="11">
        <v>0</v>
      </c>
      <c r="L50" s="11">
        <v>1057</v>
      </c>
      <c r="M50" s="10">
        <v>239</v>
      </c>
    </row>
    <row r="51" spans="1:13" ht="15" customHeight="1" x14ac:dyDescent="0.15">
      <c r="A51" s="9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6"/>
    </row>
    <row r="52" spans="1:13" ht="15" customHeight="1" x14ac:dyDescent="0.15">
      <c r="A52" s="9" t="s">
        <v>13</v>
      </c>
      <c r="B52" s="8">
        <f>SUM( C52:K52)</f>
        <v>410</v>
      </c>
      <c r="C52" s="7">
        <v>410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348</v>
      </c>
      <c r="M52" s="6">
        <v>62</v>
      </c>
    </row>
    <row r="53" spans="1:13" ht="15" customHeight="1" x14ac:dyDescent="0.15">
      <c r="A53" s="9" t="s">
        <v>12</v>
      </c>
      <c r="B53" s="8">
        <f>SUM( C53:K53)</f>
        <v>550</v>
      </c>
      <c r="C53" s="7">
        <v>550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392</v>
      </c>
      <c r="M53" s="6">
        <v>158</v>
      </c>
    </row>
    <row r="54" spans="1:13" ht="15" customHeight="1" x14ac:dyDescent="0.15">
      <c r="A54" s="9" t="s">
        <v>11</v>
      </c>
      <c r="B54" s="8">
        <f>SUM( C54:K54)</f>
        <v>866</v>
      </c>
      <c r="C54" s="7">
        <v>755</v>
      </c>
      <c r="D54" s="7">
        <v>0</v>
      </c>
      <c r="E54" s="7">
        <v>0</v>
      </c>
      <c r="F54" s="7">
        <v>111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866</v>
      </c>
      <c r="M54" s="6">
        <v>0</v>
      </c>
    </row>
    <row r="55" spans="1:13" ht="15" customHeight="1" x14ac:dyDescent="0.15">
      <c r="A55" s="9" t="s">
        <v>10</v>
      </c>
      <c r="B55" s="8">
        <f>SUM( C55:M55)</f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6">
        <v>0</v>
      </c>
    </row>
    <row r="56" spans="1:13" ht="15" customHeight="1" x14ac:dyDescent="0.15">
      <c r="A56" s="9" t="s">
        <v>9</v>
      </c>
      <c r="B56" s="8">
        <f>SUM( C56:K56)</f>
        <v>301</v>
      </c>
      <c r="C56" s="7">
        <v>301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301</v>
      </c>
      <c r="M56" s="6">
        <v>0</v>
      </c>
    </row>
    <row r="57" spans="1:13" ht="15" customHeight="1" x14ac:dyDescent="0.15">
      <c r="A57" s="9" t="s">
        <v>8</v>
      </c>
      <c r="B57" s="8">
        <f>SUM( C57:K57)</f>
        <v>150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150</v>
      </c>
      <c r="K57" s="7">
        <v>0</v>
      </c>
      <c r="L57" s="7">
        <v>150</v>
      </c>
      <c r="M57" s="6">
        <v>0</v>
      </c>
    </row>
    <row r="58" spans="1:13" ht="15" customHeight="1" x14ac:dyDescent="0.15">
      <c r="A58" s="17" t="s">
        <v>7</v>
      </c>
      <c r="B58" s="16">
        <f>SUM( C58:M58)</f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4">
        <v>0</v>
      </c>
    </row>
    <row r="59" spans="1:13" ht="15" customHeight="1" x14ac:dyDescent="0.15">
      <c r="A59" s="13" t="s">
        <v>6</v>
      </c>
      <c r="B59" s="12">
        <f>SUM( C59:K59)</f>
        <v>2277</v>
      </c>
      <c r="C59" s="11">
        <v>2016</v>
      </c>
      <c r="D59" s="11">
        <v>0</v>
      </c>
      <c r="E59" s="11">
        <v>0</v>
      </c>
      <c r="F59" s="11">
        <v>111</v>
      </c>
      <c r="G59" s="11">
        <v>0</v>
      </c>
      <c r="H59" s="11">
        <v>0</v>
      </c>
      <c r="I59" s="11">
        <v>0</v>
      </c>
      <c r="J59" s="11">
        <v>150</v>
      </c>
      <c r="K59" s="11">
        <v>0</v>
      </c>
      <c r="L59" s="11">
        <v>2057</v>
      </c>
      <c r="M59" s="10">
        <v>220</v>
      </c>
    </row>
    <row r="60" spans="1:13" ht="15" customHeight="1" x14ac:dyDescent="0.15">
      <c r="A60" s="9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6"/>
    </row>
    <row r="61" spans="1:13" ht="15" customHeight="1" x14ac:dyDescent="0.15">
      <c r="A61" s="17" t="s">
        <v>5</v>
      </c>
      <c r="B61" s="16">
        <f>SUM( C61:K61)</f>
        <v>567</v>
      </c>
      <c r="C61" s="15">
        <v>555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12</v>
      </c>
      <c r="K61" s="15">
        <v>0</v>
      </c>
      <c r="L61" s="15">
        <v>537</v>
      </c>
      <c r="M61" s="14">
        <v>30</v>
      </c>
    </row>
    <row r="62" spans="1:13" ht="15" customHeight="1" x14ac:dyDescent="0.15">
      <c r="A62" s="13" t="s">
        <v>4</v>
      </c>
      <c r="B62" s="12">
        <f>SUM( C62:K62)</f>
        <v>567</v>
      </c>
      <c r="C62" s="11">
        <v>555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12</v>
      </c>
      <c r="K62" s="11">
        <v>0</v>
      </c>
      <c r="L62" s="11">
        <v>537</v>
      </c>
      <c r="M62" s="10">
        <v>30</v>
      </c>
    </row>
    <row r="63" spans="1:13" ht="15" customHeight="1" x14ac:dyDescent="0.15">
      <c r="A63" s="9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6"/>
    </row>
    <row r="64" spans="1:13" ht="15" customHeight="1" x14ac:dyDescent="0.15">
      <c r="A64" s="17" t="s">
        <v>3</v>
      </c>
      <c r="B64" s="16">
        <f>SUM( C64:K64)</f>
        <v>254</v>
      </c>
      <c r="C64" s="15">
        <v>254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254</v>
      </c>
      <c r="M64" s="14">
        <v>0</v>
      </c>
    </row>
    <row r="65" spans="1:13" ht="15" customHeight="1" x14ac:dyDescent="0.15">
      <c r="A65" s="13" t="s">
        <v>2</v>
      </c>
      <c r="B65" s="12">
        <f>SUM( C65:K65)</f>
        <v>254</v>
      </c>
      <c r="C65" s="11">
        <v>254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254</v>
      </c>
      <c r="M65" s="10">
        <v>0</v>
      </c>
    </row>
    <row r="66" spans="1:13" ht="15" customHeight="1" x14ac:dyDescent="0.15">
      <c r="A66" s="9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6"/>
    </row>
    <row r="67" spans="1:13" ht="15" customHeight="1" x14ac:dyDescent="0.15">
      <c r="A67" s="9" t="s">
        <v>1</v>
      </c>
      <c r="B67" s="8">
        <f>SUM( C67:K67)</f>
        <v>18461</v>
      </c>
      <c r="C67" s="7">
        <v>14197</v>
      </c>
      <c r="D67" s="7">
        <v>0</v>
      </c>
      <c r="E67" s="7">
        <v>59</v>
      </c>
      <c r="F67" s="7">
        <v>2474</v>
      </c>
      <c r="G67" s="7">
        <v>716</v>
      </c>
      <c r="H67" s="7">
        <v>458</v>
      </c>
      <c r="I67" s="7">
        <v>249</v>
      </c>
      <c r="J67" s="7">
        <v>308</v>
      </c>
      <c r="K67" s="7">
        <v>0</v>
      </c>
      <c r="L67" s="7">
        <v>13485</v>
      </c>
      <c r="M67" s="6">
        <v>4976</v>
      </c>
    </row>
    <row r="68" spans="1:13" ht="15" customHeight="1" x14ac:dyDescent="0.15">
      <c r="A68" s="9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6"/>
    </row>
    <row r="69" spans="1:13" ht="15" customHeight="1" thickBot="1" x14ac:dyDescent="0.2">
      <c r="A69" s="5" t="s">
        <v>0</v>
      </c>
      <c r="B69" s="4">
        <f>SUM( C69:K69)</f>
        <v>181609</v>
      </c>
      <c r="C69" s="3">
        <v>97507</v>
      </c>
      <c r="D69" s="3">
        <v>2405</v>
      </c>
      <c r="E69" s="3">
        <v>3229</v>
      </c>
      <c r="F69" s="3">
        <v>14157</v>
      </c>
      <c r="G69" s="3">
        <v>13811</v>
      </c>
      <c r="H69" s="3">
        <v>16688</v>
      </c>
      <c r="I69" s="3">
        <v>11515</v>
      </c>
      <c r="J69" s="3">
        <v>6538</v>
      </c>
      <c r="K69" s="3">
        <v>15759</v>
      </c>
      <c r="L69" s="3">
        <v>90116</v>
      </c>
      <c r="M69" s="2">
        <v>91493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U16" sqref="U16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ht="18" customHeight="1" x14ac:dyDescent="0.2">
      <c r="A1" s="1" t="s">
        <v>94</v>
      </c>
      <c r="E1" s="37" t="s">
        <v>93</v>
      </c>
      <c r="I1" s="1" t="s">
        <v>69</v>
      </c>
    </row>
    <row r="2" spans="1:17" ht="15" customHeight="1" thickBot="1" x14ac:dyDescent="0.2">
      <c r="Q2" s="36" t="s">
        <v>68</v>
      </c>
    </row>
    <row r="3" spans="1:17" s="23" customFormat="1" ht="15" customHeight="1" x14ac:dyDescent="0.15">
      <c r="A3" s="35"/>
      <c r="B3" s="34"/>
      <c r="C3" s="31" t="s">
        <v>92</v>
      </c>
      <c r="D3" s="33"/>
      <c r="E3" s="33"/>
      <c r="F3" s="33"/>
      <c r="G3" s="33"/>
      <c r="H3" s="33"/>
      <c r="I3" s="33"/>
      <c r="J3" s="32"/>
      <c r="K3" s="31" t="s">
        <v>91</v>
      </c>
      <c r="L3" s="33"/>
      <c r="M3" s="33"/>
      <c r="N3" s="33"/>
      <c r="O3" s="33"/>
      <c r="P3" s="33"/>
      <c r="Q3" s="30"/>
    </row>
    <row r="4" spans="1:17" s="23" customFormat="1" ht="15" customHeight="1" x14ac:dyDescent="0.15">
      <c r="A4" s="29"/>
      <c r="B4" s="61" t="s">
        <v>65</v>
      </c>
      <c r="C4" s="60" t="s">
        <v>90</v>
      </c>
      <c r="D4" s="59"/>
      <c r="E4" s="59"/>
      <c r="F4" s="58"/>
      <c r="G4" s="60" t="s">
        <v>89</v>
      </c>
      <c r="H4" s="59"/>
      <c r="I4" s="59"/>
      <c r="J4" s="58"/>
      <c r="K4" s="25"/>
      <c r="L4" s="25"/>
      <c r="M4" s="25" t="s">
        <v>88</v>
      </c>
      <c r="N4" s="25" t="s">
        <v>87</v>
      </c>
      <c r="O4" s="25"/>
      <c r="P4" s="25" t="s">
        <v>86</v>
      </c>
      <c r="Q4" s="24"/>
    </row>
    <row r="5" spans="1:17" s="23" customFormat="1" ht="15" customHeight="1" thickBot="1" x14ac:dyDescent="0.2">
      <c r="A5" s="57"/>
      <c r="B5" s="56"/>
      <c r="C5" s="55" t="s">
        <v>85</v>
      </c>
      <c r="D5" s="55" t="s">
        <v>84</v>
      </c>
      <c r="E5" s="55" t="s">
        <v>83</v>
      </c>
      <c r="F5" s="55" t="s">
        <v>82</v>
      </c>
      <c r="G5" s="55" t="s">
        <v>81</v>
      </c>
      <c r="H5" s="55" t="s">
        <v>80</v>
      </c>
      <c r="I5" s="55" t="s">
        <v>79</v>
      </c>
      <c r="J5" s="55" t="s">
        <v>78</v>
      </c>
      <c r="K5" s="55" t="s">
        <v>55</v>
      </c>
      <c r="L5" s="55" t="s">
        <v>54</v>
      </c>
      <c r="M5" s="55" t="s">
        <v>77</v>
      </c>
      <c r="N5" s="55" t="s">
        <v>77</v>
      </c>
      <c r="O5" s="55" t="s">
        <v>76</v>
      </c>
      <c r="P5" s="55" t="s">
        <v>75</v>
      </c>
      <c r="Q5" s="54" t="s">
        <v>56</v>
      </c>
    </row>
    <row r="6" spans="1:17" ht="15" customHeight="1" x14ac:dyDescent="0.15">
      <c r="A6" s="53" t="s">
        <v>64</v>
      </c>
      <c r="B6" s="52">
        <f>+C6+G6</f>
        <v>97507</v>
      </c>
      <c r="C6" s="51">
        <f>SUM(D6:F6)</f>
        <v>0</v>
      </c>
      <c r="D6" s="51">
        <v>0</v>
      </c>
      <c r="E6" s="51">
        <v>0</v>
      </c>
      <c r="F6" s="51">
        <v>0</v>
      </c>
      <c r="G6" s="51">
        <f>SUM(H6:J6)</f>
        <v>97507</v>
      </c>
      <c r="H6" s="51">
        <v>17834</v>
      </c>
      <c r="I6" s="51">
        <v>0</v>
      </c>
      <c r="J6" s="51">
        <v>79673</v>
      </c>
      <c r="K6" s="51">
        <v>79031</v>
      </c>
      <c r="L6" s="51">
        <f>SUM(M6:Q6)</f>
        <v>18476</v>
      </c>
      <c r="M6" s="51">
        <v>0</v>
      </c>
      <c r="N6" s="51">
        <v>2726</v>
      </c>
      <c r="O6" s="51">
        <v>15397</v>
      </c>
      <c r="P6" s="51">
        <v>0</v>
      </c>
      <c r="Q6" s="50">
        <v>353</v>
      </c>
    </row>
    <row r="7" spans="1:17" ht="15" customHeight="1" x14ac:dyDescent="0.15">
      <c r="A7" s="49" t="s">
        <v>63</v>
      </c>
      <c r="B7" s="48">
        <f>+C7+G7</f>
        <v>2405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2405</v>
      </c>
      <c r="H7" s="47">
        <v>0</v>
      </c>
      <c r="I7" s="47">
        <v>0</v>
      </c>
      <c r="J7" s="47">
        <v>2405</v>
      </c>
      <c r="K7" s="47">
        <v>2405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6">
        <v>0</v>
      </c>
    </row>
    <row r="8" spans="1:17" ht="15" customHeight="1" x14ac:dyDescent="0.15">
      <c r="A8" s="49" t="s">
        <v>62</v>
      </c>
      <c r="B8" s="48">
        <f>+C8+G8</f>
        <v>3229</v>
      </c>
      <c r="C8" s="47">
        <f>SUM(D8:F8)</f>
        <v>0</v>
      </c>
      <c r="D8" s="47">
        <v>0</v>
      </c>
      <c r="E8" s="47">
        <v>0</v>
      </c>
      <c r="F8" s="47">
        <v>0</v>
      </c>
      <c r="G8" s="47">
        <f>SUM(H8:J8)</f>
        <v>3229</v>
      </c>
      <c r="H8" s="47">
        <v>2683</v>
      </c>
      <c r="I8" s="47">
        <v>198</v>
      </c>
      <c r="J8" s="47">
        <v>348</v>
      </c>
      <c r="K8" s="47">
        <v>246</v>
      </c>
      <c r="L8" s="47">
        <f>SUM(M8:Q8)</f>
        <v>2983</v>
      </c>
      <c r="M8" s="47">
        <v>0</v>
      </c>
      <c r="N8" s="47">
        <v>0</v>
      </c>
      <c r="O8" s="47">
        <v>2983</v>
      </c>
      <c r="P8" s="47">
        <v>0</v>
      </c>
      <c r="Q8" s="46">
        <v>0</v>
      </c>
    </row>
    <row r="9" spans="1:17" ht="15" customHeight="1" x14ac:dyDescent="0.15">
      <c r="A9" s="49" t="s">
        <v>61</v>
      </c>
      <c r="B9" s="48">
        <f>+C9+G9</f>
        <v>14157</v>
      </c>
      <c r="C9" s="47">
        <f>SUM(D9:F9)</f>
        <v>0</v>
      </c>
      <c r="D9" s="47">
        <v>0</v>
      </c>
      <c r="E9" s="47">
        <v>0</v>
      </c>
      <c r="F9" s="47">
        <v>0</v>
      </c>
      <c r="G9" s="47">
        <f>SUM(H9:J9)</f>
        <v>14157</v>
      </c>
      <c r="H9" s="47">
        <v>13575</v>
      </c>
      <c r="I9" s="47">
        <v>68</v>
      </c>
      <c r="J9" s="47">
        <v>514</v>
      </c>
      <c r="K9" s="47">
        <v>926</v>
      </c>
      <c r="L9" s="47">
        <f>SUM(M9:Q9)</f>
        <v>13231</v>
      </c>
      <c r="M9" s="47">
        <v>0</v>
      </c>
      <c r="N9" s="47">
        <v>0</v>
      </c>
      <c r="O9" s="47">
        <v>13160</v>
      </c>
      <c r="P9" s="47">
        <v>0</v>
      </c>
      <c r="Q9" s="46">
        <v>71</v>
      </c>
    </row>
    <row r="10" spans="1:17" ht="15" customHeight="1" x14ac:dyDescent="0.15">
      <c r="A10" s="49" t="s">
        <v>60</v>
      </c>
      <c r="B10" s="48">
        <f>+C10+G10</f>
        <v>13811</v>
      </c>
      <c r="C10" s="47">
        <f>SUM(D10:F10)</f>
        <v>0</v>
      </c>
      <c r="D10" s="47">
        <v>0</v>
      </c>
      <c r="E10" s="47">
        <v>0</v>
      </c>
      <c r="F10" s="47">
        <v>0</v>
      </c>
      <c r="G10" s="47">
        <f>SUM(H10:J10)</f>
        <v>13811</v>
      </c>
      <c r="H10" s="47">
        <v>12936</v>
      </c>
      <c r="I10" s="47">
        <v>0</v>
      </c>
      <c r="J10" s="47">
        <v>875</v>
      </c>
      <c r="K10" s="47">
        <v>385</v>
      </c>
      <c r="L10" s="47">
        <f>SUM(M10:Q10)</f>
        <v>13426</v>
      </c>
      <c r="M10" s="47">
        <v>47</v>
      </c>
      <c r="N10" s="47">
        <v>10093</v>
      </c>
      <c r="O10" s="47">
        <v>3146</v>
      </c>
      <c r="P10" s="47">
        <v>0</v>
      </c>
      <c r="Q10" s="46">
        <v>140</v>
      </c>
    </row>
    <row r="11" spans="1:17" ht="15" customHeight="1" x14ac:dyDescent="0.15">
      <c r="A11" s="49" t="s">
        <v>59</v>
      </c>
      <c r="B11" s="48">
        <f>+C11+G11</f>
        <v>16688</v>
      </c>
      <c r="C11" s="47">
        <f>SUM(D11:F11)</f>
        <v>0</v>
      </c>
      <c r="D11" s="47">
        <v>0</v>
      </c>
      <c r="E11" s="47">
        <v>0</v>
      </c>
      <c r="F11" s="47">
        <v>0</v>
      </c>
      <c r="G11" s="47">
        <f>SUM(H11:J11)</f>
        <v>16688</v>
      </c>
      <c r="H11" s="47">
        <v>16040</v>
      </c>
      <c r="I11" s="47">
        <v>0</v>
      </c>
      <c r="J11" s="47">
        <v>648</v>
      </c>
      <c r="K11" s="47">
        <v>422</v>
      </c>
      <c r="L11" s="47">
        <f>SUM(M11:Q11)</f>
        <v>16266</v>
      </c>
      <c r="M11" s="47">
        <v>0</v>
      </c>
      <c r="N11" s="47">
        <v>0</v>
      </c>
      <c r="O11" s="47">
        <v>16266</v>
      </c>
      <c r="P11" s="47">
        <v>0</v>
      </c>
      <c r="Q11" s="46">
        <v>0</v>
      </c>
    </row>
    <row r="12" spans="1:17" ht="15" customHeight="1" x14ac:dyDescent="0.15">
      <c r="A12" s="49" t="s">
        <v>74</v>
      </c>
      <c r="B12" s="48">
        <f>+C12+G12</f>
        <v>11515</v>
      </c>
      <c r="C12" s="47">
        <f>SUM(D12:F12)</f>
        <v>99</v>
      </c>
      <c r="D12" s="47">
        <v>0</v>
      </c>
      <c r="E12" s="47">
        <v>0</v>
      </c>
      <c r="F12" s="47">
        <v>99</v>
      </c>
      <c r="G12" s="47">
        <f>SUM(H12:J12)</f>
        <v>11416</v>
      </c>
      <c r="H12" s="47">
        <v>11268</v>
      </c>
      <c r="I12" s="47">
        <v>0</v>
      </c>
      <c r="J12" s="47">
        <v>148</v>
      </c>
      <c r="K12" s="47">
        <v>342</v>
      </c>
      <c r="L12" s="47">
        <f>SUM(M12:Q12)</f>
        <v>11173</v>
      </c>
      <c r="M12" s="47">
        <v>0</v>
      </c>
      <c r="N12" s="47">
        <v>99</v>
      </c>
      <c r="O12" s="47">
        <v>11074</v>
      </c>
      <c r="P12" s="47">
        <v>0</v>
      </c>
      <c r="Q12" s="46">
        <v>0</v>
      </c>
    </row>
    <row r="13" spans="1:17" ht="15" customHeight="1" x14ac:dyDescent="0.15">
      <c r="A13" s="49" t="s">
        <v>73</v>
      </c>
      <c r="B13" s="48">
        <f>+C13+G13</f>
        <v>6538</v>
      </c>
      <c r="C13" s="47">
        <f>SUM(D13:F13)</f>
        <v>986</v>
      </c>
      <c r="D13" s="47">
        <v>0</v>
      </c>
      <c r="E13" s="47">
        <v>111</v>
      </c>
      <c r="F13" s="47">
        <v>875</v>
      </c>
      <c r="G13" s="47">
        <f>SUM(H13:J13)</f>
        <v>5552</v>
      </c>
      <c r="H13" s="47">
        <v>1049</v>
      </c>
      <c r="I13" s="47">
        <v>3102</v>
      </c>
      <c r="J13" s="47">
        <v>1401</v>
      </c>
      <c r="K13" s="47">
        <v>5085</v>
      </c>
      <c r="L13" s="47">
        <f>SUM(M13:Q13)</f>
        <v>1453</v>
      </c>
      <c r="M13" s="47">
        <v>0</v>
      </c>
      <c r="N13" s="47">
        <v>270</v>
      </c>
      <c r="O13" s="47">
        <v>1141</v>
      </c>
      <c r="P13" s="47">
        <v>0</v>
      </c>
      <c r="Q13" s="46">
        <v>42</v>
      </c>
    </row>
    <row r="14" spans="1:17" ht="15" customHeight="1" x14ac:dyDescent="0.15">
      <c r="A14" s="49" t="s">
        <v>56</v>
      </c>
      <c r="B14" s="48">
        <f>+C14+G14</f>
        <v>15759</v>
      </c>
      <c r="C14" s="47">
        <f>SUM(D14:F14)</f>
        <v>167</v>
      </c>
      <c r="D14" s="47">
        <v>167</v>
      </c>
      <c r="E14" s="47">
        <v>0</v>
      </c>
      <c r="F14" s="47">
        <v>0</v>
      </c>
      <c r="G14" s="47">
        <f>SUM(H14:J14)</f>
        <v>15592</v>
      </c>
      <c r="H14" s="47">
        <v>10948</v>
      </c>
      <c r="I14" s="47">
        <v>1583</v>
      </c>
      <c r="J14" s="47">
        <v>3061</v>
      </c>
      <c r="K14" s="47">
        <v>1274</v>
      </c>
      <c r="L14" s="47">
        <f>SUM(M14:Q14)</f>
        <v>14485</v>
      </c>
      <c r="M14" s="47">
        <v>0</v>
      </c>
      <c r="N14" s="47">
        <v>1699</v>
      </c>
      <c r="O14" s="47">
        <v>12786</v>
      </c>
      <c r="P14" s="47">
        <v>0</v>
      </c>
      <c r="Q14" s="46">
        <v>0</v>
      </c>
    </row>
    <row r="15" spans="1:17" ht="15" customHeight="1" x14ac:dyDescent="0.15">
      <c r="A15" s="49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6"/>
    </row>
    <row r="16" spans="1:17" ht="15" customHeight="1" x14ac:dyDescent="0.15">
      <c r="A16" s="49" t="s">
        <v>72</v>
      </c>
      <c r="B16" s="48">
        <f>+C16+G16</f>
        <v>99912</v>
      </c>
      <c r="C16" s="47">
        <f>SUM(D16:F16)</f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>SUM(H16:J16)</f>
        <v>99912</v>
      </c>
      <c r="H16" s="47">
        <f>SUM(H6:H7)</f>
        <v>17834</v>
      </c>
      <c r="I16" s="47">
        <f>SUM(I6:I7)</f>
        <v>0</v>
      </c>
      <c r="J16" s="47">
        <f>SUM(J6:J7)</f>
        <v>82078</v>
      </c>
      <c r="K16" s="47">
        <f>SUM(K6:K7)</f>
        <v>81436</v>
      </c>
      <c r="L16" s="47">
        <f>SUM(M16:Q16)</f>
        <v>18476</v>
      </c>
      <c r="M16" s="47">
        <f>SUM(M6:M7)</f>
        <v>0</v>
      </c>
      <c r="N16" s="47">
        <f>SUM(N6:N7)</f>
        <v>2726</v>
      </c>
      <c r="O16" s="47">
        <f>SUM(O6:O7)</f>
        <v>15397</v>
      </c>
      <c r="P16" s="47">
        <f>SUM(P6:P7)</f>
        <v>0</v>
      </c>
      <c r="Q16" s="46">
        <f>SUM(Q6:Q7)</f>
        <v>353</v>
      </c>
    </row>
    <row r="17" spans="1:17" ht="15" customHeight="1" x14ac:dyDescent="0.15">
      <c r="A17" s="49" t="s">
        <v>71</v>
      </c>
      <c r="B17" s="48">
        <f>+C17+G17</f>
        <v>81697</v>
      </c>
      <c r="C17" s="47">
        <f>SUM(D17:F17)</f>
        <v>1252</v>
      </c>
      <c r="D17" s="47">
        <f>SUM(D8:D14)</f>
        <v>167</v>
      </c>
      <c r="E17" s="47">
        <f>SUM(E8:E14)</f>
        <v>111</v>
      </c>
      <c r="F17" s="47">
        <f>SUM(F8:F14)</f>
        <v>974</v>
      </c>
      <c r="G17" s="47">
        <f>SUM(H17:J17)</f>
        <v>80445</v>
      </c>
      <c r="H17" s="47">
        <f>SUM(H8:H14)</f>
        <v>68499</v>
      </c>
      <c r="I17" s="47">
        <f>SUM(I8:I14)</f>
        <v>4951</v>
      </c>
      <c r="J17" s="47">
        <f>SUM(J8:J14)</f>
        <v>6995</v>
      </c>
      <c r="K17" s="47">
        <f>SUM(K8:K14)</f>
        <v>8680</v>
      </c>
      <c r="L17" s="47">
        <f>SUM(M17:Q17)</f>
        <v>73017</v>
      </c>
      <c r="M17" s="47">
        <f>SUM(M8:M14)</f>
        <v>47</v>
      </c>
      <c r="N17" s="47">
        <f>SUM(N8:N14)</f>
        <v>12161</v>
      </c>
      <c r="O17" s="47">
        <f>SUM(O8:O14)</f>
        <v>60556</v>
      </c>
      <c r="P17" s="47">
        <f>SUM(P8:P14)</f>
        <v>0</v>
      </c>
      <c r="Q17" s="46">
        <f>SUM(Q8:Q14)</f>
        <v>253</v>
      </c>
    </row>
    <row r="18" spans="1:17" ht="15" customHeight="1" x14ac:dyDescent="0.15">
      <c r="A18" s="45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2"/>
    </row>
    <row r="19" spans="1:17" ht="15" customHeight="1" thickBot="1" x14ac:dyDescent="0.2">
      <c r="A19" s="41" t="s">
        <v>65</v>
      </c>
      <c r="B19" s="39">
        <f>+C19+G19</f>
        <v>181609</v>
      </c>
      <c r="C19" s="40">
        <f>SUM(D19:F19)</f>
        <v>1252</v>
      </c>
      <c r="D19" s="39">
        <f>SUM(D16:D17)</f>
        <v>167</v>
      </c>
      <c r="E19" s="39">
        <f>SUM(E16:E17)</f>
        <v>111</v>
      </c>
      <c r="F19" s="39">
        <f>SUM(F16:F17)</f>
        <v>974</v>
      </c>
      <c r="G19" s="40">
        <f>SUM(H19:J19)</f>
        <v>180357</v>
      </c>
      <c r="H19" s="39">
        <f>SUM(H16:H17)</f>
        <v>86333</v>
      </c>
      <c r="I19" s="39">
        <f>SUM(I16:I17)</f>
        <v>4951</v>
      </c>
      <c r="J19" s="39">
        <f>SUM(J16:J17)</f>
        <v>89073</v>
      </c>
      <c r="K19" s="40">
        <f>SUM(K16:K17)</f>
        <v>90116</v>
      </c>
      <c r="L19" s="39">
        <f>SUM(M19:Q19)</f>
        <v>91493</v>
      </c>
      <c r="M19" s="39">
        <f>SUM(M16:M17)</f>
        <v>47</v>
      </c>
      <c r="N19" s="39">
        <f>SUM(N16:N17)</f>
        <v>14887</v>
      </c>
      <c r="O19" s="39">
        <f>SUM(O16:O17)</f>
        <v>75953</v>
      </c>
      <c r="P19" s="39">
        <f>SUM(P16:P17)</f>
        <v>0</v>
      </c>
      <c r="Q19" s="38">
        <f>SUM(Q16:Q17)</f>
        <v>606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T14" sqref="T14"/>
    </sheetView>
  </sheetViews>
  <sheetFormatPr defaultColWidth="7.625" defaultRowHeight="15" customHeight="1" x14ac:dyDescent="0.15"/>
  <cols>
    <col min="1" max="1" width="10.625" style="1" customWidth="1"/>
    <col min="2" max="2" width="8.75" style="1" customWidth="1"/>
    <col min="3" max="6" width="7.625" style="1"/>
    <col min="7" max="8" width="9" style="1" customWidth="1"/>
    <col min="9" max="9" width="7.625" style="1"/>
    <col min="10" max="10" width="9.25" style="1" customWidth="1"/>
    <col min="11" max="11" width="9" style="1" customWidth="1"/>
    <col min="12" max="12" width="9.5" style="1" customWidth="1"/>
    <col min="13" max="14" width="7.625" style="1"/>
    <col min="15" max="15" width="9.25" style="1" customWidth="1"/>
    <col min="16" max="16384" width="7.625" style="1"/>
  </cols>
  <sheetData>
    <row r="1" spans="1:17" ht="18" customHeight="1" x14ac:dyDescent="0.2">
      <c r="A1" s="1" t="s">
        <v>101</v>
      </c>
      <c r="E1" s="37" t="s">
        <v>100</v>
      </c>
      <c r="I1" s="1" t="s">
        <v>99</v>
      </c>
    </row>
    <row r="2" spans="1:17" ht="15" customHeight="1" thickBot="1" x14ac:dyDescent="0.2">
      <c r="Q2" s="36" t="s">
        <v>98</v>
      </c>
    </row>
    <row r="3" spans="1:17" s="23" customFormat="1" ht="15" customHeight="1" x14ac:dyDescent="0.15">
      <c r="A3" s="35"/>
      <c r="B3" s="34"/>
      <c r="C3" s="31" t="s">
        <v>97</v>
      </c>
      <c r="D3" s="33"/>
      <c r="E3" s="33"/>
      <c r="F3" s="33"/>
      <c r="G3" s="33"/>
      <c r="H3" s="33"/>
      <c r="I3" s="33"/>
      <c r="J3" s="32"/>
      <c r="K3" s="31" t="s">
        <v>96</v>
      </c>
      <c r="L3" s="33"/>
      <c r="M3" s="33"/>
      <c r="N3" s="33"/>
      <c r="O3" s="33"/>
      <c r="P3" s="33"/>
      <c r="Q3" s="30"/>
    </row>
    <row r="4" spans="1:17" s="23" customFormat="1" ht="15" customHeight="1" x14ac:dyDescent="0.15">
      <c r="A4" s="29"/>
      <c r="B4" s="61" t="s">
        <v>65</v>
      </c>
      <c r="C4" s="60" t="s">
        <v>90</v>
      </c>
      <c r="D4" s="59"/>
      <c r="E4" s="59"/>
      <c r="F4" s="58"/>
      <c r="G4" s="60" t="s">
        <v>89</v>
      </c>
      <c r="H4" s="59"/>
      <c r="I4" s="59"/>
      <c r="J4" s="58"/>
      <c r="K4" s="25"/>
      <c r="L4" s="25"/>
      <c r="M4" s="25" t="s">
        <v>88</v>
      </c>
      <c r="N4" s="25" t="s">
        <v>87</v>
      </c>
      <c r="O4" s="25"/>
      <c r="P4" s="25" t="s">
        <v>95</v>
      </c>
      <c r="Q4" s="24"/>
    </row>
    <row r="5" spans="1:17" s="23" customFormat="1" ht="15" customHeight="1" thickBot="1" x14ac:dyDescent="0.2">
      <c r="A5" s="57"/>
      <c r="B5" s="56"/>
      <c r="C5" s="55" t="s">
        <v>85</v>
      </c>
      <c r="D5" s="55" t="s">
        <v>84</v>
      </c>
      <c r="E5" s="55" t="s">
        <v>83</v>
      </c>
      <c r="F5" s="55" t="s">
        <v>82</v>
      </c>
      <c r="G5" s="55" t="s">
        <v>81</v>
      </c>
      <c r="H5" s="55" t="s">
        <v>80</v>
      </c>
      <c r="I5" s="55" t="s">
        <v>79</v>
      </c>
      <c r="J5" s="55" t="s">
        <v>78</v>
      </c>
      <c r="K5" s="55" t="s">
        <v>55</v>
      </c>
      <c r="L5" s="55" t="s">
        <v>54</v>
      </c>
      <c r="M5" s="55" t="s">
        <v>77</v>
      </c>
      <c r="N5" s="55" t="s">
        <v>77</v>
      </c>
      <c r="O5" s="55" t="s">
        <v>76</v>
      </c>
      <c r="P5" s="55" t="s">
        <v>75</v>
      </c>
      <c r="Q5" s="54" t="s">
        <v>56</v>
      </c>
    </row>
    <row r="6" spans="1:17" ht="15" customHeight="1" x14ac:dyDescent="0.15">
      <c r="A6" s="53" t="s">
        <v>64</v>
      </c>
      <c r="B6" s="52">
        <f>+C6+G6</f>
        <v>1821121</v>
      </c>
      <c r="C6" s="51">
        <f>SUM(D6:F6)</f>
        <v>0</v>
      </c>
      <c r="D6" s="51">
        <v>0</v>
      </c>
      <c r="E6" s="51">
        <v>0</v>
      </c>
      <c r="F6" s="51">
        <v>0</v>
      </c>
      <c r="G6" s="51">
        <f>SUM(H6:J6)</f>
        <v>1821121</v>
      </c>
      <c r="H6" s="51">
        <v>258738</v>
      </c>
      <c r="I6" s="51">
        <v>0</v>
      </c>
      <c r="J6" s="51">
        <v>1562383</v>
      </c>
      <c r="K6" s="51">
        <v>1384342</v>
      </c>
      <c r="L6" s="51">
        <f>SUM(M6:Q6)</f>
        <v>436779</v>
      </c>
      <c r="M6" s="51">
        <v>0</v>
      </c>
      <c r="N6" s="51">
        <v>62788</v>
      </c>
      <c r="O6" s="51">
        <v>370908</v>
      </c>
      <c r="P6" s="51">
        <v>0</v>
      </c>
      <c r="Q6" s="50">
        <v>3083</v>
      </c>
    </row>
    <row r="7" spans="1:17" ht="15" customHeight="1" x14ac:dyDescent="0.15">
      <c r="A7" s="49" t="s">
        <v>63</v>
      </c>
      <c r="B7" s="48">
        <f>+C7+G7</f>
        <v>39918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39918</v>
      </c>
      <c r="H7" s="47">
        <v>0</v>
      </c>
      <c r="I7" s="47">
        <v>0</v>
      </c>
      <c r="J7" s="47">
        <v>39918</v>
      </c>
      <c r="K7" s="47">
        <v>39918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6">
        <v>0</v>
      </c>
    </row>
    <row r="8" spans="1:17" ht="15" customHeight="1" x14ac:dyDescent="0.15">
      <c r="A8" s="49" t="s">
        <v>62</v>
      </c>
      <c r="B8" s="48">
        <f>+C8+G8</f>
        <v>15460</v>
      </c>
      <c r="C8" s="47">
        <f>SUM(D8:F8)</f>
        <v>0</v>
      </c>
      <c r="D8" s="47">
        <v>0</v>
      </c>
      <c r="E8" s="47">
        <v>0</v>
      </c>
      <c r="F8" s="47">
        <v>0</v>
      </c>
      <c r="G8" s="47">
        <f>SUM(H8:J8)</f>
        <v>15460</v>
      </c>
      <c r="H8" s="47">
        <v>10530</v>
      </c>
      <c r="I8" s="47">
        <v>2500</v>
      </c>
      <c r="J8" s="47">
        <v>2430</v>
      </c>
      <c r="K8" s="47">
        <v>2230</v>
      </c>
      <c r="L8" s="47">
        <f>SUM(M8:Q8)</f>
        <v>13230</v>
      </c>
      <c r="M8" s="47">
        <v>0</v>
      </c>
      <c r="N8" s="47">
        <v>0</v>
      </c>
      <c r="O8" s="47">
        <v>13230</v>
      </c>
      <c r="P8" s="47">
        <v>0</v>
      </c>
      <c r="Q8" s="46">
        <v>0</v>
      </c>
    </row>
    <row r="9" spans="1:17" ht="15" customHeight="1" x14ac:dyDescent="0.15">
      <c r="A9" s="49" t="s">
        <v>61</v>
      </c>
      <c r="B9" s="48">
        <f>+C9+G9</f>
        <v>177330</v>
      </c>
      <c r="C9" s="47">
        <f>SUM(D9:F9)</f>
        <v>0</v>
      </c>
      <c r="D9" s="47">
        <v>0</v>
      </c>
      <c r="E9" s="47">
        <v>0</v>
      </c>
      <c r="F9" s="47">
        <v>0</v>
      </c>
      <c r="G9" s="47">
        <f>SUM(H9:J9)</f>
        <v>177330</v>
      </c>
      <c r="H9" s="47">
        <v>168830</v>
      </c>
      <c r="I9" s="47">
        <v>2000</v>
      </c>
      <c r="J9" s="47">
        <v>6500</v>
      </c>
      <c r="K9" s="47">
        <v>13000</v>
      </c>
      <c r="L9" s="47">
        <f>SUM(M9:Q9)</f>
        <v>164330</v>
      </c>
      <c r="M9" s="47">
        <v>0</v>
      </c>
      <c r="N9" s="47">
        <v>0</v>
      </c>
      <c r="O9" s="47">
        <v>163660</v>
      </c>
      <c r="P9" s="47">
        <v>0</v>
      </c>
      <c r="Q9" s="46">
        <v>670</v>
      </c>
    </row>
    <row r="10" spans="1:17" ht="15" customHeight="1" x14ac:dyDescent="0.15">
      <c r="A10" s="49" t="s">
        <v>60</v>
      </c>
      <c r="B10" s="48">
        <f>+C10+G10</f>
        <v>521117</v>
      </c>
      <c r="C10" s="47">
        <f>SUM(D10:F10)</f>
        <v>0</v>
      </c>
      <c r="D10" s="47">
        <v>0</v>
      </c>
      <c r="E10" s="47">
        <v>0</v>
      </c>
      <c r="F10" s="47">
        <v>0</v>
      </c>
      <c r="G10" s="47">
        <f>SUM(H10:J10)</f>
        <v>521117</v>
      </c>
      <c r="H10" s="47">
        <v>500150</v>
      </c>
      <c r="I10" s="47">
        <v>0</v>
      </c>
      <c r="J10" s="47">
        <v>20967</v>
      </c>
      <c r="K10" s="47">
        <v>12100</v>
      </c>
      <c r="L10" s="47">
        <f>SUM(M10:Q10)</f>
        <v>509017</v>
      </c>
      <c r="M10" s="47">
        <v>300</v>
      </c>
      <c r="N10" s="47">
        <v>425000</v>
      </c>
      <c r="O10" s="47">
        <v>83117</v>
      </c>
      <c r="P10" s="47">
        <v>0</v>
      </c>
      <c r="Q10" s="46">
        <v>600</v>
      </c>
    </row>
    <row r="11" spans="1:17" ht="15" customHeight="1" x14ac:dyDescent="0.15">
      <c r="A11" s="49" t="s">
        <v>59</v>
      </c>
      <c r="B11" s="48">
        <f>+C11+G11</f>
        <v>288230</v>
      </c>
      <c r="C11" s="47">
        <f>SUM(D11:F11)</f>
        <v>0</v>
      </c>
      <c r="D11" s="47">
        <v>0</v>
      </c>
      <c r="E11" s="47">
        <v>0</v>
      </c>
      <c r="F11" s="47">
        <v>0</v>
      </c>
      <c r="G11" s="47">
        <f>SUM(H11:J11)</f>
        <v>288230</v>
      </c>
      <c r="H11" s="47">
        <v>280150</v>
      </c>
      <c r="I11" s="47">
        <v>0</v>
      </c>
      <c r="J11" s="47">
        <v>8080</v>
      </c>
      <c r="K11" s="47">
        <v>8300</v>
      </c>
      <c r="L11" s="47">
        <f>SUM(M11:Q11)</f>
        <v>279930</v>
      </c>
      <c r="M11" s="47">
        <v>0</v>
      </c>
      <c r="N11" s="47">
        <v>0</v>
      </c>
      <c r="O11" s="47">
        <v>279930</v>
      </c>
      <c r="P11" s="47">
        <v>0</v>
      </c>
      <c r="Q11" s="46">
        <v>0</v>
      </c>
    </row>
    <row r="12" spans="1:17" ht="15" customHeight="1" x14ac:dyDescent="0.15">
      <c r="A12" s="49" t="s">
        <v>74</v>
      </c>
      <c r="B12" s="48">
        <f>+C12+G12</f>
        <v>117000</v>
      </c>
      <c r="C12" s="47">
        <f>SUM(D12:F12)</f>
        <v>9000</v>
      </c>
      <c r="D12" s="47">
        <v>0</v>
      </c>
      <c r="E12" s="47">
        <v>0</v>
      </c>
      <c r="F12" s="47">
        <v>9000</v>
      </c>
      <c r="G12" s="47">
        <f>SUM(H12:J12)</f>
        <v>108000</v>
      </c>
      <c r="H12" s="47">
        <v>104000</v>
      </c>
      <c r="I12" s="47">
        <v>0</v>
      </c>
      <c r="J12" s="47">
        <v>4000</v>
      </c>
      <c r="K12" s="47">
        <v>8500</v>
      </c>
      <c r="L12" s="47">
        <f>SUM(M12:Q12)</f>
        <v>108500</v>
      </c>
      <c r="M12" s="47">
        <v>0</v>
      </c>
      <c r="N12" s="47">
        <v>9000</v>
      </c>
      <c r="O12" s="47">
        <v>99500</v>
      </c>
      <c r="P12" s="47">
        <v>0</v>
      </c>
      <c r="Q12" s="46">
        <v>0</v>
      </c>
    </row>
    <row r="13" spans="1:17" ht="15" customHeight="1" x14ac:dyDescent="0.15">
      <c r="A13" s="49" t="s">
        <v>73</v>
      </c>
      <c r="B13" s="48">
        <f>+C13+G13</f>
        <v>145870</v>
      </c>
      <c r="C13" s="47">
        <f>SUM(D13:F13)</f>
        <v>23220</v>
      </c>
      <c r="D13" s="47">
        <v>0</v>
      </c>
      <c r="E13" s="47">
        <v>4500</v>
      </c>
      <c r="F13" s="47">
        <v>18720</v>
      </c>
      <c r="G13" s="47">
        <f>SUM(H13:J13)</f>
        <v>122650</v>
      </c>
      <c r="H13" s="47">
        <v>21400</v>
      </c>
      <c r="I13" s="47">
        <v>75900</v>
      </c>
      <c r="J13" s="47">
        <v>25350</v>
      </c>
      <c r="K13" s="47">
        <v>113700</v>
      </c>
      <c r="L13" s="47">
        <f>SUM(M13:Q13)</f>
        <v>32170</v>
      </c>
      <c r="M13" s="47">
        <v>0</v>
      </c>
      <c r="N13" s="47">
        <v>9280</v>
      </c>
      <c r="O13" s="47">
        <v>22690</v>
      </c>
      <c r="P13" s="47">
        <v>0</v>
      </c>
      <c r="Q13" s="46">
        <v>200</v>
      </c>
    </row>
    <row r="14" spans="1:17" ht="15" customHeight="1" x14ac:dyDescent="0.15">
      <c r="A14" s="49" t="s">
        <v>56</v>
      </c>
      <c r="B14" s="48">
        <f>+C14+G14</f>
        <v>310910</v>
      </c>
      <c r="C14" s="47">
        <f>SUM(D14:F14)</f>
        <v>10000</v>
      </c>
      <c r="D14" s="47">
        <v>10000</v>
      </c>
      <c r="E14" s="47">
        <v>0</v>
      </c>
      <c r="F14" s="47">
        <v>0</v>
      </c>
      <c r="G14" s="47">
        <f>SUM(H14:J14)</f>
        <v>300910</v>
      </c>
      <c r="H14" s="47">
        <v>224510</v>
      </c>
      <c r="I14" s="47">
        <v>55100</v>
      </c>
      <c r="J14" s="47">
        <v>21300</v>
      </c>
      <c r="K14" s="47">
        <v>19390</v>
      </c>
      <c r="L14" s="47">
        <f>SUM(M14:Q14)</f>
        <v>291520</v>
      </c>
      <c r="M14" s="47">
        <v>0</v>
      </c>
      <c r="N14" s="47">
        <v>63600</v>
      </c>
      <c r="O14" s="47">
        <v>227920</v>
      </c>
      <c r="P14" s="47">
        <v>0</v>
      </c>
      <c r="Q14" s="46">
        <v>0</v>
      </c>
    </row>
    <row r="15" spans="1:17" ht="15" customHeight="1" x14ac:dyDescent="0.15">
      <c r="A15" s="49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6"/>
    </row>
    <row r="16" spans="1:17" ht="15" customHeight="1" x14ac:dyDescent="0.15">
      <c r="A16" s="49" t="s">
        <v>72</v>
      </c>
      <c r="B16" s="48">
        <f>+C16+G16</f>
        <v>1861039</v>
      </c>
      <c r="C16" s="47">
        <f>SUM(D16:F16)</f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>SUM(H16:J16)</f>
        <v>1861039</v>
      </c>
      <c r="H16" s="47">
        <f>SUM(H6:H7)</f>
        <v>258738</v>
      </c>
      <c r="I16" s="47">
        <f>SUM(I6:I7)</f>
        <v>0</v>
      </c>
      <c r="J16" s="47">
        <f>SUM(J6:J7)</f>
        <v>1602301</v>
      </c>
      <c r="K16" s="47">
        <f>SUM(K6:K7)</f>
        <v>1424260</v>
      </c>
      <c r="L16" s="47">
        <f>SUM(M16:Q16)</f>
        <v>436779</v>
      </c>
      <c r="M16" s="47">
        <f>SUM(M6:M7)</f>
        <v>0</v>
      </c>
      <c r="N16" s="47">
        <f>SUM(N6:N7)</f>
        <v>62788</v>
      </c>
      <c r="O16" s="47">
        <f>SUM(O6:O7)</f>
        <v>370908</v>
      </c>
      <c r="P16" s="47">
        <f>SUM(P6:P7)</f>
        <v>0</v>
      </c>
      <c r="Q16" s="46">
        <f>SUM(Q6:Q7)</f>
        <v>3083</v>
      </c>
    </row>
    <row r="17" spans="1:17" ht="15" customHeight="1" x14ac:dyDescent="0.15">
      <c r="A17" s="49" t="s">
        <v>71</v>
      </c>
      <c r="B17" s="48">
        <f>+C17+G17</f>
        <v>1575917</v>
      </c>
      <c r="C17" s="47">
        <f>SUM(D17:F17)</f>
        <v>42220</v>
      </c>
      <c r="D17" s="47">
        <f>SUM(D8:D14)</f>
        <v>10000</v>
      </c>
      <c r="E17" s="47">
        <f>SUM(E8:E14)</f>
        <v>4500</v>
      </c>
      <c r="F17" s="47">
        <f>SUM(F8:F14)</f>
        <v>27720</v>
      </c>
      <c r="G17" s="47">
        <f>SUM(H17:J17)</f>
        <v>1533697</v>
      </c>
      <c r="H17" s="47">
        <f>SUM(H8:H14)</f>
        <v>1309570</v>
      </c>
      <c r="I17" s="47">
        <f>SUM(I8:I14)</f>
        <v>135500</v>
      </c>
      <c r="J17" s="47">
        <f>SUM(J8:J14)</f>
        <v>88627</v>
      </c>
      <c r="K17" s="47">
        <f>SUM(K8:K14)</f>
        <v>177220</v>
      </c>
      <c r="L17" s="47">
        <f>SUM(M17:Q17)</f>
        <v>1398697</v>
      </c>
      <c r="M17" s="47">
        <f>SUM(M8:M14)</f>
        <v>300</v>
      </c>
      <c r="N17" s="47">
        <f>SUM(N8:N14)</f>
        <v>506880</v>
      </c>
      <c r="O17" s="47">
        <f>SUM(O8:O14)</f>
        <v>890047</v>
      </c>
      <c r="P17" s="47">
        <f>SUM(P8:P14)</f>
        <v>0</v>
      </c>
      <c r="Q17" s="46">
        <f>SUM(Q8:Q14)</f>
        <v>1470</v>
      </c>
    </row>
    <row r="18" spans="1:17" ht="15" customHeight="1" x14ac:dyDescent="0.15">
      <c r="A18" s="45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2"/>
    </row>
    <row r="19" spans="1:17" ht="15" customHeight="1" thickBot="1" x14ac:dyDescent="0.2">
      <c r="A19" s="41" t="s">
        <v>65</v>
      </c>
      <c r="B19" s="39">
        <f>+C19+G19</f>
        <v>3436956</v>
      </c>
      <c r="C19" s="40">
        <f>SUM(D19:F19)</f>
        <v>42220</v>
      </c>
      <c r="D19" s="39">
        <f>SUM(D16:D17)</f>
        <v>10000</v>
      </c>
      <c r="E19" s="39">
        <f>SUM(E16:E17)</f>
        <v>4500</v>
      </c>
      <c r="F19" s="39">
        <f>SUM(F16:F17)</f>
        <v>27720</v>
      </c>
      <c r="G19" s="40">
        <f>SUM(H19:J19)</f>
        <v>3394736</v>
      </c>
      <c r="H19" s="39">
        <f>SUM(H16:H17)</f>
        <v>1568308</v>
      </c>
      <c r="I19" s="39">
        <f>SUM(I16:I17)</f>
        <v>135500</v>
      </c>
      <c r="J19" s="39">
        <f>SUM(J16:J17)</f>
        <v>1690928</v>
      </c>
      <c r="K19" s="40">
        <f>SUM(K16:K17)</f>
        <v>1601480</v>
      </c>
      <c r="L19" s="39">
        <f>SUM(M19:Q19)</f>
        <v>1835476</v>
      </c>
      <c r="M19" s="39">
        <f>SUM(M16:M17)</f>
        <v>300</v>
      </c>
      <c r="N19" s="39">
        <f>SUM(N16:N17)</f>
        <v>569668</v>
      </c>
      <c r="O19" s="39">
        <f>SUM(O16:O17)</f>
        <v>1260955</v>
      </c>
      <c r="P19" s="39">
        <f>SUM(P16:P17)</f>
        <v>0</v>
      </c>
      <c r="Q19" s="38">
        <f>SUM(Q16:Q17)</f>
        <v>4553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2018-10-18T05:02:42Z</dcterms:modified>
</cp:coreProperties>
</file>