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2" r:id="rId1"/>
    <sheet name="(2)" sheetId="3" r:id="rId2"/>
    <sheet name="(3)" sheetId="4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B6" i="4" s="1"/>
  <c r="G6" i="4"/>
  <c r="L6" i="4"/>
  <c r="C7" i="4"/>
  <c r="B7" i="4" s="1"/>
  <c r="G7" i="4"/>
  <c r="L7" i="4"/>
  <c r="C8" i="4"/>
  <c r="B8" i="4" s="1"/>
  <c r="G8" i="4"/>
  <c r="L8" i="4"/>
  <c r="C9" i="4"/>
  <c r="B9" i="4" s="1"/>
  <c r="G9" i="4"/>
  <c r="L9" i="4"/>
  <c r="C10" i="4"/>
  <c r="B10" i="4" s="1"/>
  <c r="G10" i="4"/>
  <c r="L10" i="4"/>
  <c r="C11" i="4"/>
  <c r="B11" i="4" s="1"/>
  <c r="G11" i="4"/>
  <c r="L11" i="4"/>
  <c r="C12" i="4"/>
  <c r="B12" i="4" s="1"/>
  <c r="G12" i="4"/>
  <c r="L12" i="4"/>
  <c r="C13" i="4"/>
  <c r="B13" i="4" s="1"/>
  <c r="G13" i="4"/>
  <c r="L13" i="4"/>
  <c r="C14" i="4"/>
  <c r="B14" i="4" s="1"/>
  <c r="G14" i="4"/>
  <c r="L14" i="4"/>
  <c r="D16" i="4"/>
  <c r="E16" i="4"/>
  <c r="C16" i="4" s="1"/>
  <c r="B16" i="4" s="1"/>
  <c r="F16" i="4"/>
  <c r="G16" i="4"/>
  <c r="H16" i="4"/>
  <c r="I16" i="4"/>
  <c r="J16" i="4"/>
  <c r="K16" i="4"/>
  <c r="M16" i="4"/>
  <c r="L16" i="4" s="1"/>
  <c r="N16" i="4"/>
  <c r="O16" i="4"/>
  <c r="P16" i="4"/>
  <c r="Q16" i="4"/>
  <c r="D17" i="4"/>
  <c r="E17" i="4"/>
  <c r="C17" i="4" s="1"/>
  <c r="B17" i="4" s="1"/>
  <c r="F17" i="4"/>
  <c r="G17" i="4"/>
  <c r="H17" i="4"/>
  <c r="I17" i="4"/>
  <c r="J17" i="4"/>
  <c r="K17" i="4"/>
  <c r="M17" i="4"/>
  <c r="L17" i="4" s="1"/>
  <c r="N17" i="4"/>
  <c r="N19" i="4" s="1"/>
  <c r="O17" i="4"/>
  <c r="P17" i="4"/>
  <c r="Q17" i="4"/>
  <c r="D19" i="4"/>
  <c r="E19" i="4"/>
  <c r="F19" i="4"/>
  <c r="C19" i="4" s="1"/>
  <c r="B19" i="4" s="1"/>
  <c r="G19" i="4"/>
  <c r="H19" i="4"/>
  <c r="I19" i="4"/>
  <c r="J19" i="4"/>
  <c r="K19" i="4"/>
  <c r="M19" i="4"/>
  <c r="L19" i="4" s="1"/>
  <c r="O19" i="4"/>
  <c r="P19" i="4"/>
  <c r="Q19" i="4"/>
  <c r="C6" i="3"/>
  <c r="B6" i="3" s="1"/>
  <c r="G6" i="3"/>
  <c r="L6" i="3"/>
  <c r="C7" i="3"/>
  <c r="B7" i="3" s="1"/>
  <c r="G7" i="3"/>
  <c r="L7" i="3"/>
  <c r="C8" i="3"/>
  <c r="B8" i="3" s="1"/>
  <c r="G8" i="3"/>
  <c r="L8" i="3"/>
  <c r="C9" i="3"/>
  <c r="B9" i="3" s="1"/>
  <c r="G9" i="3"/>
  <c r="L9" i="3"/>
  <c r="C10" i="3"/>
  <c r="B10" i="3" s="1"/>
  <c r="G10" i="3"/>
  <c r="L10" i="3"/>
  <c r="C11" i="3"/>
  <c r="B11" i="3" s="1"/>
  <c r="G11" i="3"/>
  <c r="L11" i="3"/>
  <c r="C12" i="3"/>
  <c r="B12" i="3" s="1"/>
  <c r="G12" i="3"/>
  <c r="L12" i="3"/>
  <c r="C13" i="3"/>
  <c r="B13" i="3" s="1"/>
  <c r="G13" i="3"/>
  <c r="L13" i="3"/>
  <c r="C14" i="3"/>
  <c r="B14" i="3" s="1"/>
  <c r="G14" i="3"/>
  <c r="L14" i="3"/>
  <c r="C16" i="3"/>
  <c r="B16" i="3" s="1"/>
  <c r="D16" i="3"/>
  <c r="E16" i="3"/>
  <c r="F16" i="3"/>
  <c r="G16" i="3"/>
  <c r="H16" i="3"/>
  <c r="I16" i="3"/>
  <c r="J16" i="3"/>
  <c r="K16" i="3"/>
  <c r="M16" i="3"/>
  <c r="L16" i="3" s="1"/>
  <c r="N16" i="3"/>
  <c r="O16" i="3"/>
  <c r="P16" i="3"/>
  <c r="Q16" i="3"/>
  <c r="D17" i="3"/>
  <c r="E17" i="3"/>
  <c r="F17" i="3"/>
  <c r="C17" i="3" s="1"/>
  <c r="B17" i="3" s="1"/>
  <c r="G17" i="3"/>
  <c r="H17" i="3"/>
  <c r="I17" i="3"/>
  <c r="J17" i="3"/>
  <c r="K17" i="3"/>
  <c r="M17" i="3"/>
  <c r="L17" i="3" s="1"/>
  <c r="N17" i="3"/>
  <c r="O17" i="3"/>
  <c r="P17" i="3"/>
  <c r="Q17" i="3"/>
  <c r="D19" i="3"/>
  <c r="E19" i="3"/>
  <c r="F19" i="3"/>
  <c r="C19" i="3" s="1"/>
  <c r="B19" i="3" s="1"/>
  <c r="G19" i="3"/>
  <c r="H19" i="3"/>
  <c r="I19" i="3"/>
  <c r="J19" i="3"/>
  <c r="K19" i="3"/>
  <c r="M19" i="3"/>
  <c r="L19" i="3" s="1"/>
  <c r="N19" i="3"/>
  <c r="O19" i="3"/>
  <c r="P19" i="3"/>
  <c r="Q19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8" i="2"/>
  <c r="B29" i="2"/>
  <c r="B30" i="2"/>
  <c r="B32" i="2"/>
  <c r="B33" i="2"/>
  <c r="B35" i="2"/>
  <c r="B36" i="2"/>
  <c r="B37" i="2"/>
  <c r="B39" i="2"/>
  <c r="B40" i="2"/>
  <c r="B41" i="2"/>
  <c r="B42" i="2"/>
  <c r="B44" i="2"/>
  <c r="B45" i="2"/>
  <c r="B46" i="2"/>
  <c r="B47" i="2"/>
  <c r="B49" i="2"/>
  <c r="B50" i="2"/>
  <c r="B52" i="2"/>
  <c r="B53" i="2"/>
  <c r="B54" i="2"/>
  <c r="B55" i="2"/>
  <c r="B56" i="2"/>
  <c r="B57" i="2"/>
  <c r="B58" i="2"/>
  <c r="B59" i="2"/>
  <c r="B61" i="2"/>
  <c r="B62" i="2"/>
  <c r="B64" i="2"/>
  <c r="B65" i="2"/>
  <c r="B67" i="2"/>
  <c r="B69" i="2"/>
</calcChain>
</file>

<file path=xl/sharedStrings.xml><?xml version="1.0" encoding="utf-8"?>
<sst xmlns="http://schemas.openxmlformats.org/spreadsheetml/2006/main" count="149" uniqueCount="101">
  <si>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</si>
  <si>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</si>
  <si>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</si>
  <si>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</si>
  <si>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</si>
  <si>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</si>
  <si>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</si>
  <si>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</si>
  <si>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</si>
  <si>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</si>
  <si>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</si>
  <si>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</si>
  <si>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</si>
  <si>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</si>
  <si>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</si>
  <si>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</si>
  <si>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</si>
  <si>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</si>
  <si>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</si>
  <si>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</si>
  <si>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</si>
  <si>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</si>
  <si>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</si>
  <si>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</si>
  <si>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</si>
  <si>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</si>
  <si>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</si>
  <si>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</si>
  <si>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</si>
  <si>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</si>
  <si>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</si>
  <si>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</si>
  <si>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</si>
  <si>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</si>
  <si>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</si>
  <si>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</si>
  <si>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</si>
  <si>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</si>
  <si>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</si>
  <si>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</si>
  <si>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</si>
  <si>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</si>
  <si>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</si>
  <si>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</si>
  <si>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</si>
  <si>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</si>
  <si>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</si>
  <si>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</si>
  <si>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</si>
  <si>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</si>
  <si>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</si>
  <si>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</si>
  <si>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</si>
  <si>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</si>
  <si>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</si>
  <si>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</si>
  <si>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その他</t>
    <rPh sb="0" eb="3">
      <t>ソノタ</t>
    </rPh>
    <phoneticPr fontId="4"/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</si>
  <si>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</si>
  <si>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</si>
  <si>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</si>
  <si>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</si>
  <si>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</si>
  <si>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</si>
  <si>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</si>
  <si>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</si>
  <si>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合計</t>
    <rPh sb="0" eb="2">
      <t>ゴウケイ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</si>
  <si>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</si>
  <si>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</si>
  <si>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</si>
  <si>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平成  30年  10月分</t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</si>
  <si>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</si>
  <si>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</si>
  <si>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</si>
  <si>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</si>
  <si>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</si>
  <si>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</si>
  <si>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</si>
  <si>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</si>
  <si>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</si>
  <si>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</si>
  <si>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</si>
  <si>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</si>
  <si>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</si>
  <si>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</si>
  <si>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</si>
  <si>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</si>
  <si>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</si>
  <si>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</si>
  <si>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</si>
  <si>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</si>
  <si>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</si>
  <si>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</si>
  <si>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</si>
  <si>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平成  30年  10月分</t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</si>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</sst>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0" fontId="2" fillId="0" borderId="0" xfId="1" applyFont="1" applyBorder="1"/>
    <xf numFmtId="0" fontId="2" fillId="0" borderId="17" xfId="1" applyNumberFormat="1" applyFont="1" applyBorder="1"/>
    <xf numFmtId="0" fontId="2" fillId="0" borderId="18" xfId="1" applyNumberFormat="1" applyFont="1" applyBorder="1"/>
    <xf numFmtId="0" fontId="2" fillId="0" borderId="19" xfId="1" applyNumberFormat="1" applyFont="1" applyBorder="1"/>
    <xf numFmtId="0" fontId="2" fillId="0" borderId="20" xfId="1" applyNumberFormat="1" applyFont="1" applyBorder="1"/>
    <xf numFmtId="0" fontId="2" fillId="0" borderId="0" xfId="1" applyFont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6" fillId="0" borderId="0" xfId="1" applyFont="1"/>
    <xf numFmtId="176" fontId="2" fillId="0" borderId="32" xfId="1" applyNumberFormat="1" applyFont="1" applyBorder="1"/>
    <xf numFmtId="176" fontId="2" fillId="0" borderId="33" xfId="1" applyNumberFormat="1" applyFont="1" applyBorder="1"/>
    <xf numFmtId="176" fontId="2" fillId="0" borderId="34" xfId="1" applyNumberFormat="1" applyFont="1" applyBorder="1"/>
    <xf numFmtId="0" fontId="2" fillId="0" borderId="35" xfId="1" applyFont="1" applyBorder="1" applyAlignment="1">
      <alignment horizontal="center"/>
    </xf>
    <xf numFmtId="176" fontId="2" fillId="0" borderId="36" xfId="1" applyNumberFormat="1" applyFont="1" applyBorder="1"/>
    <xf numFmtId="176" fontId="2" fillId="0" borderId="37" xfId="1" applyNumberFormat="1" applyFont="1" applyBorder="1"/>
    <xf numFmtId="176" fontId="2" fillId="0" borderId="38" xfId="1" applyNumberFormat="1" applyFont="1" applyBorder="1"/>
    <xf numFmtId="0" fontId="2" fillId="0" borderId="39" xfId="1" applyFont="1" applyBorder="1" applyAlignment="1">
      <alignment horizontal="center"/>
    </xf>
    <xf numFmtId="176" fontId="2" fillId="0" borderId="40" xfId="1" applyNumberFormat="1" applyFont="1" applyBorder="1"/>
    <xf numFmtId="176" fontId="2" fillId="0" borderId="41" xfId="1" applyNumberFormat="1" applyFont="1" applyBorder="1"/>
    <xf numFmtId="176" fontId="2" fillId="0" borderId="42" xfId="1" applyNumberFormat="1" applyFont="1" applyBorder="1"/>
    <xf numFmtId="0" fontId="2" fillId="0" borderId="43" xfId="1" applyFont="1" applyBorder="1"/>
    <xf numFmtId="176" fontId="2" fillId="0" borderId="44" xfId="1" applyNumberFormat="1" applyFont="1" applyBorder="1"/>
    <xf numFmtId="176" fontId="2" fillId="0" borderId="23" xfId="1" applyNumberFormat="1" applyFont="1" applyBorder="1"/>
    <xf numFmtId="176" fontId="2" fillId="0" borderId="24" xfId="1" applyNumberFormat="1" applyFont="1" applyBorder="1"/>
    <xf numFmtId="0" fontId="2" fillId="0" borderId="25" xfId="1" applyFont="1" applyBorder="1"/>
    <xf numFmtId="0" fontId="2" fillId="0" borderId="45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2" fillId="0" borderId="48" xfId="1" applyFont="1" applyBorder="1" applyAlignment="1">
      <alignment horizontal="center"/>
    </xf>
    <xf numFmtId="0" fontId="2" fillId="0" borderId="52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51" xfId="1" applyFont="1" applyBorder="1" applyAlignment="1">
      <alignment horizontal="center"/>
    </xf>
    <xf numFmtId="0" fontId="2" fillId="0" borderId="50" xfId="1" applyFont="1" applyBorder="1" applyAlignment="1">
      <alignment horizontal="center"/>
    </xf>
    <xf numFmtId="0" fontId="2" fillId="0" borderId="49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activeCell="T6" sqref="T6"/>
      <selection pane="topRight" activeCell="T6" sqref="T6"/>
      <selection pane="bottomLeft" activeCell="T6" sqref="T6"/>
      <selection pane="bottomRight" activeCell="T6" sqref="T6"/>
    </sheetView>
  </sheetViews>
  <sheetFormatPr defaultColWidth="7.625" defaultRowHeight="15" customHeight="1" x14ac:dyDescent="0.15"/>
  <cols>
    <col min="1" max="13" width="9.625" style="1" customWidth="1"/>
    <col min="14" max="16384" width="7.625" style="1"/>
  </cols>
  <sheetData>
    <row r="1" spans="1:13" ht="18" customHeight="1" x14ac:dyDescent="0.2">
      <c r="F1" s="33" t="s">
        <v>70</v>
      </c>
      <c r="I1" s="1" t="s">
        <v>69</v>
      </c>
    </row>
    <row r="2" spans="1:13" ht="15" customHeight="1" thickBot="1" x14ac:dyDescent="0.2">
      <c r="M2" s="32" t="s">
        <v>68</v>
      </c>
    </row>
    <row r="3" spans="1:13" s="23" customFormat="1" ht="15" customHeight="1" x14ac:dyDescent="0.15">
      <c r="A3" s="31"/>
      <c r="B3" s="30"/>
      <c r="C3" s="55" t="s">
        <v>67</v>
      </c>
      <c r="D3" s="56"/>
      <c r="E3" s="56"/>
      <c r="F3" s="56"/>
      <c r="G3" s="56"/>
      <c r="H3" s="56"/>
      <c r="I3" s="56"/>
      <c r="J3" s="56"/>
      <c r="K3" s="57"/>
      <c r="L3" s="55" t="s">
        <v>66</v>
      </c>
      <c r="M3" s="58"/>
    </row>
    <row r="4" spans="1:13" s="23" customFormat="1" ht="15" customHeight="1" thickBot="1" x14ac:dyDescent="0.2">
      <c r="A4" s="29"/>
      <c r="B4" s="28" t="s">
        <v>65</v>
      </c>
      <c r="C4" s="26" t="s">
        <v>64</v>
      </c>
      <c r="D4" s="27" t="s">
        <v>63</v>
      </c>
      <c r="E4" s="27" t="s">
        <v>62</v>
      </c>
      <c r="F4" s="26" t="s">
        <v>61</v>
      </c>
      <c r="G4" s="26" t="s">
        <v>60</v>
      </c>
      <c r="H4" s="25" t="s">
        <v>59</v>
      </c>
      <c r="I4" s="25" t="s">
        <v>58</v>
      </c>
      <c r="J4" s="25" t="s">
        <v>57</v>
      </c>
      <c r="K4" s="25" t="s">
        <v>56</v>
      </c>
      <c r="L4" s="25" t="s">
        <v>55</v>
      </c>
      <c r="M4" s="24" t="s">
        <v>54</v>
      </c>
    </row>
    <row r="5" spans="1:13" s="18" customFormat="1" ht="15" customHeight="1" x14ac:dyDescent="0.15">
      <c r="A5" s="22" t="s">
        <v>53</v>
      </c>
      <c r="B5" s="21">
        <f t="shared" ref="B5:B26" si="0">SUM( C5:K5)</f>
        <v>29525</v>
      </c>
      <c r="C5" s="20">
        <v>22408</v>
      </c>
      <c r="D5" s="20">
        <v>20</v>
      </c>
      <c r="E5" s="20">
        <v>0</v>
      </c>
      <c r="F5" s="20">
        <v>691</v>
      </c>
      <c r="G5" s="20">
        <v>1504</v>
      </c>
      <c r="H5" s="20">
        <v>1428</v>
      </c>
      <c r="I5" s="20">
        <v>455</v>
      </c>
      <c r="J5" s="20">
        <v>2728</v>
      </c>
      <c r="K5" s="20">
        <v>291</v>
      </c>
      <c r="L5" s="20">
        <v>21637</v>
      </c>
      <c r="M5" s="19">
        <v>7888</v>
      </c>
    </row>
    <row r="6" spans="1:13" ht="15" customHeight="1" x14ac:dyDescent="0.15">
      <c r="A6" s="9" t="s">
        <v>52</v>
      </c>
      <c r="B6" s="8">
        <f t="shared" si="0"/>
        <v>15842</v>
      </c>
      <c r="C6" s="7">
        <v>13947</v>
      </c>
      <c r="D6" s="7">
        <v>318</v>
      </c>
      <c r="E6" s="7">
        <v>0</v>
      </c>
      <c r="F6" s="7">
        <v>232</v>
      </c>
      <c r="G6" s="7">
        <v>300</v>
      </c>
      <c r="H6" s="7">
        <v>103</v>
      </c>
      <c r="I6" s="7">
        <v>0</v>
      </c>
      <c r="J6" s="7">
        <v>942</v>
      </c>
      <c r="K6" s="7">
        <v>0</v>
      </c>
      <c r="L6" s="7">
        <v>9490</v>
      </c>
      <c r="M6" s="6">
        <v>6352</v>
      </c>
    </row>
    <row r="7" spans="1:13" ht="15" customHeight="1" x14ac:dyDescent="0.15">
      <c r="A7" s="9" t="s">
        <v>51</v>
      </c>
      <c r="B7" s="8">
        <f t="shared" si="0"/>
        <v>18916</v>
      </c>
      <c r="C7" s="7">
        <v>4284</v>
      </c>
      <c r="D7" s="7">
        <v>0</v>
      </c>
      <c r="E7" s="7">
        <v>0</v>
      </c>
      <c r="F7" s="7">
        <v>257</v>
      </c>
      <c r="G7" s="7">
        <v>0</v>
      </c>
      <c r="H7" s="7">
        <v>0</v>
      </c>
      <c r="I7" s="7">
        <v>12254</v>
      </c>
      <c r="J7" s="7">
        <v>338</v>
      </c>
      <c r="K7" s="7">
        <v>1783</v>
      </c>
      <c r="L7" s="7">
        <v>7419</v>
      </c>
      <c r="M7" s="6">
        <v>11497</v>
      </c>
    </row>
    <row r="8" spans="1:13" ht="15" customHeight="1" x14ac:dyDescent="0.15">
      <c r="A8" s="9" t="s">
        <v>50</v>
      </c>
      <c r="B8" s="8">
        <f t="shared" si="0"/>
        <v>4210</v>
      </c>
      <c r="C8" s="7">
        <v>3436</v>
      </c>
      <c r="D8" s="7">
        <v>0</v>
      </c>
      <c r="E8" s="7">
        <v>0</v>
      </c>
      <c r="F8" s="7">
        <v>476</v>
      </c>
      <c r="G8" s="7">
        <v>0</v>
      </c>
      <c r="H8" s="7">
        <v>0</v>
      </c>
      <c r="I8" s="7">
        <v>298</v>
      </c>
      <c r="J8" s="7">
        <v>0</v>
      </c>
      <c r="K8" s="7">
        <v>0</v>
      </c>
      <c r="L8" s="7">
        <v>2931</v>
      </c>
      <c r="M8" s="6">
        <v>1279</v>
      </c>
    </row>
    <row r="9" spans="1:13" ht="15" customHeight="1" x14ac:dyDescent="0.15">
      <c r="A9" s="9" t="s">
        <v>49</v>
      </c>
      <c r="B9" s="8">
        <f t="shared" si="0"/>
        <v>3577</v>
      </c>
      <c r="C9" s="7">
        <v>2695</v>
      </c>
      <c r="D9" s="7">
        <v>0</v>
      </c>
      <c r="E9" s="7">
        <v>0</v>
      </c>
      <c r="F9" s="7">
        <v>0</v>
      </c>
      <c r="G9" s="7">
        <v>0</v>
      </c>
      <c r="H9" s="7">
        <v>252</v>
      </c>
      <c r="I9" s="7">
        <v>0</v>
      </c>
      <c r="J9" s="7">
        <v>0</v>
      </c>
      <c r="K9" s="7">
        <v>630</v>
      </c>
      <c r="L9" s="7">
        <v>2328</v>
      </c>
      <c r="M9" s="6">
        <v>1249</v>
      </c>
    </row>
    <row r="10" spans="1:13" ht="15" customHeight="1" x14ac:dyDescent="0.15">
      <c r="A10" s="9" t="s">
        <v>48</v>
      </c>
      <c r="B10" s="8">
        <f t="shared" si="0"/>
        <v>6923</v>
      </c>
      <c r="C10" s="7">
        <v>4163</v>
      </c>
      <c r="D10" s="7">
        <v>0</v>
      </c>
      <c r="E10" s="7">
        <v>0</v>
      </c>
      <c r="F10" s="7">
        <v>1703</v>
      </c>
      <c r="G10" s="7">
        <v>0</v>
      </c>
      <c r="H10" s="7">
        <v>64</v>
      </c>
      <c r="I10" s="7">
        <v>0</v>
      </c>
      <c r="J10" s="7">
        <v>0</v>
      </c>
      <c r="K10" s="7">
        <v>993</v>
      </c>
      <c r="L10" s="7">
        <v>5088</v>
      </c>
      <c r="M10" s="6">
        <v>1835</v>
      </c>
    </row>
    <row r="11" spans="1:13" ht="15" customHeight="1" x14ac:dyDescent="0.15">
      <c r="A11" s="9" t="s">
        <v>47</v>
      </c>
      <c r="B11" s="8">
        <f t="shared" si="0"/>
        <v>702</v>
      </c>
      <c r="C11" s="7">
        <v>702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702</v>
      </c>
      <c r="M11" s="6">
        <v>0</v>
      </c>
    </row>
    <row r="12" spans="1:13" ht="15" customHeight="1" x14ac:dyDescent="0.15">
      <c r="A12" s="9" t="s">
        <v>46</v>
      </c>
      <c r="B12" s="8">
        <f t="shared" si="0"/>
        <v>1688</v>
      </c>
      <c r="C12" s="7">
        <v>1688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1441</v>
      </c>
      <c r="M12" s="6">
        <v>247</v>
      </c>
    </row>
    <row r="13" spans="1:13" ht="15" customHeight="1" x14ac:dyDescent="0.15">
      <c r="A13" s="9" t="s">
        <v>45</v>
      </c>
      <c r="B13" s="8">
        <f t="shared" si="0"/>
        <v>5674</v>
      </c>
      <c r="C13" s="7">
        <v>3758</v>
      </c>
      <c r="D13" s="7">
        <v>0</v>
      </c>
      <c r="E13" s="7">
        <v>0</v>
      </c>
      <c r="F13" s="7">
        <v>0</v>
      </c>
      <c r="G13" s="7">
        <v>0</v>
      </c>
      <c r="H13" s="7">
        <v>1133</v>
      </c>
      <c r="I13" s="7">
        <v>783</v>
      </c>
      <c r="J13" s="7">
        <v>0</v>
      </c>
      <c r="K13" s="7">
        <v>0</v>
      </c>
      <c r="L13" s="7">
        <v>3639</v>
      </c>
      <c r="M13" s="6">
        <v>2035</v>
      </c>
    </row>
    <row r="14" spans="1:13" ht="15" customHeight="1" x14ac:dyDescent="0.15">
      <c r="A14" s="9" t="s">
        <v>44</v>
      </c>
      <c r="B14" s="8">
        <f t="shared" si="0"/>
        <v>5101</v>
      </c>
      <c r="C14" s="7">
        <v>1040</v>
      </c>
      <c r="D14" s="7">
        <v>0</v>
      </c>
      <c r="E14" s="7">
        <v>0</v>
      </c>
      <c r="F14" s="7">
        <v>3940</v>
      </c>
      <c r="G14" s="7">
        <v>0</v>
      </c>
      <c r="H14" s="7">
        <v>58</v>
      </c>
      <c r="I14" s="7">
        <v>0</v>
      </c>
      <c r="J14" s="7">
        <v>63</v>
      </c>
      <c r="K14" s="7">
        <v>0</v>
      </c>
      <c r="L14" s="7">
        <v>1220</v>
      </c>
      <c r="M14" s="6">
        <v>3881</v>
      </c>
    </row>
    <row r="15" spans="1:13" ht="15" customHeight="1" x14ac:dyDescent="0.15">
      <c r="A15" s="9" t="s">
        <v>43</v>
      </c>
      <c r="B15" s="8">
        <f t="shared" si="0"/>
        <v>4919</v>
      </c>
      <c r="C15" s="7">
        <v>4435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484</v>
      </c>
      <c r="L15" s="7">
        <v>3893</v>
      </c>
      <c r="M15" s="6">
        <v>1026</v>
      </c>
    </row>
    <row r="16" spans="1:13" ht="15" customHeight="1" x14ac:dyDescent="0.15">
      <c r="A16" s="9" t="s">
        <v>42</v>
      </c>
      <c r="B16" s="8">
        <f t="shared" si="0"/>
        <v>3244</v>
      </c>
      <c r="C16" s="7">
        <v>2136</v>
      </c>
      <c r="D16" s="7">
        <v>0</v>
      </c>
      <c r="E16" s="7">
        <v>0</v>
      </c>
      <c r="F16" s="7">
        <v>560</v>
      </c>
      <c r="G16" s="7">
        <v>125</v>
      </c>
      <c r="H16" s="7">
        <v>0</v>
      </c>
      <c r="I16" s="7">
        <v>0</v>
      </c>
      <c r="J16" s="7">
        <v>353</v>
      </c>
      <c r="K16" s="7">
        <v>70</v>
      </c>
      <c r="L16" s="7">
        <v>2315</v>
      </c>
      <c r="M16" s="6">
        <v>929</v>
      </c>
    </row>
    <row r="17" spans="1:13" ht="15" customHeight="1" x14ac:dyDescent="0.15">
      <c r="A17" s="9" t="s">
        <v>41</v>
      </c>
      <c r="B17" s="8">
        <f t="shared" si="0"/>
        <v>8062</v>
      </c>
      <c r="C17" s="7">
        <v>5780</v>
      </c>
      <c r="D17" s="7">
        <v>0</v>
      </c>
      <c r="E17" s="7">
        <v>0</v>
      </c>
      <c r="F17" s="7">
        <v>146</v>
      </c>
      <c r="G17" s="7">
        <v>0</v>
      </c>
      <c r="H17" s="7">
        <v>1723</v>
      </c>
      <c r="I17" s="7">
        <v>202</v>
      </c>
      <c r="J17" s="7">
        <v>0</v>
      </c>
      <c r="K17" s="7">
        <v>211</v>
      </c>
      <c r="L17" s="7">
        <v>5089</v>
      </c>
      <c r="M17" s="6">
        <v>2973</v>
      </c>
    </row>
    <row r="18" spans="1:13" ht="15" customHeight="1" x14ac:dyDescent="0.15">
      <c r="A18" s="9" t="s">
        <v>40</v>
      </c>
      <c r="B18" s="8">
        <f t="shared" si="0"/>
        <v>6039</v>
      </c>
      <c r="C18" s="7">
        <v>4501</v>
      </c>
      <c r="D18" s="7">
        <v>0</v>
      </c>
      <c r="E18" s="7">
        <v>0</v>
      </c>
      <c r="F18" s="7">
        <v>444</v>
      </c>
      <c r="G18" s="7">
        <v>0</v>
      </c>
      <c r="H18" s="7">
        <v>1094</v>
      </c>
      <c r="I18" s="7">
        <v>0</v>
      </c>
      <c r="J18" s="7">
        <v>0</v>
      </c>
      <c r="K18" s="7">
        <v>0</v>
      </c>
      <c r="L18" s="7">
        <v>3242</v>
      </c>
      <c r="M18" s="6">
        <v>2797</v>
      </c>
    </row>
    <row r="19" spans="1:13" ht="15" customHeight="1" x14ac:dyDescent="0.15">
      <c r="A19" s="9" t="s">
        <v>39</v>
      </c>
      <c r="B19" s="8">
        <f t="shared" si="0"/>
        <v>689</v>
      </c>
      <c r="C19" s="7">
        <v>689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646</v>
      </c>
      <c r="M19" s="6">
        <v>43</v>
      </c>
    </row>
    <row r="20" spans="1:13" ht="15" customHeight="1" x14ac:dyDescent="0.15">
      <c r="A20" s="9" t="s">
        <v>38</v>
      </c>
      <c r="B20" s="8">
        <f t="shared" si="0"/>
        <v>2958</v>
      </c>
      <c r="C20" s="7">
        <v>2861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73</v>
      </c>
      <c r="J20" s="7">
        <v>0</v>
      </c>
      <c r="K20" s="7">
        <v>24</v>
      </c>
      <c r="L20" s="7">
        <v>2253</v>
      </c>
      <c r="M20" s="6">
        <v>705</v>
      </c>
    </row>
    <row r="21" spans="1:13" ht="15" customHeight="1" x14ac:dyDescent="0.15">
      <c r="A21" s="9" t="s">
        <v>37</v>
      </c>
      <c r="B21" s="8">
        <f t="shared" si="0"/>
        <v>1004</v>
      </c>
      <c r="C21" s="7">
        <v>706</v>
      </c>
      <c r="D21" s="7">
        <v>0</v>
      </c>
      <c r="E21" s="7">
        <v>40</v>
      </c>
      <c r="F21" s="7">
        <v>0</v>
      </c>
      <c r="G21" s="7">
        <v>0</v>
      </c>
      <c r="H21" s="7">
        <v>0</v>
      </c>
      <c r="I21" s="7">
        <v>72</v>
      </c>
      <c r="J21" s="7">
        <v>0</v>
      </c>
      <c r="K21" s="7">
        <v>186</v>
      </c>
      <c r="L21" s="7">
        <v>868</v>
      </c>
      <c r="M21" s="6">
        <v>136</v>
      </c>
    </row>
    <row r="22" spans="1:13" ht="15" customHeight="1" x14ac:dyDescent="0.15">
      <c r="A22" s="9" t="s">
        <v>36</v>
      </c>
      <c r="B22" s="8">
        <f t="shared" si="0"/>
        <v>20804</v>
      </c>
      <c r="C22" s="7">
        <v>1544</v>
      </c>
      <c r="D22" s="7">
        <v>0</v>
      </c>
      <c r="E22" s="7">
        <v>0</v>
      </c>
      <c r="F22" s="7">
        <v>19260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1511</v>
      </c>
      <c r="M22" s="6">
        <v>19293</v>
      </c>
    </row>
    <row r="23" spans="1:13" ht="15" customHeight="1" x14ac:dyDescent="0.15">
      <c r="A23" s="9" t="s">
        <v>35</v>
      </c>
      <c r="B23" s="8">
        <f t="shared" si="0"/>
        <v>1540</v>
      </c>
      <c r="C23" s="7">
        <v>772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768</v>
      </c>
      <c r="K23" s="7">
        <v>0</v>
      </c>
      <c r="L23" s="7">
        <v>1401</v>
      </c>
      <c r="M23" s="6">
        <v>139</v>
      </c>
    </row>
    <row r="24" spans="1:13" ht="15" customHeight="1" x14ac:dyDescent="0.15">
      <c r="A24" s="9" t="s">
        <v>34</v>
      </c>
      <c r="B24" s="8">
        <f t="shared" si="0"/>
        <v>1559</v>
      </c>
      <c r="C24" s="7">
        <v>368</v>
      </c>
      <c r="D24" s="7">
        <v>0</v>
      </c>
      <c r="E24" s="7">
        <v>0</v>
      </c>
      <c r="F24" s="7">
        <v>363</v>
      </c>
      <c r="G24" s="7">
        <v>828</v>
      </c>
      <c r="H24" s="7">
        <v>0</v>
      </c>
      <c r="I24" s="7">
        <v>0</v>
      </c>
      <c r="J24" s="7">
        <v>0</v>
      </c>
      <c r="K24" s="7">
        <v>0</v>
      </c>
      <c r="L24" s="7">
        <v>368</v>
      </c>
      <c r="M24" s="6">
        <v>1191</v>
      </c>
    </row>
    <row r="25" spans="1:13" ht="15" customHeight="1" x14ac:dyDescent="0.15">
      <c r="A25" s="17" t="s">
        <v>33</v>
      </c>
      <c r="B25" s="16">
        <f t="shared" si="0"/>
        <v>3010</v>
      </c>
      <c r="C25" s="15">
        <v>1038</v>
      </c>
      <c r="D25" s="15">
        <v>241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1731</v>
      </c>
      <c r="L25" s="15">
        <v>868</v>
      </c>
      <c r="M25" s="14">
        <v>2142</v>
      </c>
    </row>
    <row r="26" spans="1:13" ht="15" customHeight="1" x14ac:dyDescent="0.15">
      <c r="A26" s="13" t="s">
        <v>32</v>
      </c>
      <c r="B26" s="12">
        <f t="shared" si="0"/>
        <v>145986</v>
      </c>
      <c r="C26" s="11">
        <v>82951</v>
      </c>
      <c r="D26" s="11">
        <v>579</v>
      </c>
      <c r="E26" s="11">
        <v>40</v>
      </c>
      <c r="F26" s="11">
        <v>28072</v>
      </c>
      <c r="G26" s="11">
        <v>2757</v>
      </c>
      <c r="H26" s="11">
        <v>5855</v>
      </c>
      <c r="I26" s="11">
        <v>14137</v>
      </c>
      <c r="J26" s="11">
        <v>5192</v>
      </c>
      <c r="K26" s="11">
        <v>6403</v>
      </c>
      <c r="L26" s="11">
        <v>78349</v>
      </c>
      <c r="M26" s="10">
        <v>67637</v>
      </c>
    </row>
    <row r="27" spans="1:13" ht="15" customHeight="1" x14ac:dyDescent="0.15">
      <c r="A27" s="9"/>
      <c r="B27" s="8"/>
      <c r="C27" s="7"/>
      <c r="D27" s="7"/>
      <c r="E27" s="7"/>
      <c r="F27" s="7"/>
      <c r="G27" s="7"/>
      <c r="H27" s="7"/>
      <c r="I27" s="7"/>
      <c r="J27" s="7"/>
      <c r="K27" s="7"/>
      <c r="L27" s="7"/>
      <c r="M27" s="6"/>
    </row>
    <row r="28" spans="1:13" ht="15" customHeight="1" x14ac:dyDescent="0.15">
      <c r="A28" s="9" t="s">
        <v>31</v>
      </c>
      <c r="B28" s="8">
        <f>SUM( C28:K28)</f>
        <v>3851</v>
      </c>
      <c r="C28" s="7">
        <v>1471</v>
      </c>
      <c r="D28" s="7">
        <v>271</v>
      </c>
      <c r="E28" s="7">
        <v>0</v>
      </c>
      <c r="F28" s="7">
        <v>654</v>
      </c>
      <c r="G28" s="7">
        <v>0</v>
      </c>
      <c r="H28" s="7">
        <v>196</v>
      </c>
      <c r="I28" s="7">
        <v>919</v>
      </c>
      <c r="J28" s="7">
        <v>340</v>
      </c>
      <c r="K28" s="7">
        <v>0</v>
      </c>
      <c r="L28" s="7">
        <v>1961</v>
      </c>
      <c r="M28" s="6">
        <v>1890</v>
      </c>
    </row>
    <row r="29" spans="1:13" ht="15" customHeight="1" x14ac:dyDescent="0.15">
      <c r="A29" s="17" t="s">
        <v>30</v>
      </c>
      <c r="B29" s="16">
        <f>SUM( C29:K29)</f>
        <v>1810</v>
      </c>
      <c r="C29" s="15">
        <v>1810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1337</v>
      </c>
      <c r="M29" s="14">
        <v>473</v>
      </c>
    </row>
    <row r="30" spans="1:13" ht="15" customHeight="1" x14ac:dyDescent="0.15">
      <c r="A30" s="13" t="s">
        <v>29</v>
      </c>
      <c r="B30" s="12">
        <f>SUM( C30:K30)</f>
        <v>5661</v>
      </c>
      <c r="C30" s="11">
        <v>3281</v>
      </c>
      <c r="D30" s="11">
        <v>271</v>
      </c>
      <c r="E30" s="11">
        <v>0</v>
      </c>
      <c r="F30" s="11">
        <v>654</v>
      </c>
      <c r="G30" s="11">
        <v>0</v>
      </c>
      <c r="H30" s="11">
        <v>196</v>
      </c>
      <c r="I30" s="11">
        <v>919</v>
      </c>
      <c r="J30" s="11">
        <v>340</v>
      </c>
      <c r="K30" s="11">
        <v>0</v>
      </c>
      <c r="L30" s="11">
        <v>3298</v>
      </c>
      <c r="M30" s="10">
        <v>2363</v>
      </c>
    </row>
    <row r="31" spans="1:13" ht="15" customHeight="1" x14ac:dyDescent="0.15">
      <c r="A31" s="9"/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6"/>
    </row>
    <row r="32" spans="1:13" ht="15" customHeight="1" x14ac:dyDescent="0.15">
      <c r="A32" s="17" t="s">
        <v>28</v>
      </c>
      <c r="B32" s="16">
        <f>SUM( C32:K32)</f>
        <v>1263</v>
      </c>
      <c r="C32" s="15">
        <v>685</v>
      </c>
      <c r="D32" s="15">
        <v>0</v>
      </c>
      <c r="E32" s="15">
        <v>252</v>
      </c>
      <c r="F32" s="15">
        <v>0</v>
      </c>
      <c r="G32" s="15">
        <v>0</v>
      </c>
      <c r="H32" s="15">
        <v>0</v>
      </c>
      <c r="I32" s="15">
        <v>0</v>
      </c>
      <c r="J32" s="15">
        <v>326</v>
      </c>
      <c r="K32" s="15">
        <v>0</v>
      </c>
      <c r="L32" s="15">
        <v>640</v>
      </c>
      <c r="M32" s="14">
        <v>623</v>
      </c>
    </row>
    <row r="33" spans="1:13" ht="15" customHeight="1" x14ac:dyDescent="0.15">
      <c r="A33" s="13" t="s">
        <v>27</v>
      </c>
      <c r="B33" s="12">
        <f>SUM( C33:K33)</f>
        <v>1263</v>
      </c>
      <c r="C33" s="11">
        <v>685</v>
      </c>
      <c r="D33" s="11">
        <v>0</v>
      </c>
      <c r="E33" s="11">
        <v>252</v>
      </c>
      <c r="F33" s="11">
        <v>0</v>
      </c>
      <c r="G33" s="11">
        <v>0</v>
      </c>
      <c r="H33" s="11">
        <v>0</v>
      </c>
      <c r="I33" s="11">
        <v>0</v>
      </c>
      <c r="J33" s="11">
        <v>326</v>
      </c>
      <c r="K33" s="11">
        <v>0</v>
      </c>
      <c r="L33" s="11">
        <v>640</v>
      </c>
      <c r="M33" s="10">
        <v>623</v>
      </c>
    </row>
    <row r="34" spans="1:13" ht="15" customHeight="1" x14ac:dyDescent="0.15">
      <c r="A34" s="9"/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6"/>
    </row>
    <row r="35" spans="1:13" ht="15" customHeight="1" x14ac:dyDescent="0.15">
      <c r="A35" s="9" t="s">
        <v>26</v>
      </c>
      <c r="B35" s="8">
        <f>SUM( C35:K35)</f>
        <v>832</v>
      </c>
      <c r="C35" s="7">
        <v>753</v>
      </c>
      <c r="D35" s="7">
        <v>0</v>
      </c>
      <c r="E35" s="7">
        <v>0</v>
      </c>
      <c r="F35" s="7">
        <v>79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753</v>
      </c>
      <c r="M35" s="6">
        <v>79</v>
      </c>
    </row>
    <row r="36" spans="1:13" ht="15" customHeight="1" x14ac:dyDescent="0.15">
      <c r="A36" s="17" t="s">
        <v>25</v>
      </c>
      <c r="B36" s="16">
        <f>SUM( C36:K36)</f>
        <v>2011</v>
      </c>
      <c r="C36" s="15">
        <v>609</v>
      </c>
      <c r="D36" s="15">
        <v>0</v>
      </c>
      <c r="E36" s="15">
        <v>0</v>
      </c>
      <c r="F36" s="15">
        <v>0</v>
      </c>
      <c r="G36" s="15">
        <v>372</v>
      </c>
      <c r="H36" s="15">
        <v>0</v>
      </c>
      <c r="I36" s="15">
        <v>0</v>
      </c>
      <c r="J36" s="15">
        <v>1000</v>
      </c>
      <c r="K36" s="15">
        <v>30</v>
      </c>
      <c r="L36" s="15">
        <v>126</v>
      </c>
      <c r="M36" s="14">
        <v>1885</v>
      </c>
    </row>
    <row r="37" spans="1:13" ht="15" customHeight="1" x14ac:dyDescent="0.15">
      <c r="A37" s="13" t="s">
        <v>24</v>
      </c>
      <c r="B37" s="12">
        <f>SUM( C37:K37)</f>
        <v>2843</v>
      </c>
      <c r="C37" s="11">
        <v>1362</v>
      </c>
      <c r="D37" s="11">
        <v>0</v>
      </c>
      <c r="E37" s="11">
        <v>0</v>
      </c>
      <c r="F37" s="11">
        <v>79</v>
      </c>
      <c r="G37" s="11">
        <v>372</v>
      </c>
      <c r="H37" s="11">
        <v>0</v>
      </c>
      <c r="I37" s="11">
        <v>0</v>
      </c>
      <c r="J37" s="11">
        <v>1000</v>
      </c>
      <c r="K37" s="11">
        <v>30</v>
      </c>
      <c r="L37" s="11">
        <v>879</v>
      </c>
      <c r="M37" s="10">
        <v>1964</v>
      </c>
    </row>
    <row r="38" spans="1:13" ht="15" customHeight="1" x14ac:dyDescent="0.15">
      <c r="A38" s="9"/>
      <c r="B38" s="8"/>
      <c r="C38" s="7"/>
      <c r="D38" s="7"/>
      <c r="E38" s="7"/>
      <c r="F38" s="7"/>
      <c r="G38" s="7"/>
      <c r="H38" s="7"/>
      <c r="I38" s="7"/>
      <c r="J38" s="7"/>
      <c r="K38" s="7"/>
      <c r="L38" s="7"/>
      <c r="M38" s="6"/>
    </row>
    <row r="39" spans="1:13" ht="15" customHeight="1" x14ac:dyDescent="0.15">
      <c r="A39" s="9" t="s">
        <v>23</v>
      </c>
      <c r="B39" s="8">
        <f>SUM( C39:K39)</f>
        <v>359</v>
      </c>
      <c r="C39" s="7">
        <v>359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323</v>
      </c>
      <c r="M39" s="6">
        <v>36</v>
      </c>
    </row>
    <row r="40" spans="1:13" ht="15" customHeight="1" x14ac:dyDescent="0.15">
      <c r="A40" s="9" t="s">
        <v>22</v>
      </c>
      <c r="B40" s="8">
        <f>SUM( C40:K40)</f>
        <v>1111</v>
      </c>
      <c r="C40" s="7">
        <v>543</v>
      </c>
      <c r="D40" s="7">
        <v>0</v>
      </c>
      <c r="E40" s="7">
        <v>0</v>
      </c>
      <c r="F40" s="7">
        <v>568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1111</v>
      </c>
      <c r="M40" s="6">
        <v>0</v>
      </c>
    </row>
    <row r="41" spans="1:13" ht="15" customHeight="1" x14ac:dyDescent="0.15">
      <c r="A41" s="17" t="s">
        <v>21</v>
      </c>
      <c r="B41" s="16">
        <f>SUM( C41:K41)</f>
        <v>1275</v>
      </c>
      <c r="C41" s="15">
        <v>414</v>
      </c>
      <c r="D41" s="15">
        <v>0</v>
      </c>
      <c r="E41" s="15">
        <v>0</v>
      </c>
      <c r="F41" s="15">
        <v>0</v>
      </c>
      <c r="G41" s="15">
        <v>0</v>
      </c>
      <c r="H41" s="15">
        <v>336</v>
      </c>
      <c r="I41" s="15">
        <v>0</v>
      </c>
      <c r="J41" s="15">
        <v>525</v>
      </c>
      <c r="K41" s="15">
        <v>0</v>
      </c>
      <c r="L41" s="15">
        <v>750</v>
      </c>
      <c r="M41" s="14">
        <v>525</v>
      </c>
    </row>
    <row r="42" spans="1:13" ht="15" customHeight="1" x14ac:dyDescent="0.15">
      <c r="A42" s="13" t="s">
        <v>20</v>
      </c>
      <c r="B42" s="12">
        <f>SUM( C42:K42)</f>
        <v>2745</v>
      </c>
      <c r="C42" s="11">
        <v>1316</v>
      </c>
      <c r="D42" s="11">
        <v>0</v>
      </c>
      <c r="E42" s="11">
        <v>0</v>
      </c>
      <c r="F42" s="11">
        <v>568</v>
      </c>
      <c r="G42" s="11">
        <v>0</v>
      </c>
      <c r="H42" s="11">
        <v>336</v>
      </c>
      <c r="I42" s="11">
        <v>0</v>
      </c>
      <c r="J42" s="11">
        <v>525</v>
      </c>
      <c r="K42" s="11">
        <v>0</v>
      </c>
      <c r="L42" s="11">
        <v>2184</v>
      </c>
      <c r="M42" s="10">
        <v>561</v>
      </c>
    </row>
    <row r="43" spans="1:13" ht="15" customHeight="1" x14ac:dyDescent="0.15">
      <c r="A43" s="9"/>
      <c r="B43" s="8"/>
      <c r="C43" s="7"/>
      <c r="D43" s="7"/>
      <c r="E43" s="7"/>
      <c r="F43" s="7"/>
      <c r="G43" s="7"/>
      <c r="H43" s="7"/>
      <c r="I43" s="7"/>
      <c r="J43" s="7"/>
      <c r="K43" s="7"/>
      <c r="L43" s="7"/>
      <c r="M43" s="6"/>
    </row>
    <row r="44" spans="1:13" ht="15" customHeight="1" x14ac:dyDescent="0.15">
      <c r="A44" s="9" t="s">
        <v>19</v>
      </c>
      <c r="B44" s="8">
        <f>SUM( C44:K44)</f>
        <v>620</v>
      </c>
      <c r="C44" s="7">
        <v>570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50</v>
      </c>
      <c r="K44" s="7">
        <v>0</v>
      </c>
      <c r="L44" s="7">
        <v>533</v>
      </c>
      <c r="M44" s="6">
        <v>87</v>
      </c>
    </row>
    <row r="45" spans="1:13" ht="15" customHeight="1" x14ac:dyDescent="0.15">
      <c r="A45" s="9" t="s">
        <v>18</v>
      </c>
      <c r="B45" s="8">
        <f>SUM( C45:K45)</f>
        <v>1802</v>
      </c>
      <c r="C45" s="7">
        <v>1802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1790</v>
      </c>
      <c r="M45" s="6">
        <v>12</v>
      </c>
    </row>
    <row r="46" spans="1:13" ht="15" customHeight="1" x14ac:dyDescent="0.15">
      <c r="A46" s="17" t="s">
        <v>17</v>
      </c>
      <c r="B46" s="16">
        <f>SUM( C46:K46)</f>
        <v>1243</v>
      </c>
      <c r="C46" s="15">
        <v>967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276</v>
      </c>
      <c r="L46" s="15">
        <v>710</v>
      </c>
      <c r="M46" s="14">
        <v>533</v>
      </c>
    </row>
    <row r="47" spans="1:13" ht="15" customHeight="1" x14ac:dyDescent="0.15">
      <c r="A47" s="13" t="s">
        <v>16</v>
      </c>
      <c r="B47" s="12">
        <f>SUM( C47:K47)</f>
        <v>3665</v>
      </c>
      <c r="C47" s="11">
        <v>3339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50</v>
      </c>
      <c r="K47" s="11">
        <v>276</v>
      </c>
      <c r="L47" s="11">
        <v>3033</v>
      </c>
      <c r="M47" s="10">
        <v>632</v>
      </c>
    </row>
    <row r="48" spans="1:13" ht="15" customHeight="1" x14ac:dyDescent="0.15">
      <c r="A48" s="9"/>
      <c r="B48" s="8"/>
      <c r="C48" s="7"/>
      <c r="D48" s="7"/>
      <c r="E48" s="7"/>
      <c r="F48" s="7"/>
      <c r="G48" s="7"/>
      <c r="H48" s="7"/>
      <c r="I48" s="7"/>
      <c r="J48" s="7"/>
      <c r="K48" s="7"/>
      <c r="L48" s="7"/>
      <c r="M48" s="6"/>
    </row>
    <row r="49" spans="1:13" ht="15" customHeight="1" x14ac:dyDescent="0.15">
      <c r="A49" s="17" t="s">
        <v>15</v>
      </c>
      <c r="B49" s="16">
        <f>SUM( C49:K49)</f>
        <v>1293</v>
      </c>
      <c r="C49" s="15">
        <v>1093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200</v>
      </c>
      <c r="K49" s="15">
        <v>0</v>
      </c>
      <c r="L49" s="15">
        <v>1017</v>
      </c>
      <c r="M49" s="14">
        <v>276</v>
      </c>
    </row>
    <row r="50" spans="1:13" ht="15" customHeight="1" x14ac:dyDescent="0.15">
      <c r="A50" s="13" t="s">
        <v>14</v>
      </c>
      <c r="B50" s="12">
        <f>SUM( C50:K50)</f>
        <v>1293</v>
      </c>
      <c r="C50" s="11">
        <v>1093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200</v>
      </c>
      <c r="K50" s="11">
        <v>0</v>
      </c>
      <c r="L50" s="11">
        <v>1017</v>
      </c>
      <c r="M50" s="10">
        <v>276</v>
      </c>
    </row>
    <row r="51" spans="1:13" ht="15" customHeight="1" x14ac:dyDescent="0.15">
      <c r="A51" s="9"/>
      <c r="B51" s="8"/>
      <c r="C51" s="7"/>
      <c r="D51" s="7"/>
      <c r="E51" s="7"/>
      <c r="F51" s="7"/>
      <c r="G51" s="7"/>
      <c r="H51" s="7"/>
      <c r="I51" s="7"/>
      <c r="J51" s="7"/>
      <c r="K51" s="7"/>
      <c r="L51" s="7"/>
      <c r="M51" s="6"/>
    </row>
    <row r="52" spans="1:13" ht="15" customHeight="1" x14ac:dyDescent="0.15">
      <c r="A52" s="9" t="s">
        <v>13</v>
      </c>
      <c r="B52" s="8">
        <f>SUM( C52:K52)</f>
        <v>423</v>
      </c>
      <c r="C52" s="7">
        <v>380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43</v>
      </c>
      <c r="J52" s="7">
        <v>0</v>
      </c>
      <c r="K52" s="7">
        <v>0</v>
      </c>
      <c r="L52" s="7">
        <v>380</v>
      </c>
      <c r="M52" s="6">
        <v>43</v>
      </c>
    </row>
    <row r="53" spans="1:13" ht="15" customHeight="1" x14ac:dyDescent="0.15">
      <c r="A53" s="9" t="s">
        <v>12</v>
      </c>
      <c r="B53" s="8">
        <f>SUM( C53:K53)</f>
        <v>450</v>
      </c>
      <c r="C53" s="7">
        <v>450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450</v>
      </c>
      <c r="M53" s="6">
        <v>0</v>
      </c>
    </row>
    <row r="54" spans="1:13" ht="15" customHeight="1" x14ac:dyDescent="0.15">
      <c r="A54" s="9" t="s">
        <v>11</v>
      </c>
      <c r="B54" s="8">
        <f>SUM( C54:K54)</f>
        <v>673</v>
      </c>
      <c r="C54" s="7">
        <v>435</v>
      </c>
      <c r="D54" s="7">
        <v>0</v>
      </c>
      <c r="E54" s="7">
        <v>0</v>
      </c>
      <c r="F54" s="7">
        <v>43</v>
      </c>
      <c r="G54" s="7">
        <v>0</v>
      </c>
      <c r="H54" s="7">
        <v>195</v>
      </c>
      <c r="I54" s="7">
        <v>0</v>
      </c>
      <c r="J54" s="7">
        <v>0</v>
      </c>
      <c r="K54" s="7">
        <v>0</v>
      </c>
      <c r="L54" s="7">
        <v>630</v>
      </c>
      <c r="M54" s="6">
        <v>43</v>
      </c>
    </row>
    <row r="55" spans="1:13" ht="15" customHeight="1" x14ac:dyDescent="0.15">
      <c r="A55" s="9" t="s">
        <v>10</v>
      </c>
      <c r="B55" s="8">
        <f>SUM( C55:M55)</f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6">
        <v>0</v>
      </c>
    </row>
    <row r="56" spans="1:13" ht="15" customHeight="1" x14ac:dyDescent="0.15">
      <c r="A56" s="9" t="s">
        <v>9</v>
      </c>
      <c r="B56" s="8">
        <f>SUM( C56:K56)</f>
        <v>113</v>
      </c>
      <c r="C56" s="7">
        <v>113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113</v>
      </c>
      <c r="M56" s="6">
        <v>0</v>
      </c>
    </row>
    <row r="57" spans="1:13" ht="15" customHeight="1" x14ac:dyDescent="0.15">
      <c r="A57" s="9" t="s">
        <v>8</v>
      </c>
      <c r="B57" s="8">
        <f>SUM( C57:K57)</f>
        <v>117</v>
      </c>
      <c r="C57" s="7">
        <v>117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117</v>
      </c>
      <c r="M57" s="6">
        <v>0</v>
      </c>
    </row>
    <row r="58" spans="1:13" ht="15" customHeight="1" x14ac:dyDescent="0.15">
      <c r="A58" s="17" t="s">
        <v>7</v>
      </c>
      <c r="B58" s="16">
        <f>SUM( C58:M58)</f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4">
        <v>0</v>
      </c>
    </row>
    <row r="59" spans="1:13" ht="15" customHeight="1" x14ac:dyDescent="0.15">
      <c r="A59" s="13" t="s">
        <v>6</v>
      </c>
      <c r="B59" s="12">
        <f>SUM( C59:K59)</f>
        <v>1776</v>
      </c>
      <c r="C59" s="11">
        <v>1495</v>
      </c>
      <c r="D59" s="11">
        <v>0</v>
      </c>
      <c r="E59" s="11">
        <v>0</v>
      </c>
      <c r="F59" s="11">
        <v>43</v>
      </c>
      <c r="G59" s="11">
        <v>0</v>
      </c>
      <c r="H59" s="11">
        <v>195</v>
      </c>
      <c r="I59" s="11">
        <v>43</v>
      </c>
      <c r="J59" s="11">
        <v>0</v>
      </c>
      <c r="K59" s="11">
        <v>0</v>
      </c>
      <c r="L59" s="11">
        <v>1690</v>
      </c>
      <c r="M59" s="10">
        <v>86</v>
      </c>
    </row>
    <row r="60" spans="1:13" ht="15" customHeight="1" x14ac:dyDescent="0.15">
      <c r="A60" s="9"/>
      <c r="B60" s="8"/>
      <c r="C60" s="7"/>
      <c r="D60" s="7"/>
      <c r="E60" s="7"/>
      <c r="F60" s="7"/>
      <c r="G60" s="7"/>
      <c r="H60" s="7"/>
      <c r="I60" s="7"/>
      <c r="J60" s="7"/>
      <c r="K60" s="7"/>
      <c r="L60" s="7"/>
      <c r="M60" s="6"/>
    </row>
    <row r="61" spans="1:13" ht="15" customHeight="1" x14ac:dyDescent="0.15">
      <c r="A61" s="17" t="s">
        <v>5</v>
      </c>
      <c r="B61" s="16">
        <f>SUM( C61:K61)</f>
        <v>1314</v>
      </c>
      <c r="C61" s="15">
        <v>1259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55</v>
      </c>
      <c r="L61" s="15">
        <v>950</v>
      </c>
      <c r="M61" s="14">
        <v>364</v>
      </c>
    </row>
    <row r="62" spans="1:13" ht="15" customHeight="1" x14ac:dyDescent="0.15">
      <c r="A62" s="13" t="s">
        <v>4</v>
      </c>
      <c r="B62" s="12">
        <f>SUM( C62:K62)</f>
        <v>1314</v>
      </c>
      <c r="C62" s="11">
        <v>1259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55</v>
      </c>
      <c r="L62" s="11">
        <v>950</v>
      </c>
      <c r="M62" s="10">
        <v>364</v>
      </c>
    </row>
    <row r="63" spans="1:13" ht="15" customHeight="1" x14ac:dyDescent="0.15">
      <c r="A63" s="9"/>
      <c r="B63" s="8"/>
      <c r="C63" s="7"/>
      <c r="D63" s="7"/>
      <c r="E63" s="7"/>
      <c r="F63" s="7"/>
      <c r="G63" s="7"/>
      <c r="H63" s="7"/>
      <c r="I63" s="7"/>
      <c r="J63" s="7"/>
      <c r="K63" s="7"/>
      <c r="L63" s="7"/>
      <c r="M63" s="6"/>
    </row>
    <row r="64" spans="1:13" ht="15" customHeight="1" x14ac:dyDescent="0.15">
      <c r="A64" s="17" t="s">
        <v>3</v>
      </c>
      <c r="B64" s="16">
        <f>SUM( C64:M64)</f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4">
        <v>0</v>
      </c>
    </row>
    <row r="65" spans="1:13" ht="15" customHeight="1" x14ac:dyDescent="0.15">
      <c r="A65" s="13" t="s">
        <v>2</v>
      </c>
      <c r="B65" s="12">
        <f>SUM( C65:M65)</f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v>0</v>
      </c>
    </row>
    <row r="66" spans="1:13" ht="15" customHeight="1" x14ac:dyDescent="0.15">
      <c r="A66" s="9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6"/>
    </row>
    <row r="67" spans="1:13" ht="15" customHeight="1" x14ac:dyDescent="0.15">
      <c r="A67" s="9" t="s">
        <v>1</v>
      </c>
      <c r="B67" s="8">
        <f>SUM( C67:K67)</f>
        <v>20560</v>
      </c>
      <c r="C67" s="7">
        <v>13830</v>
      </c>
      <c r="D67" s="7">
        <v>271</v>
      </c>
      <c r="E67" s="7">
        <v>252</v>
      </c>
      <c r="F67" s="7">
        <v>1344</v>
      </c>
      <c r="G67" s="7">
        <v>372</v>
      </c>
      <c r="H67" s="7">
        <v>727</v>
      </c>
      <c r="I67" s="7">
        <v>962</v>
      </c>
      <c r="J67" s="7">
        <v>2441</v>
      </c>
      <c r="K67" s="7">
        <v>361</v>
      </c>
      <c r="L67" s="7">
        <v>13691</v>
      </c>
      <c r="M67" s="6">
        <v>6869</v>
      </c>
    </row>
    <row r="68" spans="1:13" ht="15" customHeight="1" x14ac:dyDescent="0.15">
      <c r="A68" s="9"/>
      <c r="B68" s="8"/>
      <c r="C68" s="7"/>
      <c r="D68" s="7"/>
      <c r="E68" s="7"/>
      <c r="F68" s="7"/>
      <c r="G68" s="7"/>
      <c r="H68" s="7"/>
      <c r="I68" s="7"/>
      <c r="J68" s="7"/>
      <c r="K68" s="7"/>
      <c r="L68" s="7"/>
      <c r="M68" s="6"/>
    </row>
    <row r="69" spans="1:13" ht="15" customHeight="1" thickBot="1" x14ac:dyDescent="0.2">
      <c r="A69" s="5" t="s">
        <v>0</v>
      </c>
      <c r="B69" s="4">
        <f>SUM( C69:K69)</f>
        <v>166546</v>
      </c>
      <c r="C69" s="3">
        <v>96781</v>
      </c>
      <c r="D69" s="3">
        <v>850</v>
      </c>
      <c r="E69" s="3">
        <v>292</v>
      </c>
      <c r="F69" s="3">
        <v>29416</v>
      </c>
      <c r="G69" s="3">
        <v>3129</v>
      </c>
      <c r="H69" s="3">
        <v>6582</v>
      </c>
      <c r="I69" s="3">
        <v>15099</v>
      </c>
      <c r="J69" s="3">
        <v>7633</v>
      </c>
      <c r="K69" s="3">
        <v>6764</v>
      </c>
      <c r="L69" s="3">
        <v>92040</v>
      </c>
      <c r="M69" s="2">
        <v>74506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D1" sqref="D1"/>
    </sheetView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ht="18" customHeight="1" x14ac:dyDescent="0.2">
      <c r="A1" s="1" t="s">
        <v>95</v>
      </c>
      <c r="E1" s="33" t="s">
        <v>94</v>
      </c>
      <c r="I1" s="1" t="s">
        <v>93</v>
      </c>
    </row>
    <row r="2" spans="1:17" ht="15" customHeight="1" thickBot="1" x14ac:dyDescent="0.2">
      <c r="Q2" s="32" t="s">
        <v>68</v>
      </c>
    </row>
    <row r="3" spans="1:17" s="23" customFormat="1" ht="15" customHeight="1" x14ac:dyDescent="0.15">
      <c r="A3" s="31"/>
      <c r="B3" s="30"/>
      <c r="C3" s="55" t="s">
        <v>92</v>
      </c>
      <c r="D3" s="56"/>
      <c r="E3" s="56"/>
      <c r="F3" s="56"/>
      <c r="G3" s="56"/>
      <c r="H3" s="56"/>
      <c r="I3" s="56"/>
      <c r="J3" s="57"/>
      <c r="K3" s="55" t="s">
        <v>91</v>
      </c>
      <c r="L3" s="56"/>
      <c r="M3" s="56"/>
      <c r="N3" s="56"/>
      <c r="O3" s="56"/>
      <c r="P3" s="56"/>
      <c r="Q3" s="58"/>
    </row>
    <row r="4" spans="1:17" s="23" customFormat="1" ht="15" customHeight="1" x14ac:dyDescent="0.15">
      <c r="A4" s="29"/>
      <c r="B4" s="54" t="s">
        <v>65</v>
      </c>
      <c r="C4" s="59" t="s">
        <v>90</v>
      </c>
      <c r="D4" s="60"/>
      <c r="E4" s="60"/>
      <c r="F4" s="61"/>
      <c r="G4" s="59" t="s">
        <v>89</v>
      </c>
      <c r="H4" s="60"/>
      <c r="I4" s="60"/>
      <c r="J4" s="61"/>
      <c r="K4" s="25"/>
      <c r="L4" s="25"/>
      <c r="M4" s="25" t="s">
        <v>88</v>
      </c>
      <c r="N4" s="25" t="s">
        <v>87</v>
      </c>
      <c r="O4" s="25"/>
      <c r="P4" s="25" t="s">
        <v>86</v>
      </c>
      <c r="Q4" s="24"/>
    </row>
    <row r="5" spans="1:17" s="23" customFormat="1" ht="15" customHeight="1" thickBot="1" x14ac:dyDescent="0.2">
      <c r="A5" s="53"/>
      <c r="B5" s="52"/>
      <c r="C5" s="51" t="s">
        <v>85</v>
      </c>
      <c r="D5" s="51" t="s">
        <v>84</v>
      </c>
      <c r="E5" s="51" t="s">
        <v>83</v>
      </c>
      <c r="F5" s="51" t="s">
        <v>82</v>
      </c>
      <c r="G5" s="51" t="s">
        <v>81</v>
      </c>
      <c r="H5" s="51" t="s">
        <v>80</v>
      </c>
      <c r="I5" s="51" t="s">
        <v>79</v>
      </c>
      <c r="J5" s="51" t="s">
        <v>78</v>
      </c>
      <c r="K5" s="51" t="s">
        <v>55</v>
      </c>
      <c r="L5" s="51" t="s">
        <v>54</v>
      </c>
      <c r="M5" s="51" t="s">
        <v>77</v>
      </c>
      <c r="N5" s="51" t="s">
        <v>77</v>
      </c>
      <c r="O5" s="51" t="s">
        <v>76</v>
      </c>
      <c r="P5" s="51" t="s">
        <v>75</v>
      </c>
      <c r="Q5" s="50" t="s">
        <v>56</v>
      </c>
    </row>
    <row r="6" spans="1:17" ht="15" customHeight="1" x14ac:dyDescent="0.15">
      <c r="A6" s="49" t="s">
        <v>64</v>
      </c>
      <c r="B6" s="48">
        <f t="shared" ref="B6:B14" si="0">+C6+G6</f>
        <v>96781</v>
      </c>
      <c r="C6" s="47">
        <f t="shared" ref="C6:C14" si="1">SUM(D6:F6)</f>
        <v>0</v>
      </c>
      <c r="D6" s="47">
        <v>0</v>
      </c>
      <c r="E6" s="47">
        <v>0</v>
      </c>
      <c r="F6" s="47">
        <v>0</v>
      </c>
      <c r="G6" s="47">
        <f t="shared" ref="G6:G14" si="2">SUM(H6:J6)</f>
        <v>96781</v>
      </c>
      <c r="H6" s="47">
        <v>19583</v>
      </c>
      <c r="I6" s="47">
        <v>206</v>
      </c>
      <c r="J6" s="47">
        <v>76992</v>
      </c>
      <c r="K6" s="47">
        <v>80297</v>
      </c>
      <c r="L6" s="47">
        <f t="shared" ref="L6:L14" si="3">SUM(M6:Q6)</f>
        <v>16484</v>
      </c>
      <c r="M6" s="47">
        <v>0</v>
      </c>
      <c r="N6" s="47">
        <v>3069</v>
      </c>
      <c r="O6" s="47">
        <v>12479</v>
      </c>
      <c r="P6" s="47">
        <v>0</v>
      </c>
      <c r="Q6" s="46">
        <v>936</v>
      </c>
    </row>
    <row r="7" spans="1:17" ht="15" customHeight="1" x14ac:dyDescent="0.15">
      <c r="A7" s="45" t="s">
        <v>63</v>
      </c>
      <c r="B7" s="44">
        <f t="shared" si="0"/>
        <v>850</v>
      </c>
      <c r="C7" s="43">
        <f t="shared" si="1"/>
        <v>0</v>
      </c>
      <c r="D7" s="43">
        <v>0</v>
      </c>
      <c r="E7" s="43">
        <v>0</v>
      </c>
      <c r="F7" s="43">
        <v>0</v>
      </c>
      <c r="G7" s="43">
        <f t="shared" si="2"/>
        <v>850</v>
      </c>
      <c r="H7" s="43">
        <v>0</v>
      </c>
      <c r="I7" s="43">
        <v>0</v>
      </c>
      <c r="J7" s="43">
        <v>850</v>
      </c>
      <c r="K7" s="43">
        <v>850</v>
      </c>
      <c r="L7" s="43">
        <f t="shared" si="3"/>
        <v>0</v>
      </c>
      <c r="M7" s="43">
        <v>0</v>
      </c>
      <c r="N7" s="43">
        <v>0</v>
      </c>
      <c r="O7" s="43">
        <v>0</v>
      </c>
      <c r="P7" s="43">
        <v>0</v>
      </c>
      <c r="Q7" s="42">
        <v>0</v>
      </c>
    </row>
    <row r="8" spans="1:17" ht="15" customHeight="1" x14ac:dyDescent="0.15">
      <c r="A8" s="45" t="s">
        <v>62</v>
      </c>
      <c r="B8" s="44">
        <f t="shared" si="0"/>
        <v>292</v>
      </c>
      <c r="C8" s="43">
        <f t="shared" si="1"/>
        <v>0</v>
      </c>
      <c r="D8" s="43">
        <v>0</v>
      </c>
      <c r="E8" s="43">
        <v>0</v>
      </c>
      <c r="F8" s="43">
        <v>0</v>
      </c>
      <c r="G8" s="43">
        <f t="shared" si="2"/>
        <v>292</v>
      </c>
      <c r="H8" s="43">
        <v>0</v>
      </c>
      <c r="I8" s="43">
        <v>0</v>
      </c>
      <c r="J8" s="43">
        <v>292</v>
      </c>
      <c r="K8" s="43">
        <v>40</v>
      </c>
      <c r="L8" s="43">
        <f t="shared" si="3"/>
        <v>252</v>
      </c>
      <c r="M8" s="43">
        <v>0</v>
      </c>
      <c r="N8" s="43">
        <v>0</v>
      </c>
      <c r="O8" s="43">
        <v>252</v>
      </c>
      <c r="P8" s="43">
        <v>0</v>
      </c>
      <c r="Q8" s="42">
        <v>0</v>
      </c>
    </row>
    <row r="9" spans="1:17" ht="15" customHeight="1" x14ac:dyDescent="0.15">
      <c r="A9" s="45" t="s">
        <v>61</v>
      </c>
      <c r="B9" s="44">
        <f t="shared" si="0"/>
        <v>29416</v>
      </c>
      <c r="C9" s="43">
        <f t="shared" si="1"/>
        <v>0</v>
      </c>
      <c r="D9" s="43">
        <v>0</v>
      </c>
      <c r="E9" s="43">
        <v>0</v>
      </c>
      <c r="F9" s="43">
        <v>0</v>
      </c>
      <c r="G9" s="43">
        <f t="shared" si="2"/>
        <v>29416</v>
      </c>
      <c r="H9" s="43">
        <v>28038</v>
      </c>
      <c r="I9" s="43">
        <v>0</v>
      </c>
      <c r="J9" s="43">
        <v>1378</v>
      </c>
      <c r="K9" s="43">
        <v>690</v>
      </c>
      <c r="L9" s="43">
        <f t="shared" si="3"/>
        <v>28726</v>
      </c>
      <c r="M9" s="43">
        <v>0</v>
      </c>
      <c r="N9" s="43">
        <v>0</v>
      </c>
      <c r="O9" s="43">
        <v>28726</v>
      </c>
      <c r="P9" s="43">
        <v>0</v>
      </c>
      <c r="Q9" s="42">
        <v>0</v>
      </c>
    </row>
    <row r="10" spans="1:17" ht="15" customHeight="1" x14ac:dyDescent="0.15">
      <c r="A10" s="45" t="s">
        <v>60</v>
      </c>
      <c r="B10" s="44">
        <f t="shared" si="0"/>
        <v>3129</v>
      </c>
      <c r="C10" s="43">
        <f t="shared" si="1"/>
        <v>0</v>
      </c>
      <c r="D10" s="43">
        <v>0</v>
      </c>
      <c r="E10" s="43">
        <v>0</v>
      </c>
      <c r="F10" s="43">
        <v>0</v>
      </c>
      <c r="G10" s="43">
        <f t="shared" si="2"/>
        <v>3129</v>
      </c>
      <c r="H10" s="43">
        <v>2829</v>
      </c>
      <c r="I10" s="43">
        <v>0</v>
      </c>
      <c r="J10" s="43">
        <v>300</v>
      </c>
      <c r="K10" s="43">
        <v>0</v>
      </c>
      <c r="L10" s="43">
        <f t="shared" si="3"/>
        <v>3129</v>
      </c>
      <c r="M10" s="43">
        <v>0</v>
      </c>
      <c r="N10" s="43">
        <v>0</v>
      </c>
      <c r="O10" s="43">
        <v>3129</v>
      </c>
      <c r="P10" s="43">
        <v>0</v>
      </c>
      <c r="Q10" s="42">
        <v>0</v>
      </c>
    </row>
    <row r="11" spans="1:17" ht="15" customHeight="1" x14ac:dyDescent="0.15">
      <c r="A11" s="45" t="s">
        <v>59</v>
      </c>
      <c r="B11" s="44">
        <f t="shared" si="0"/>
        <v>6582</v>
      </c>
      <c r="C11" s="43">
        <f t="shared" si="1"/>
        <v>0</v>
      </c>
      <c r="D11" s="43">
        <v>0</v>
      </c>
      <c r="E11" s="43">
        <v>0</v>
      </c>
      <c r="F11" s="43">
        <v>0</v>
      </c>
      <c r="G11" s="43">
        <f t="shared" si="2"/>
        <v>6582</v>
      </c>
      <c r="H11" s="43">
        <v>6188</v>
      </c>
      <c r="I11" s="43">
        <v>0</v>
      </c>
      <c r="J11" s="43">
        <v>394</v>
      </c>
      <c r="K11" s="43">
        <v>1034</v>
      </c>
      <c r="L11" s="43">
        <f t="shared" si="3"/>
        <v>5548</v>
      </c>
      <c r="M11" s="43">
        <v>0</v>
      </c>
      <c r="N11" s="43">
        <v>0</v>
      </c>
      <c r="O11" s="43">
        <v>5548</v>
      </c>
      <c r="P11" s="43">
        <v>0</v>
      </c>
      <c r="Q11" s="42">
        <v>0</v>
      </c>
    </row>
    <row r="12" spans="1:17" ht="15" customHeight="1" x14ac:dyDescent="0.15">
      <c r="A12" s="45" t="s">
        <v>74</v>
      </c>
      <c r="B12" s="44">
        <f t="shared" si="0"/>
        <v>15099</v>
      </c>
      <c r="C12" s="43">
        <f t="shared" si="1"/>
        <v>0</v>
      </c>
      <c r="D12" s="43">
        <v>0</v>
      </c>
      <c r="E12" s="43">
        <v>0</v>
      </c>
      <c r="F12" s="43">
        <v>0</v>
      </c>
      <c r="G12" s="43">
        <f t="shared" si="2"/>
        <v>15099</v>
      </c>
      <c r="H12" s="43">
        <v>13475</v>
      </c>
      <c r="I12" s="43">
        <v>298</v>
      </c>
      <c r="J12" s="43">
        <v>1326</v>
      </c>
      <c r="K12" s="43">
        <v>1555</v>
      </c>
      <c r="L12" s="43">
        <f t="shared" si="3"/>
        <v>13544</v>
      </c>
      <c r="M12" s="43">
        <v>0</v>
      </c>
      <c r="N12" s="43">
        <v>0</v>
      </c>
      <c r="O12" s="43">
        <v>13544</v>
      </c>
      <c r="P12" s="43">
        <v>0</v>
      </c>
      <c r="Q12" s="42">
        <v>0</v>
      </c>
    </row>
    <row r="13" spans="1:17" ht="15" customHeight="1" x14ac:dyDescent="0.15">
      <c r="A13" s="45" t="s">
        <v>73</v>
      </c>
      <c r="B13" s="44">
        <f t="shared" si="0"/>
        <v>7633</v>
      </c>
      <c r="C13" s="43">
        <f t="shared" si="1"/>
        <v>152</v>
      </c>
      <c r="D13" s="43">
        <v>0</v>
      </c>
      <c r="E13" s="43">
        <v>102</v>
      </c>
      <c r="F13" s="43">
        <v>50</v>
      </c>
      <c r="G13" s="43">
        <f t="shared" si="2"/>
        <v>7481</v>
      </c>
      <c r="H13" s="43">
        <v>3606</v>
      </c>
      <c r="I13" s="43">
        <v>3675</v>
      </c>
      <c r="J13" s="43">
        <v>200</v>
      </c>
      <c r="K13" s="43">
        <v>4408</v>
      </c>
      <c r="L13" s="43">
        <f t="shared" si="3"/>
        <v>3225</v>
      </c>
      <c r="M13" s="43">
        <v>0</v>
      </c>
      <c r="N13" s="43">
        <v>0</v>
      </c>
      <c r="O13" s="43">
        <v>2885</v>
      </c>
      <c r="P13" s="43">
        <v>0</v>
      </c>
      <c r="Q13" s="42">
        <v>340</v>
      </c>
    </row>
    <row r="14" spans="1:17" ht="15" customHeight="1" x14ac:dyDescent="0.15">
      <c r="A14" s="45" t="s">
        <v>56</v>
      </c>
      <c r="B14" s="44">
        <f t="shared" si="0"/>
        <v>6764</v>
      </c>
      <c r="C14" s="43">
        <f t="shared" si="1"/>
        <v>1191</v>
      </c>
      <c r="D14" s="43">
        <v>55</v>
      </c>
      <c r="E14" s="43">
        <v>0</v>
      </c>
      <c r="F14" s="43">
        <v>1136</v>
      </c>
      <c r="G14" s="43">
        <f t="shared" si="2"/>
        <v>5573</v>
      </c>
      <c r="H14" s="43">
        <v>3351</v>
      </c>
      <c r="I14" s="43">
        <v>300</v>
      </c>
      <c r="J14" s="43">
        <v>1922</v>
      </c>
      <c r="K14" s="43">
        <v>3166</v>
      </c>
      <c r="L14" s="43">
        <f t="shared" si="3"/>
        <v>3598</v>
      </c>
      <c r="M14" s="43">
        <v>0</v>
      </c>
      <c r="N14" s="43">
        <v>361</v>
      </c>
      <c r="O14" s="43">
        <v>3237</v>
      </c>
      <c r="P14" s="43">
        <v>0</v>
      </c>
      <c r="Q14" s="42">
        <v>0</v>
      </c>
    </row>
    <row r="15" spans="1:17" ht="15" customHeight="1" x14ac:dyDescent="0.15">
      <c r="A15" s="45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2"/>
    </row>
    <row r="16" spans="1:17" ht="15" customHeight="1" x14ac:dyDescent="0.15">
      <c r="A16" s="45" t="s">
        <v>72</v>
      </c>
      <c r="B16" s="44">
        <f>+C16+G16</f>
        <v>97631</v>
      </c>
      <c r="C16" s="43">
        <f>SUM(D16:F16)</f>
        <v>0</v>
      </c>
      <c r="D16" s="43">
        <f>SUM(D6:D7)</f>
        <v>0</v>
      </c>
      <c r="E16" s="43">
        <f>SUM(E6:E7)</f>
        <v>0</v>
      </c>
      <c r="F16" s="43">
        <f>SUM(F6:F7)</f>
        <v>0</v>
      </c>
      <c r="G16" s="43">
        <f>SUM(H16:J16)</f>
        <v>97631</v>
      </c>
      <c r="H16" s="43">
        <f>SUM(H6:H7)</f>
        <v>19583</v>
      </c>
      <c r="I16" s="43">
        <f>SUM(I6:I7)</f>
        <v>206</v>
      </c>
      <c r="J16" s="43">
        <f>SUM(J6:J7)</f>
        <v>77842</v>
      </c>
      <c r="K16" s="43">
        <f>SUM(K6:K7)</f>
        <v>81147</v>
      </c>
      <c r="L16" s="43">
        <f>SUM(M16:Q16)</f>
        <v>16484</v>
      </c>
      <c r="M16" s="43">
        <f>SUM(M6:M7)</f>
        <v>0</v>
      </c>
      <c r="N16" s="43">
        <f>SUM(N6:N7)</f>
        <v>3069</v>
      </c>
      <c r="O16" s="43">
        <f>SUM(O6:O7)</f>
        <v>12479</v>
      </c>
      <c r="P16" s="43">
        <f>SUM(P6:P7)</f>
        <v>0</v>
      </c>
      <c r="Q16" s="42">
        <f>SUM(Q6:Q7)</f>
        <v>936</v>
      </c>
    </row>
    <row r="17" spans="1:17" ht="15" customHeight="1" x14ac:dyDescent="0.15">
      <c r="A17" s="45" t="s">
        <v>71</v>
      </c>
      <c r="B17" s="44">
        <f>+C17+G17</f>
        <v>68915</v>
      </c>
      <c r="C17" s="43">
        <f>SUM(D17:F17)</f>
        <v>1343</v>
      </c>
      <c r="D17" s="43">
        <f>SUM(D8:D14)</f>
        <v>55</v>
      </c>
      <c r="E17" s="43">
        <f>SUM(E8:E14)</f>
        <v>102</v>
      </c>
      <c r="F17" s="43">
        <f>SUM(F8:F14)</f>
        <v>1186</v>
      </c>
      <c r="G17" s="43">
        <f>SUM(H17:J17)</f>
        <v>67572</v>
      </c>
      <c r="H17" s="43">
        <f>SUM(H8:H14)</f>
        <v>57487</v>
      </c>
      <c r="I17" s="43">
        <f>SUM(I8:I14)</f>
        <v>4273</v>
      </c>
      <c r="J17" s="43">
        <f>SUM(J8:J14)</f>
        <v>5812</v>
      </c>
      <c r="K17" s="43">
        <f>SUM(K8:K14)</f>
        <v>10893</v>
      </c>
      <c r="L17" s="43">
        <f>SUM(M17:Q17)</f>
        <v>58022</v>
      </c>
      <c r="M17" s="43">
        <f>SUM(M8:M14)</f>
        <v>0</v>
      </c>
      <c r="N17" s="43">
        <f>SUM(N8:N14)</f>
        <v>361</v>
      </c>
      <c r="O17" s="43">
        <f>SUM(O8:O14)</f>
        <v>57321</v>
      </c>
      <c r="P17" s="43">
        <f>SUM(P8:P14)</f>
        <v>0</v>
      </c>
      <c r="Q17" s="42">
        <f>SUM(Q8:Q14)</f>
        <v>340</v>
      </c>
    </row>
    <row r="18" spans="1:17" ht="15" customHeight="1" x14ac:dyDescent="0.15">
      <c r="A18" s="41"/>
      <c r="B18" s="40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8"/>
    </row>
    <row r="19" spans="1:17" ht="15" customHeight="1" thickBot="1" x14ac:dyDescent="0.2">
      <c r="A19" s="37" t="s">
        <v>65</v>
      </c>
      <c r="B19" s="35">
        <f>+C19+G19</f>
        <v>166546</v>
      </c>
      <c r="C19" s="36">
        <f>SUM(D19:F19)</f>
        <v>1343</v>
      </c>
      <c r="D19" s="35">
        <f>SUM(D16:D17)</f>
        <v>55</v>
      </c>
      <c r="E19" s="35">
        <f>SUM(E16:E17)</f>
        <v>102</v>
      </c>
      <c r="F19" s="35">
        <f>SUM(F16:F17)</f>
        <v>1186</v>
      </c>
      <c r="G19" s="36">
        <f>SUM(H19:J19)</f>
        <v>165203</v>
      </c>
      <c r="H19" s="35">
        <f>SUM(H16:H17)</f>
        <v>77070</v>
      </c>
      <c r="I19" s="35">
        <f>SUM(I16:I17)</f>
        <v>4479</v>
      </c>
      <c r="J19" s="35">
        <f>SUM(J16:J17)</f>
        <v>83654</v>
      </c>
      <c r="K19" s="36">
        <f>SUM(K16:K17)</f>
        <v>92040</v>
      </c>
      <c r="L19" s="35">
        <f>SUM(M19:Q19)</f>
        <v>74506</v>
      </c>
      <c r="M19" s="35">
        <f>SUM(M16:M17)</f>
        <v>0</v>
      </c>
      <c r="N19" s="35">
        <f>SUM(N16:N17)</f>
        <v>3430</v>
      </c>
      <c r="O19" s="35">
        <f>SUM(O16:O17)</f>
        <v>69800</v>
      </c>
      <c r="P19" s="35">
        <f>SUM(P16:P17)</f>
        <v>0</v>
      </c>
      <c r="Q19" s="34">
        <f>SUM(Q16:Q17)</f>
        <v>1276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T6" sqref="T6"/>
    </sheetView>
  </sheetViews>
  <sheetFormatPr defaultColWidth="7.625" defaultRowHeight="15" customHeight="1" x14ac:dyDescent="0.15"/>
  <cols>
    <col min="1" max="1" width="10.625" style="1" customWidth="1"/>
    <col min="2" max="2" width="10.5" style="1" customWidth="1"/>
    <col min="3" max="6" width="7.625" style="1"/>
    <col min="7" max="7" width="10.625" style="1" customWidth="1"/>
    <col min="8" max="8" width="9.625" style="1" customWidth="1"/>
    <col min="9" max="9" width="7.625" style="1"/>
    <col min="10" max="10" width="9.25" style="1" customWidth="1"/>
    <col min="11" max="11" width="11.125" style="1" customWidth="1"/>
    <col min="12" max="12" width="10" style="1" customWidth="1"/>
    <col min="13" max="14" width="7.625" style="1"/>
    <col min="15" max="15" width="9" style="1" customWidth="1"/>
    <col min="16" max="16384" width="7.625" style="1"/>
  </cols>
  <sheetData>
    <row r="1" spans="1:17" ht="18" customHeight="1" x14ac:dyDescent="0.2">
      <c r="A1" s="1" t="s">
        <v>100</v>
      </c>
      <c r="E1" s="33" t="s">
        <v>99</v>
      </c>
      <c r="I1" s="1" t="s">
        <v>69</v>
      </c>
    </row>
    <row r="2" spans="1:17" ht="15" customHeight="1" thickBot="1" x14ac:dyDescent="0.2">
      <c r="Q2" s="32" t="s">
        <v>98</v>
      </c>
    </row>
    <row r="3" spans="1:17" s="23" customFormat="1" ht="15" customHeight="1" x14ac:dyDescent="0.15">
      <c r="A3" s="31"/>
      <c r="B3" s="30"/>
      <c r="C3" s="55" t="s">
        <v>97</v>
      </c>
      <c r="D3" s="56"/>
      <c r="E3" s="56"/>
      <c r="F3" s="56"/>
      <c r="G3" s="56"/>
      <c r="H3" s="56"/>
      <c r="I3" s="56"/>
      <c r="J3" s="57"/>
      <c r="K3" s="55" t="s">
        <v>96</v>
      </c>
      <c r="L3" s="56"/>
      <c r="M3" s="56"/>
      <c r="N3" s="56"/>
      <c r="O3" s="56"/>
      <c r="P3" s="56"/>
      <c r="Q3" s="58"/>
    </row>
    <row r="4" spans="1:17" s="23" customFormat="1" ht="15" customHeight="1" x14ac:dyDescent="0.15">
      <c r="A4" s="29"/>
      <c r="B4" s="54" t="s">
        <v>65</v>
      </c>
      <c r="C4" s="59" t="s">
        <v>90</v>
      </c>
      <c r="D4" s="60"/>
      <c r="E4" s="60"/>
      <c r="F4" s="61"/>
      <c r="G4" s="59" t="s">
        <v>89</v>
      </c>
      <c r="H4" s="60"/>
      <c r="I4" s="60"/>
      <c r="J4" s="61"/>
      <c r="K4" s="25"/>
      <c r="L4" s="25"/>
      <c r="M4" s="25" t="s">
        <v>88</v>
      </c>
      <c r="N4" s="25" t="s">
        <v>87</v>
      </c>
      <c r="O4" s="25"/>
      <c r="P4" s="25" t="s">
        <v>86</v>
      </c>
      <c r="Q4" s="24"/>
    </row>
    <row r="5" spans="1:17" s="23" customFormat="1" ht="15" customHeight="1" thickBot="1" x14ac:dyDescent="0.2">
      <c r="A5" s="53"/>
      <c r="B5" s="52"/>
      <c r="C5" s="51" t="s">
        <v>85</v>
      </c>
      <c r="D5" s="51" t="s">
        <v>84</v>
      </c>
      <c r="E5" s="51" t="s">
        <v>83</v>
      </c>
      <c r="F5" s="51" t="s">
        <v>82</v>
      </c>
      <c r="G5" s="51" t="s">
        <v>81</v>
      </c>
      <c r="H5" s="51" t="s">
        <v>80</v>
      </c>
      <c r="I5" s="51" t="s">
        <v>79</v>
      </c>
      <c r="J5" s="51" t="s">
        <v>78</v>
      </c>
      <c r="K5" s="51" t="s">
        <v>55</v>
      </c>
      <c r="L5" s="51" t="s">
        <v>54</v>
      </c>
      <c r="M5" s="51" t="s">
        <v>77</v>
      </c>
      <c r="N5" s="51" t="s">
        <v>77</v>
      </c>
      <c r="O5" s="51" t="s">
        <v>76</v>
      </c>
      <c r="P5" s="51" t="s">
        <v>75</v>
      </c>
      <c r="Q5" s="50" t="s">
        <v>56</v>
      </c>
    </row>
    <row r="6" spans="1:17" ht="15" customHeight="1" x14ac:dyDescent="0.15">
      <c r="A6" s="49" t="s">
        <v>64</v>
      </c>
      <c r="B6" s="48">
        <f t="shared" ref="B6:B14" si="0">+C6+G6</f>
        <v>1843672</v>
      </c>
      <c r="C6" s="47">
        <f t="shared" ref="C6:C14" si="1">SUM(D6:F6)</f>
        <v>0</v>
      </c>
      <c r="D6" s="47">
        <v>0</v>
      </c>
      <c r="E6" s="47">
        <v>0</v>
      </c>
      <c r="F6" s="47">
        <v>0</v>
      </c>
      <c r="G6" s="47">
        <f t="shared" ref="G6:G14" si="2">SUM(H6:J6)</f>
        <v>1843672</v>
      </c>
      <c r="H6" s="47">
        <v>316568</v>
      </c>
      <c r="I6" s="47">
        <v>4800</v>
      </c>
      <c r="J6" s="47">
        <v>1522304</v>
      </c>
      <c r="K6" s="47">
        <v>1451870</v>
      </c>
      <c r="L6" s="47">
        <f t="shared" ref="L6:L14" si="3">SUM(M6:Q6)</f>
        <v>391802</v>
      </c>
      <c r="M6" s="47">
        <v>0</v>
      </c>
      <c r="N6" s="47">
        <v>76600</v>
      </c>
      <c r="O6" s="47">
        <v>309551</v>
      </c>
      <c r="P6" s="47">
        <v>0</v>
      </c>
      <c r="Q6" s="46">
        <v>5651</v>
      </c>
    </row>
    <row r="7" spans="1:17" ht="15" customHeight="1" x14ac:dyDescent="0.15">
      <c r="A7" s="45" t="s">
        <v>63</v>
      </c>
      <c r="B7" s="44">
        <f t="shared" si="0"/>
        <v>21350</v>
      </c>
      <c r="C7" s="43">
        <f t="shared" si="1"/>
        <v>0</v>
      </c>
      <c r="D7" s="43">
        <v>0</v>
      </c>
      <c r="E7" s="43">
        <v>0</v>
      </c>
      <c r="F7" s="43">
        <v>0</v>
      </c>
      <c r="G7" s="43">
        <f t="shared" si="2"/>
        <v>21350</v>
      </c>
      <c r="H7" s="43">
        <v>0</v>
      </c>
      <c r="I7" s="43">
        <v>0</v>
      </c>
      <c r="J7" s="43">
        <v>21350</v>
      </c>
      <c r="K7" s="43">
        <v>21350</v>
      </c>
      <c r="L7" s="43">
        <f t="shared" si="3"/>
        <v>0</v>
      </c>
      <c r="M7" s="43">
        <v>0</v>
      </c>
      <c r="N7" s="43">
        <v>0</v>
      </c>
      <c r="O7" s="43">
        <v>0</v>
      </c>
      <c r="P7" s="43">
        <v>0</v>
      </c>
      <c r="Q7" s="42">
        <v>0</v>
      </c>
    </row>
    <row r="8" spans="1:17" ht="15" customHeight="1" x14ac:dyDescent="0.15">
      <c r="A8" s="45" t="s">
        <v>62</v>
      </c>
      <c r="B8" s="44">
        <f t="shared" si="0"/>
        <v>5200</v>
      </c>
      <c r="C8" s="43">
        <f t="shared" si="1"/>
        <v>0</v>
      </c>
      <c r="D8" s="43">
        <v>0</v>
      </c>
      <c r="E8" s="43">
        <v>0</v>
      </c>
      <c r="F8" s="43">
        <v>0</v>
      </c>
      <c r="G8" s="43">
        <f t="shared" si="2"/>
        <v>5200</v>
      </c>
      <c r="H8" s="43">
        <v>0</v>
      </c>
      <c r="I8" s="43">
        <v>0</v>
      </c>
      <c r="J8" s="43">
        <v>5200</v>
      </c>
      <c r="K8" s="43">
        <v>1200</v>
      </c>
      <c r="L8" s="43">
        <f t="shared" si="3"/>
        <v>4000</v>
      </c>
      <c r="M8" s="43">
        <v>0</v>
      </c>
      <c r="N8" s="43">
        <v>0</v>
      </c>
      <c r="O8" s="43">
        <v>4000</v>
      </c>
      <c r="P8" s="43">
        <v>0</v>
      </c>
      <c r="Q8" s="42">
        <v>0</v>
      </c>
    </row>
    <row r="9" spans="1:17" ht="15" customHeight="1" x14ac:dyDescent="0.15">
      <c r="A9" s="45" t="s">
        <v>61</v>
      </c>
      <c r="B9" s="44">
        <f t="shared" si="0"/>
        <v>504255</v>
      </c>
      <c r="C9" s="43">
        <f t="shared" si="1"/>
        <v>0</v>
      </c>
      <c r="D9" s="43">
        <v>0</v>
      </c>
      <c r="E9" s="43">
        <v>0</v>
      </c>
      <c r="F9" s="43">
        <v>0</v>
      </c>
      <c r="G9" s="43">
        <f t="shared" si="2"/>
        <v>504255</v>
      </c>
      <c r="H9" s="43">
        <v>485190</v>
      </c>
      <c r="I9" s="43">
        <v>0</v>
      </c>
      <c r="J9" s="43">
        <v>19065</v>
      </c>
      <c r="K9" s="43">
        <v>12280</v>
      </c>
      <c r="L9" s="43">
        <f t="shared" si="3"/>
        <v>491975</v>
      </c>
      <c r="M9" s="43">
        <v>0</v>
      </c>
      <c r="N9" s="43">
        <v>0</v>
      </c>
      <c r="O9" s="43">
        <v>491975</v>
      </c>
      <c r="P9" s="43">
        <v>0</v>
      </c>
      <c r="Q9" s="42">
        <v>0</v>
      </c>
    </row>
    <row r="10" spans="1:17" ht="15" customHeight="1" x14ac:dyDescent="0.15">
      <c r="A10" s="45" t="s">
        <v>60</v>
      </c>
      <c r="B10" s="44">
        <f t="shared" si="0"/>
        <v>63650</v>
      </c>
      <c r="C10" s="43">
        <f t="shared" si="1"/>
        <v>0</v>
      </c>
      <c r="D10" s="43">
        <v>0</v>
      </c>
      <c r="E10" s="43">
        <v>0</v>
      </c>
      <c r="F10" s="43">
        <v>0</v>
      </c>
      <c r="G10" s="43">
        <f t="shared" si="2"/>
        <v>63650</v>
      </c>
      <c r="H10" s="43">
        <v>58650</v>
      </c>
      <c r="I10" s="43">
        <v>0</v>
      </c>
      <c r="J10" s="43">
        <v>5000</v>
      </c>
      <c r="K10" s="43">
        <v>0</v>
      </c>
      <c r="L10" s="43">
        <f t="shared" si="3"/>
        <v>63650</v>
      </c>
      <c r="M10" s="43">
        <v>0</v>
      </c>
      <c r="N10" s="43">
        <v>0</v>
      </c>
      <c r="O10" s="43">
        <v>63650</v>
      </c>
      <c r="P10" s="43">
        <v>0</v>
      </c>
      <c r="Q10" s="42">
        <v>0</v>
      </c>
    </row>
    <row r="11" spans="1:17" ht="15" customHeight="1" x14ac:dyDescent="0.15">
      <c r="A11" s="45" t="s">
        <v>59</v>
      </c>
      <c r="B11" s="44">
        <f t="shared" si="0"/>
        <v>91146</v>
      </c>
      <c r="C11" s="43">
        <f t="shared" si="1"/>
        <v>0</v>
      </c>
      <c r="D11" s="43">
        <v>0</v>
      </c>
      <c r="E11" s="43">
        <v>0</v>
      </c>
      <c r="F11" s="43">
        <v>0</v>
      </c>
      <c r="G11" s="43">
        <f t="shared" si="2"/>
        <v>91146</v>
      </c>
      <c r="H11" s="43">
        <v>82350</v>
      </c>
      <c r="I11" s="43">
        <v>0</v>
      </c>
      <c r="J11" s="43">
        <v>8796</v>
      </c>
      <c r="K11" s="43">
        <v>21796</v>
      </c>
      <c r="L11" s="43">
        <f t="shared" si="3"/>
        <v>69350</v>
      </c>
      <c r="M11" s="43">
        <v>0</v>
      </c>
      <c r="N11" s="43">
        <v>0</v>
      </c>
      <c r="O11" s="43">
        <v>69350</v>
      </c>
      <c r="P11" s="43">
        <v>0</v>
      </c>
      <c r="Q11" s="42">
        <v>0</v>
      </c>
    </row>
    <row r="12" spans="1:17" ht="15" customHeight="1" x14ac:dyDescent="0.15">
      <c r="A12" s="45" t="s">
        <v>74</v>
      </c>
      <c r="B12" s="44">
        <f t="shared" si="0"/>
        <v>579150</v>
      </c>
      <c r="C12" s="43">
        <f t="shared" si="1"/>
        <v>0</v>
      </c>
      <c r="D12" s="43">
        <v>0</v>
      </c>
      <c r="E12" s="43">
        <v>0</v>
      </c>
      <c r="F12" s="43">
        <v>0</v>
      </c>
      <c r="G12" s="43">
        <f t="shared" si="2"/>
        <v>579150</v>
      </c>
      <c r="H12" s="43">
        <v>539250</v>
      </c>
      <c r="I12" s="43">
        <v>6000</v>
      </c>
      <c r="J12" s="43">
        <v>33900</v>
      </c>
      <c r="K12" s="43">
        <v>34550</v>
      </c>
      <c r="L12" s="43">
        <f t="shared" si="3"/>
        <v>544600</v>
      </c>
      <c r="M12" s="43">
        <v>0</v>
      </c>
      <c r="N12" s="43">
        <v>0</v>
      </c>
      <c r="O12" s="43">
        <v>544600</v>
      </c>
      <c r="P12" s="43">
        <v>0</v>
      </c>
      <c r="Q12" s="42">
        <v>0</v>
      </c>
    </row>
    <row r="13" spans="1:17" ht="15" customHeight="1" x14ac:dyDescent="0.15">
      <c r="A13" s="45" t="s">
        <v>73</v>
      </c>
      <c r="B13" s="44">
        <f t="shared" si="0"/>
        <v>140370</v>
      </c>
      <c r="C13" s="43">
        <f t="shared" si="1"/>
        <v>8590</v>
      </c>
      <c r="D13" s="43">
        <v>0</v>
      </c>
      <c r="E13" s="43">
        <v>3590</v>
      </c>
      <c r="F13" s="43">
        <v>5000</v>
      </c>
      <c r="G13" s="43">
        <f t="shared" si="2"/>
        <v>131780</v>
      </c>
      <c r="H13" s="43">
        <v>48000</v>
      </c>
      <c r="I13" s="43">
        <v>79780</v>
      </c>
      <c r="J13" s="43">
        <v>4000</v>
      </c>
      <c r="K13" s="43">
        <v>65300</v>
      </c>
      <c r="L13" s="43">
        <f t="shared" si="3"/>
        <v>75070</v>
      </c>
      <c r="M13" s="43">
        <v>0</v>
      </c>
      <c r="N13" s="43">
        <v>0</v>
      </c>
      <c r="O13" s="43">
        <v>59590</v>
      </c>
      <c r="P13" s="43">
        <v>0</v>
      </c>
      <c r="Q13" s="42">
        <v>15480</v>
      </c>
    </row>
    <row r="14" spans="1:17" ht="15" customHeight="1" x14ac:dyDescent="0.15">
      <c r="A14" s="45" t="s">
        <v>56</v>
      </c>
      <c r="B14" s="44">
        <f t="shared" si="0"/>
        <v>101076</v>
      </c>
      <c r="C14" s="43">
        <f t="shared" si="1"/>
        <v>36076</v>
      </c>
      <c r="D14" s="43">
        <v>3000</v>
      </c>
      <c r="E14" s="43">
        <v>0</v>
      </c>
      <c r="F14" s="43">
        <v>33076</v>
      </c>
      <c r="G14" s="43">
        <f t="shared" si="2"/>
        <v>65000</v>
      </c>
      <c r="H14" s="43">
        <v>41270</v>
      </c>
      <c r="I14" s="43">
        <v>8200</v>
      </c>
      <c r="J14" s="43">
        <v>15530</v>
      </c>
      <c r="K14" s="43">
        <v>47756</v>
      </c>
      <c r="L14" s="43">
        <f t="shared" si="3"/>
        <v>53320</v>
      </c>
      <c r="M14" s="43">
        <v>0</v>
      </c>
      <c r="N14" s="43">
        <v>12850</v>
      </c>
      <c r="O14" s="43">
        <v>40470</v>
      </c>
      <c r="P14" s="43">
        <v>0</v>
      </c>
      <c r="Q14" s="42">
        <v>0</v>
      </c>
    </row>
    <row r="15" spans="1:17" ht="15" customHeight="1" x14ac:dyDescent="0.15">
      <c r="A15" s="45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2"/>
    </row>
    <row r="16" spans="1:17" ht="15" customHeight="1" x14ac:dyDescent="0.15">
      <c r="A16" s="45" t="s">
        <v>72</v>
      </c>
      <c r="B16" s="44">
        <f>+C16+G16</f>
        <v>1865022</v>
      </c>
      <c r="C16" s="43">
        <f>SUM(D16:F16)</f>
        <v>0</v>
      </c>
      <c r="D16" s="43">
        <f>SUM(D6:D7)</f>
        <v>0</v>
      </c>
      <c r="E16" s="43">
        <f>SUM(E6:E7)</f>
        <v>0</v>
      </c>
      <c r="F16" s="43">
        <f>SUM(F6:F7)</f>
        <v>0</v>
      </c>
      <c r="G16" s="43">
        <f>SUM(H16:J16)</f>
        <v>1865022</v>
      </c>
      <c r="H16" s="43">
        <f>SUM(H6:H7)</f>
        <v>316568</v>
      </c>
      <c r="I16" s="43">
        <f>SUM(I6:I7)</f>
        <v>4800</v>
      </c>
      <c r="J16" s="43">
        <f>SUM(J6:J7)</f>
        <v>1543654</v>
      </c>
      <c r="K16" s="43">
        <f>SUM(K6:K7)</f>
        <v>1473220</v>
      </c>
      <c r="L16" s="43">
        <f>SUM(M16:Q16)</f>
        <v>391802</v>
      </c>
      <c r="M16" s="43">
        <f>SUM(M6:M7)</f>
        <v>0</v>
      </c>
      <c r="N16" s="43">
        <f>SUM(N6:N7)</f>
        <v>76600</v>
      </c>
      <c r="O16" s="43">
        <f>SUM(O6:O7)</f>
        <v>309551</v>
      </c>
      <c r="P16" s="43">
        <f>SUM(P6:P7)</f>
        <v>0</v>
      </c>
      <c r="Q16" s="42">
        <f>SUM(Q6:Q7)</f>
        <v>5651</v>
      </c>
    </row>
    <row r="17" spans="1:17" ht="15" customHeight="1" x14ac:dyDescent="0.15">
      <c r="A17" s="45" t="s">
        <v>71</v>
      </c>
      <c r="B17" s="44">
        <f>+C17+G17</f>
        <v>1484847</v>
      </c>
      <c r="C17" s="43">
        <f>SUM(D17:F17)</f>
        <v>44666</v>
      </c>
      <c r="D17" s="43">
        <f>SUM(D8:D14)</f>
        <v>3000</v>
      </c>
      <c r="E17" s="43">
        <f>SUM(E8:E14)</f>
        <v>3590</v>
      </c>
      <c r="F17" s="43">
        <f>SUM(F8:F14)</f>
        <v>38076</v>
      </c>
      <c r="G17" s="43">
        <f>SUM(H17:J17)</f>
        <v>1440181</v>
      </c>
      <c r="H17" s="43">
        <f>SUM(H8:H14)</f>
        <v>1254710</v>
      </c>
      <c r="I17" s="43">
        <f>SUM(I8:I14)</f>
        <v>93980</v>
      </c>
      <c r="J17" s="43">
        <f>SUM(J8:J14)</f>
        <v>91491</v>
      </c>
      <c r="K17" s="43">
        <f>SUM(K8:K14)</f>
        <v>182882</v>
      </c>
      <c r="L17" s="43">
        <f>SUM(M17:Q17)</f>
        <v>1301965</v>
      </c>
      <c r="M17" s="43">
        <f>SUM(M8:M14)</f>
        <v>0</v>
      </c>
      <c r="N17" s="43">
        <f>SUM(N8:N14)</f>
        <v>12850</v>
      </c>
      <c r="O17" s="43">
        <f>SUM(O8:O14)</f>
        <v>1273635</v>
      </c>
      <c r="P17" s="43">
        <f>SUM(P8:P14)</f>
        <v>0</v>
      </c>
      <c r="Q17" s="42">
        <f>SUM(Q8:Q14)</f>
        <v>15480</v>
      </c>
    </row>
    <row r="18" spans="1:17" ht="15" customHeight="1" x14ac:dyDescent="0.15">
      <c r="A18" s="41"/>
      <c r="B18" s="40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8"/>
    </row>
    <row r="19" spans="1:17" ht="15" customHeight="1" thickBot="1" x14ac:dyDescent="0.2">
      <c r="A19" s="37" t="s">
        <v>65</v>
      </c>
      <c r="B19" s="35">
        <f>+C19+G19</f>
        <v>3349869</v>
      </c>
      <c r="C19" s="36">
        <f>SUM(D19:F19)</f>
        <v>44666</v>
      </c>
      <c r="D19" s="35">
        <f>SUM(D16:D17)</f>
        <v>3000</v>
      </c>
      <c r="E19" s="35">
        <f>SUM(E16:E17)</f>
        <v>3590</v>
      </c>
      <c r="F19" s="35">
        <f>SUM(F16:F17)</f>
        <v>38076</v>
      </c>
      <c r="G19" s="36">
        <f>SUM(H19:J19)</f>
        <v>3305203</v>
      </c>
      <c r="H19" s="35">
        <f>SUM(H16:H17)</f>
        <v>1571278</v>
      </c>
      <c r="I19" s="35">
        <f>SUM(I16:I17)</f>
        <v>98780</v>
      </c>
      <c r="J19" s="35">
        <f>SUM(J16:J17)</f>
        <v>1635145</v>
      </c>
      <c r="K19" s="36">
        <f>SUM(K16:K17)</f>
        <v>1656102</v>
      </c>
      <c r="L19" s="35">
        <f>SUM(M19:Q19)</f>
        <v>1693767</v>
      </c>
      <c r="M19" s="35">
        <f>SUM(M16:M17)</f>
        <v>0</v>
      </c>
      <c r="N19" s="35">
        <f>SUM(N16:N17)</f>
        <v>89450</v>
      </c>
      <c r="O19" s="35">
        <f>SUM(O16:O17)</f>
        <v>1583186</v>
      </c>
      <c r="P19" s="35">
        <f>SUM(P16:P17)</f>
        <v>0</v>
      </c>
      <c r="Q19" s="34">
        <f>SUM(Q16:Q17)</f>
        <v>21131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8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2018-11-29T04:52:43Z</dcterms:modified>
</cp:coreProperties>
</file>