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(1)" sheetId="7" r:id="rId1"/>
    <sheet name="(2)" sheetId="6" r:id="rId2"/>
    <sheet name="(3)" sheetId="5" r:id="rId3"/>
    <sheet name="Sheet1" sheetId="1" r:id="rId4"/>
  </sheets>
  <definedNames>
    <definedName name="_xlnm.Print_Titles" localSheetId="0">'(1)'!$1:$4</definedName>
    <definedName name="_xlnm.Print_Titles" localSheetId="1">'(2)'!$1:$5</definedName>
    <definedName name="_xlnm.Print_Titles" localSheetId="2">'(3)'!$1:$5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7" l="1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8" i="7"/>
  <c r="B29" i="7"/>
  <c r="B30" i="7"/>
  <c r="B32" i="7"/>
  <c r="B33" i="7"/>
  <c r="B35" i="7"/>
  <c r="B36" i="7"/>
  <c r="B37" i="7"/>
  <c r="B39" i="7"/>
  <c r="B40" i="7"/>
  <c r="B41" i="7"/>
  <c r="B42" i="7"/>
  <c r="B44" i="7"/>
  <c r="B45" i="7"/>
  <c r="B46" i="7"/>
  <c r="B47" i="7"/>
  <c r="B49" i="7"/>
  <c r="B50" i="7"/>
  <c r="B52" i="7"/>
  <c r="B53" i="7"/>
  <c r="B54" i="7"/>
  <c r="B55" i="7"/>
  <c r="B56" i="7"/>
  <c r="B57" i="7"/>
  <c r="B58" i="7"/>
  <c r="B59" i="7"/>
  <c r="B61" i="7"/>
  <c r="B62" i="7"/>
  <c r="B64" i="7"/>
  <c r="B65" i="7"/>
  <c r="B67" i="7"/>
  <c r="B69" i="7"/>
  <c r="C6" i="6"/>
  <c r="B6" i="6" s="1"/>
  <c r="G6" i="6"/>
  <c r="L6" i="6"/>
  <c r="C7" i="6"/>
  <c r="B7" i="6" s="1"/>
  <c r="G7" i="6"/>
  <c r="L7" i="6"/>
  <c r="C8" i="6"/>
  <c r="B8" i="6" s="1"/>
  <c r="G8" i="6"/>
  <c r="L8" i="6"/>
  <c r="C9" i="6"/>
  <c r="B9" i="6" s="1"/>
  <c r="G9" i="6"/>
  <c r="L9" i="6"/>
  <c r="C10" i="6"/>
  <c r="B10" i="6" s="1"/>
  <c r="G10" i="6"/>
  <c r="L10" i="6"/>
  <c r="C11" i="6"/>
  <c r="B11" i="6" s="1"/>
  <c r="G11" i="6"/>
  <c r="L11" i="6"/>
  <c r="C12" i="6"/>
  <c r="B12" i="6" s="1"/>
  <c r="G12" i="6"/>
  <c r="L12" i="6"/>
  <c r="C13" i="6"/>
  <c r="B13" i="6" s="1"/>
  <c r="G13" i="6"/>
  <c r="L13" i="6"/>
  <c r="C14" i="6"/>
  <c r="B14" i="6" s="1"/>
  <c r="G14" i="6"/>
  <c r="L14" i="6"/>
  <c r="D16" i="6"/>
  <c r="C16" i="6" s="1"/>
  <c r="E16" i="6"/>
  <c r="F16" i="6"/>
  <c r="H16" i="6"/>
  <c r="G16" i="6" s="1"/>
  <c r="I16" i="6"/>
  <c r="J16" i="6"/>
  <c r="K16" i="6"/>
  <c r="M16" i="6"/>
  <c r="L16" i="6" s="1"/>
  <c r="N16" i="6"/>
  <c r="O16" i="6"/>
  <c r="P16" i="6"/>
  <c r="Q16" i="6"/>
  <c r="D17" i="6"/>
  <c r="C17" i="6" s="1"/>
  <c r="B17" i="6" s="1"/>
  <c r="E17" i="6"/>
  <c r="F17" i="6"/>
  <c r="H17" i="6"/>
  <c r="I17" i="6"/>
  <c r="G17" i="6" s="1"/>
  <c r="J17" i="6"/>
  <c r="K17" i="6"/>
  <c r="K19" i="6" s="1"/>
  <c r="M17" i="6"/>
  <c r="L17" i="6" s="1"/>
  <c r="N17" i="6"/>
  <c r="O17" i="6"/>
  <c r="P17" i="6"/>
  <c r="Q17" i="6"/>
  <c r="D19" i="6"/>
  <c r="C19" i="6" s="1"/>
  <c r="E19" i="6"/>
  <c r="F19" i="6"/>
  <c r="H19" i="6"/>
  <c r="I19" i="6"/>
  <c r="G19" i="6" s="1"/>
  <c r="J19" i="6"/>
  <c r="M19" i="6"/>
  <c r="L19" i="6" s="1"/>
  <c r="N19" i="6"/>
  <c r="O19" i="6"/>
  <c r="P19" i="6"/>
  <c r="Q19" i="6"/>
  <c r="C6" i="5"/>
  <c r="B6" i="5" s="1"/>
  <c r="G6" i="5"/>
  <c r="L6" i="5"/>
  <c r="B7" i="5"/>
  <c r="C7" i="5"/>
  <c r="G7" i="5"/>
  <c r="L7" i="5"/>
  <c r="C8" i="5"/>
  <c r="B8" i="5" s="1"/>
  <c r="G8" i="5"/>
  <c r="L8" i="5"/>
  <c r="B9" i="5"/>
  <c r="C9" i="5"/>
  <c r="G9" i="5"/>
  <c r="L9" i="5"/>
  <c r="C10" i="5"/>
  <c r="B10" i="5" s="1"/>
  <c r="G10" i="5"/>
  <c r="L10" i="5"/>
  <c r="B11" i="5"/>
  <c r="C11" i="5"/>
  <c r="G11" i="5"/>
  <c r="L11" i="5"/>
  <c r="C12" i="5"/>
  <c r="B12" i="5" s="1"/>
  <c r="G12" i="5"/>
  <c r="L12" i="5"/>
  <c r="B13" i="5"/>
  <c r="C13" i="5"/>
  <c r="G13" i="5"/>
  <c r="L13" i="5"/>
  <c r="C14" i="5"/>
  <c r="B14" i="5" s="1"/>
  <c r="G14" i="5"/>
  <c r="L14" i="5"/>
  <c r="D16" i="5"/>
  <c r="C16" i="5" s="1"/>
  <c r="B16" i="5" s="1"/>
  <c r="E16" i="5"/>
  <c r="F16" i="5"/>
  <c r="H16" i="5"/>
  <c r="I16" i="5"/>
  <c r="J16" i="5"/>
  <c r="G16" i="5" s="1"/>
  <c r="K16" i="5"/>
  <c r="M16" i="5"/>
  <c r="L16" i="5" s="1"/>
  <c r="N16" i="5"/>
  <c r="O16" i="5"/>
  <c r="P16" i="5"/>
  <c r="Q16" i="5"/>
  <c r="D17" i="5"/>
  <c r="C17" i="5" s="1"/>
  <c r="B17" i="5" s="1"/>
  <c r="E17" i="5"/>
  <c r="F17" i="5"/>
  <c r="H17" i="5"/>
  <c r="I17" i="5"/>
  <c r="J17" i="5"/>
  <c r="G17" i="5" s="1"/>
  <c r="K17" i="5"/>
  <c r="M17" i="5"/>
  <c r="L17" i="5" s="1"/>
  <c r="N17" i="5"/>
  <c r="O17" i="5"/>
  <c r="P17" i="5"/>
  <c r="Q17" i="5"/>
  <c r="D19" i="5"/>
  <c r="C19" i="5" s="1"/>
  <c r="B19" i="5" s="1"/>
  <c r="E19" i="5"/>
  <c r="F19" i="5"/>
  <c r="H19" i="5"/>
  <c r="I19" i="5"/>
  <c r="J19" i="5"/>
  <c r="G19" i="5" s="1"/>
  <c r="K19" i="5"/>
  <c r="M19" i="5"/>
  <c r="L19" i="5" s="1"/>
  <c r="N19" i="5"/>
  <c r="O19" i="5"/>
  <c r="P19" i="5"/>
  <c r="Q19" i="5"/>
  <c r="B19" i="6" l="1"/>
  <c r="B16" i="6"/>
</calcChain>
</file>

<file path=xl/sharedStrings.xml><?xml version="1.0" encoding="utf-8"?>
<sst xmlns="http://schemas.openxmlformats.org/spreadsheetml/2006/main" count="149" uniqueCount="101">
  <si>
    <t>合計</t>
    <rPh sb="0" eb="2">
      <t>ゴウケイ</t>
    </rPh>
    <phoneticPr fontId="4"/>
  </si>
  <si>
    <t>非居住用</t>
    <rPh sb="0" eb="1">
      <t>ヒ</t>
    </rPh>
    <rPh sb="1" eb="2">
      <t>イ</t>
    </rPh>
    <rPh sb="2" eb="3">
      <t>ジュウ</t>
    </rPh>
    <rPh sb="3" eb="4">
      <t>ヨウ</t>
    </rPh>
    <phoneticPr fontId="4"/>
  </si>
  <si>
    <t>全居住用</t>
    <rPh sb="0" eb="1">
      <t>ゼン</t>
    </rPh>
    <rPh sb="1" eb="2">
      <t>イ</t>
    </rPh>
    <rPh sb="2" eb="3">
      <t>ジュウ</t>
    </rPh>
    <rPh sb="3" eb="4">
      <t>ヨウ</t>
    </rPh>
    <phoneticPr fontId="4"/>
  </si>
  <si>
    <t>その他</t>
    <rPh sb="0" eb="3">
      <t>ソノタ</t>
    </rPh>
    <phoneticPr fontId="4"/>
  </si>
  <si>
    <t>公務・文教用</t>
    <rPh sb="0" eb="2">
      <t>コウム</t>
    </rPh>
    <rPh sb="3" eb="5">
      <t>ブンキョウ</t>
    </rPh>
    <rPh sb="5" eb="6">
      <t>ヨウ</t>
    </rPh>
    <phoneticPr fontId="4"/>
  </si>
  <si>
    <t>サービス業用</t>
    <rPh sb="4" eb="5">
      <t>ギョウ</t>
    </rPh>
    <rPh sb="5" eb="6">
      <t>ヨウ</t>
    </rPh>
    <phoneticPr fontId="4"/>
  </si>
  <si>
    <t>商業用</t>
    <rPh sb="0" eb="3">
      <t>ショウギョウヨウ</t>
    </rPh>
    <phoneticPr fontId="4"/>
  </si>
  <si>
    <t>公益事業用</t>
    <rPh sb="0" eb="2">
      <t>コウエキ</t>
    </rPh>
    <rPh sb="2" eb="5">
      <t>ジギョウヨウ</t>
    </rPh>
    <phoneticPr fontId="4"/>
  </si>
  <si>
    <t>鉱工業用</t>
    <rPh sb="0" eb="3">
      <t>コウコウギョウ</t>
    </rPh>
    <rPh sb="3" eb="4">
      <t>ヨウ</t>
    </rPh>
    <phoneticPr fontId="4"/>
  </si>
  <si>
    <t>農林水産業用</t>
    <rPh sb="0" eb="2">
      <t>ノウリン</t>
    </rPh>
    <rPh sb="2" eb="5">
      <t>スイサンギョウ</t>
    </rPh>
    <rPh sb="5" eb="6">
      <t>ヨウ</t>
    </rPh>
    <phoneticPr fontId="4"/>
  </si>
  <si>
    <t>居住産業併用</t>
    <rPh sb="0" eb="1">
      <t>イ</t>
    </rPh>
    <rPh sb="1" eb="2">
      <t>ジュウ</t>
    </rPh>
    <rPh sb="2" eb="4">
      <t>サンギョウ</t>
    </rPh>
    <rPh sb="4" eb="6">
      <t>ヘイヨウ</t>
    </rPh>
    <phoneticPr fontId="4"/>
  </si>
  <si>
    <t>居住専用</t>
    <rPh sb="0" eb="1">
      <t>イ</t>
    </rPh>
    <rPh sb="1" eb="2">
      <t>ジュウ</t>
    </rPh>
    <rPh sb="2" eb="4">
      <t>センヨウ</t>
    </rPh>
    <phoneticPr fontId="4"/>
  </si>
  <si>
    <t>ﾌﾞﾛｯｸ造</t>
    <rPh sb="5" eb="6">
      <t>ゾウ</t>
    </rPh>
    <phoneticPr fontId="4"/>
  </si>
  <si>
    <t>鉄骨造</t>
    <rPh sb="0" eb="2">
      <t>テッコツ</t>
    </rPh>
    <rPh sb="2" eb="3">
      <t>ゾウ</t>
    </rPh>
    <phoneticPr fontId="4"/>
  </si>
  <si>
    <t>ｺﾝｸﾘｰﾄ造</t>
    <rPh sb="6" eb="7">
      <t>ゾウ</t>
    </rPh>
    <phoneticPr fontId="4"/>
  </si>
  <si>
    <t>非木造</t>
    <rPh sb="0" eb="1">
      <t>ヒ</t>
    </rPh>
    <rPh sb="1" eb="3">
      <t>モクゾウ</t>
    </rPh>
    <phoneticPr fontId="4"/>
  </si>
  <si>
    <t>木造</t>
    <rPh sb="0" eb="2">
      <t>モクゾウ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</si>
  <si>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</si>
  <si>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</si>
  <si>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</si>
  <si>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</si>
  <si>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</si>
  <si>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</si>
  <si>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</si>
  <si>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</si>
  <si>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鉄筋</t>
    <rPh sb="0" eb="2">
      <t>テッキン</t>
    </rPh>
    <phoneticPr fontId="4"/>
  </si>
  <si>
    <t>鉄筋鉄骨</t>
    <rPh sb="0" eb="2">
      <t>テッキン</t>
    </rPh>
    <rPh sb="2" eb="4">
      <t>テッコツ</t>
    </rPh>
    <phoneticPr fontId="4"/>
  </si>
  <si>
    <t>民間</t>
    <rPh sb="0" eb="2">
      <t>ミンカン</t>
    </rPh>
    <phoneticPr fontId="4"/>
  </si>
  <si>
    <t>公共</t>
    <rPh sb="0" eb="2">
      <t>コウキョウ</t>
    </rPh>
    <phoneticPr fontId="4"/>
  </si>
  <si>
    <t>構造別・用途別工事費予定額内訳表</t>
    <rPh sb="0" eb="2">
      <t>コウゾウ</t>
    </rPh>
    <rPh sb="2" eb="3">
      <t>ベツ</t>
    </rPh>
    <rPh sb="4" eb="6">
      <t>ヨウト</t>
    </rPh>
    <rPh sb="6" eb="7">
      <t>ベツ</t>
    </rPh>
    <rPh sb="7" eb="10">
      <t>コウジヒ</t>
    </rPh>
    <rPh sb="10" eb="12">
      <t>ヨテイ</t>
    </rPh>
    <rPh sb="12" eb="13">
      <t>ガク</t>
    </rPh>
    <rPh sb="13" eb="15">
      <t>ウチワケ</t>
    </rPh>
    <rPh sb="15" eb="16">
      <t>ヒョウ</t>
    </rPh>
    <phoneticPr fontId="4"/>
  </si>
  <si>
    <t>建築主別・用途別工事費予定額内訳表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コウジヒ</t>
    </rPh>
    <rPh sb="11" eb="13">
      <t>ヨテイ</t>
    </rPh>
    <rPh sb="13" eb="14">
      <t>ガク</t>
    </rPh>
    <rPh sb="14" eb="16">
      <t>ウチワケ</t>
    </rPh>
    <rPh sb="16" eb="17">
      <t>ヒョウ</t>
    </rPh>
    <phoneticPr fontId="4"/>
  </si>
  <si>
    <t>　　　　単位：万円</t>
    <rPh sb="4" eb="6">
      <t>タンイ</t>
    </rPh>
    <rPh sb="7" eb="9">
      <t>マンエン</t>
    </rPh>
    <phoneticPr fontId="4"/>
  </si>
  <si>
    <t>着工建築物概報（３）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</si>
  <si>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着工建築物概報（２）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</si>
  <si>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単位：平方メートル</t>
    <rPh sb="0" eb="2">
      <t>タンイ</t>
    </rPh>
    <rPh sb="3" eb="5">
      <t>ヘイホウ</t>
    </rPh>
    <phoneticPr fontId="4"/>
  </si>
  <si>
    <t>建築主別・用途別床面積内訳表</t>
    <rPh sb="0" eb="2">
      <t>ケンチク</t>
    </rPh>
    <rPh sb="2" eb="3">
      <t>ヌシ</t>
    </rPh>
    <rPh sb="3" eb="4">
      <t>ベツ</t>
    </rPh>
    <rPh sb="5" eb="7">
      <t>ヨウト</t>
    </rPh>
    <rPh sb="7" eb="8">
      <t>ベツ</t>
    </rPh>
    <rPh sb="8" eb="11">
      <t>ユカメンセキ</t>
    </rPh>
    <rPh sb="11" eb="13">
      <t>ウチワケ</t>
    </rPh>
    <rPh sb="13" eb="14">
      <t>ヒョウ</t>
    </rPh>
    <phoneticPr fontId="4"/>
  </si>
  <si>
    <t>構造別・用途別床面積内訳表</t>
    <rPh sb="0" eb="2">
      <t>コウゾウ</t>
    </rPh>
    <rPh sb="2" eb="3">
      <t>ベツ</t>
    </rPh>
    <rPh sb="4" eb="6">
      <t>ヨウト</t>
    </rPh>
    <rPh sb="6" eb="7">
      <t>ベツ</t>
    </rPh>
    <rPh sb="7" eb="10">
      <t>ユカメンセキ</t>
    </rPh>
    <rPh sb="10" eb="12">
      <t>ウチワケ</t>
    </rPh>
    <rPh sb="12" eb="13">
      <t>ヒョウ</t>
    </rPh>
    <phoneticPr fontId="4"/>
  </si>
  <si>
    <t>合　計</t>
  </si>
  <si>
    <t>町村計</t>
  </si>
  <si>
    <t>大野郡計</t>
  </si>
  <si>
    <t>白川村</t>
  </si>
  <si>
    <t>御嵩町</t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</si>
  <si>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</si>
  <si>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</si>
  <si>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</si>
  <si>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</si>
  <si>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</si>
  <si>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</si>
  <si>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</si>
  <si>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北方町</t>
  </si>
  <si>
    <t>池田町</t>
  </si>
  <si>
    <t>大野町</t>
  </si>
  <si>
    <t>揖斐川町</t>
  </si>
  <si>
    <t>安八町</t>
  </si>
  <si>
    <t>輪之内町</t>
  </si>
  <si>
    <t>神戸町</t>
  </si>
  <si>
    <t>関ヶ原町</t>
  </si>
  <si>
    <t>垂井町</t>
  </si>
  <si>
    <t>養老町</t>
  </si>
  <si>
    <t>笠松町</t>
  </si>
  <si>
    <t>岐南町</t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</si>
  <si>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</si>
  <si>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</si>
  <si>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</si>
  <si>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</si>
  <si>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</si>
  <si>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</si>
  <si>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</si>
  <si>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</si>
  <si>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</si>
  <si>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</si>
  <si>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</si>
  <si>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</si>
  <si>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</si>
  <si>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</si>
  <si>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</si>
  <si>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</si>
  <si>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</si>
  <si>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</si>
  <si>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</si>
  <si>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</si>
  <si>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</si>
  <si>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公務文教用</t>
    <rPh sb="0" eb="2">
      <t>コウム</t>
    </rPh>
    <rPh sb="2" eb="4">
      <t>ブンキョウ</t>
    </rPh>
    <rPh sb="4" eb="5">
      <t>ヨウ</t>
    </rPh>
    <phoneticPr fontId="4"/>
  </si>
  <si>
    <t>ｻｰﾋﾞｽ業用</t>
    <rPh sb="5" eb="6">
      <t>ギョウ</t>
    </rPh>
    <rPh sb="6" eb="7">
      <t>ヨウ</t>
    </rPh>
    <phoneticPr fontId="4"/>
  </si>
  <si>
    <t>構造別床面積内訳表</t>
    <rPh sb="0" eb="2">
      <t>コウゾウ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</si>
  <si>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用途別床面積内訳表</t>
    <rPh sb="0" eb="2">
      <t>ヨウト</t>
    </rPh>
    <rPh sb="2" eb="3">
      <t>ベツ</t>
    </rPh>
    <rPh sb="3" eb="6">
      <t>ユカメンセキ</t>
    </rPh>
    <rPh sb="6" eb="8">
      <t>ウチワケ</t>
    </rPh>
    <rPh sb="8" eb="9">
      <t>ヒョウ</t>
    </rPh>
    <phoneticPr fontId="4"/>
  </si>
  <si>
    <t>着工建築物概報（１）</t>
    <rPh sb="0" eb="2">
      <t>チャッコウ</t>
    </rPh>
    <rPh sb="2" eb="4">
      <t>ケンチク</t>
    </rPh>
    <rPh sb="4" eb="5">
      <t>ブツ</t>
    </rPh>
    <rPh sb="5" eb="6">
      <t>ガイ</t>
    </rPh>
    <rPh sb="6" eb="7">
      <t>ホウ</t>
    </rPh>
    <phoneticPr fontId="4"/>
  </si>
  <si>
    <t>ｺﾝｸﾘｰﾄ</t>
    <phoneticPr fontId="4"/>
  </si>
  <si>
    <t>平成  31年  3月分</t>
    <phoneticPr fontId="4"/>
  </si>
  <si>
    <t>（県市町村名）岐阜県</t>
    <phoneticPr fontId="4"/>
  </si>
  <si>
    <t>平成  31年  3月分</t>
    <phoneticPr fontId="4"/>
  </si>
  <si>
    <t>（県市町村名）岐阜県</t>
    <phoneticPr fontId="4"/>
  </si>
  <si>
    <t>可児郡</t>
    <phoneticPr fontId="4"/>
  </si>
  <si>
    <t>加茂郡</t>
    <phoneticPr fontId="4"/>
  </si>
  <si>
    <t>本巣郡</t>
    <phoneticPr fontId="4"/>
  </si>
  <si>
    <t>揖斐郡</t>
    <phoneticPr fontId="4"/>
  </si>
  <si>
    <t>安八郡</t>
    <phoneticPr fontId="4"/>
  </si>
  <si>
    <t>不破郡</t>
    <phoneticPr fontId="4"/>
  </si>
  <si>
    <t>養老郡</t>
    <phoneticPr fontId="4"/>
  </si>
  <si>
    <t>羽島郡</t>
    <phoneticPr fontId="4"/>
  </si>
  <si>
    <t>市　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</si>
</sst>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2" fillId="0" borderId="0" xfId="1" applyFont="1"/>
    <xf numFmtId="176" fontId="2" fillId="0" borderId="1" xfId="1" applyNumberFormat="1" applyFont="1" applyBorder="1"/>
    <xf numFmtId="176" fontId="2" fillId="0" borderId="2" xfId="1" applyNumberFormat="1" applyFont="1" applyBorder="1"/>
    <xf numFmtId="176" fontId="2" fillId="0" borderId="3" xfId="1" applyNumberFormat="1" applyFont="1" applyBorder="1"/>
    <xf numFmtId="0" fontId="2" fillId="0" borderId="4" xfId="1" applyFont="1" applyBorder="1" applyAlignment="1">
      <alignment horizontal="center"/>
    </xf>
    <xf numFmtId="176" fontId="2" fillId="0" borderId="5" xfId="1" applyNumberFormat="1" applyFont="1" applyBorder="1"/>
    <xf numFmtId="176" fontId="2" fillId="0" borderId="6" xfId="1" applyNumberFormat="1" applyFont="1" applyBorder="1"/>
    <xf numFmtId="176" fontId="2" fillId="0" borderId="7" xfId="1" applyNumberFormat="1" applyFont="1" applyBorder="1"/>
    <xf numFmtId="0" fontId="2" fillId="0" borderId="8" xfId="1" applyFont="1" applyBorder="1" applyAlignment="1">
      <alignment horizontal="center"/>
    </xf>
    <xf numFmtId="176" fontId="2" fillId="0" borderId="9" xfId="1" applyNumberFormat="1" applyFont="1" applyBorder="1"/>
    <xf numFmtId="176" fontId="2" fillId="0" borderId="10" xfId="1" applyNumberFormat="1" applyFont="1" applyBorder="1"/>
    <xf numFmtId="176" fontId="2" fillId="0" borderId="11" xfId="1" applyNumberFormat="1" applyFont="1" applyBorder="1"/>
    <xf numFmtId="0" fontId="2" fillId="0" borderId="12" xfId="1" applyFont="1" applyBorder="1"/>
    <xf numFmtId="176" fontId="2" fillId="0" borderId="13" xfId="1" applyNumberFormat="1" applyFont="1" applyBorder="1"/>
    <xf numFmtId="176" fontId="2" fillId="0" borderId="14" xfId="1" applyNumberFormat="1" applyFont="1" applyBorder="1"/>
    <xf numFmtId="176" fontId="2" fillId="0" borderId="15" xfId="1" applyNumberFormat="1" applyFont="1" applyBorder="1"/>
    <xf numFmtId="0" fontId="2" fillId="0" borderId="16" xfId="1" applyFont="1" applyBorder="1"/>
    <xf numFmtId="0" fontId="2" fillId="0" borderId="0" xfId="1" applyFont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0" xfId="1" applyFont="1" applyAlignment="1">
      <alignment horizontal="right"/>
    </xf>
    <xf numFmtId="0" fontId="5" fillId="0" borderId="0" xfId="1" applyFont="1"/>
    <xf numFmtId="0" fontId="2" fillId="0" borderId="33" xfId="1" applyFont="1" applyBorder="1"/>
    <xf numFmtId="0" fontId="2" fillId="0" borderId="34" xfId="1" applyFont="1" applyBorder="1"/>
    <xf numFmtId="0" fontId="2" fillId="0" borderId="35" xfId="1" applyFont="1" applyBorder="1"/>
    <xf numFmtId="0" fontId="2" fillId="0" borderId="36" xfId="1" applyFont="1" applyBorder="1"/>
    <xf numFmtId="0" fontId="2" fillId="0" borderId="37" xfId="1" applyFont="1" applyBorder="1"/>
    <xf numFmtId="0" fontId="2" fillId="0" borderId="38" xfId="1" applyFont="1" applyBorder="1"/>
    <xf numFmtId="0" fontId="2" fillId="0" borderId="39" xfId="1" applyFont="1" applyBorder="1"/>
    <xf numFmtId="0" fontId="2" fillId="0" borderId="40" xfId="1" applyFont="1" applyBorder="1"/>
    <xf numFmtId="0" fontId="2" fillId="0" borderId="41" xfId="1" applyFont="1" applyBorder="1"/>
    <xf numFmtId="0" fontId="2" fillId="0" borderId="42" xfId="1" applyFont="1" applyBorder="1"/>
    <xf numFmtId="0" fontId="2" fillId="0" borderId="43" xfId="1" applyFont="1" applyBorder="1"/>
    <xf numFmtId="0" fontId="2" fillId="0" borderId="44" xfId="1" applyFont="1" applyBorder="1"/>
    <xf numFmtId="0" fontId="2" fillId="0" borderId="45" xfId="1" applyFont="1" applyBorder="1"/>
    <xf numFmtId="0" fontId="2" fillId="0" borderId="46" xfId="1" applyFont="1" applyBorder="1"/>
    <xf numFmtId="0" fontId="2" fillId="0" borderId="47" xfId="1" applyFont="1" applyBorder="1"/>
    <xf numFmtId="0" fontId="2" fillId="0" borderId="48" xfId="1" applyFont="1" applyBorder="1"/>
    <xf numFmtId="0" fontId="2" fillId="0" borderId="0" xfId="1" applyFont="1" applyBorder="1"/>
    <xf numFmtId="0" fontId="2" fillId="0" borderId="49" xfId="1" applyNumberFormat="1" applyFont="1" applyBorder="1"/>
    <xf numFmtId="0" fontId="2" fillId="0" borderId="50" xfId="1" applyNumberFormat="1" applyFont="1" applyBorder="1"/>
    <xf numFmtId="0" fontId="2" fillId="0" borderId="51" xfId="1" applyNumberFormat="1" applyFont="1" applyBorder="1"/>
    <xf numFmtId="0" fontId="2" fillId="0" borderId="52" xfId="1" applyNumberFormat="1" applyFont="1" applyBorder="1"/>
    <xf numFmtId="0" fontId="2" fillId="0" borderId="14" xfId="1" applyFont="1" applyBorder="1" applyAlignment="1">
      <alignment horizontal="center"/>
    </xf>
    <xf numFmtId="0" fontId="6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3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zoomScale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M4" sqref="M4"/>
    </sheetView>
  </sheetViews>
  <sheetFormatPr defaultColWidth="7.625" defaultRowHeight="15" customHeight="1" x14ac:dyDescent="0.15"/>
  <cols>
    <col min="1" max="13" width="9.625" style="1" customWidth="1"/>
    <col min="14" max="16384" width="7.625" style="1"/>
  </cols>
  <sheetData>
    <row r="1" spans="1:13" ht="18" customHeight="1" x14ac:dyDescent="0.2">
      <c r="F1" s="30" t="s">
        <v>86</v>
      </c>
      <c r="I1" s="1" t="s">
        <v>88</v>
      </c>
    </row>
    <row r="2" spans="1:13" ht="15" customHeight="1" thickBot="1" x14ac:dyDescent="0.2">
      <c r="M2" s="29" t="s">
        <v>34</v>
      </c>
    </row>
    <row r="3" spans="1:13" s="18" customFormat="1" ht="15" customHeight="1" x14ac:dyDescent="0.15">
      <c r="A3" s="28"/>
      <c r="B3" s="27"/>
      <c r="C3" s="55" t="s">
        <v>85</v>
      </c>
      <c r="D3" s="56"/>
      <c r="E3" s="56"/>
      <c r="F3" s="56"/>
      <c r="G3" s="56"/>
      <c r="H3" s="56"/>
      <c r="I3" s="56"/>
      <c r="J3" s="56"/>
      <c r="K3" s="57"/>
      <c r="L3" s="55" t="s">
        <v>84</v>
      </c>
      <c r="M3" s="58"/>
    </row>
    <row r="4" spans="1:13" s="18" customFormat="1" ht="15" customHeight="1" thickBot="1" x14ac:dyDescent="0.2">
      <c r="A4" s="26"/>
      <c r="B4" s="54" t="s">
        <v>0</v>
      </c>
      <c r="C4" s="52" t="s">
        <v>11</v>
      </c>
      <c r="D4" s="53" t="s">
        <v>10</v>
      </c>
      <c r="E4" s="53" t="s">
        <v>9</v>
      </c>
      <c r="F4" s="52" t="s">
        <v>8</v>
      </c>
      <c r="G4" s="52" t="s">
        <v>7</v>
      </c>
      <c r="H4" s="24" t="s">
        <v>6</v>
      </c>
      <c r="I4" s="24" t="s">
        <v>83</v>
      </c>
      <c r="J4" s="24" t="s">
        <v>82</v>
      </c>
      <c r="K4" s="24" t="s">
        <v>3</v>
      </c>
      <c r="L4" s="24" t="s">
        <v>16</v>
      </c>
      <c r="M4" s="23" t="s">
        <v>15</v>
      </c>
    </row>
    <row r="5" spans="1:13" s="47" customFormat="1" ht="15" customHeight="1" x14ac:dyDescent="0.15">
      <c r="A5" s="51" t="s">
        <v>81</v>
      </c>
      <c r="B5" s="50">
        <f>SUM( C5:K5)</f>
        <v>35738</v>
      </c>
      <c r="C5" s="49">
        <v>24292</v>
      </c>
      <c r="D5" s="49">
        <v>1450</v>
      </c>
      <c r="E5" s="49">
        <v>0</v>
      </c>
      <c r="F5" s="49">
        <v>161</v>
      </c>
      <c r="G5" s="49">
        <v>0</v>
      </c>
      <c r="H5" s="49">
        <v>3637</v>
      </c>
      <c r="I5" s="49">
        <v>5544</v>
      </c>
      <c r="J5" s="49">
        <v>294</v>
      </c>
      <c r="K5" s="49">
        <v>360</v>
      </c>
      <c r="L5" s="49">
        <v>17509</v>
      </c>
      <c r="M5" s="48">
        <v>18229</v>
      </c>
    </row>
    <row r="6" spans="1:13" ht="15" customHeight="1" x14ac:dyDescent="0.15">
      <c r="A6" s="38" t="s">
        <v>80</v>
      </c>
      <c r="B6" s="37">
        <f>SUM( C6:K6)</f>
        <v>9928</v>
      </c>
      <c r="C6" s="36">
        <v>9426</v>
      </c>
      <c r="D6" s="36">
        <v>104</v>
      </c>
      <c r="E6" s="36">
        <v>0</v>
      </c>
      <c r="F6" s="36">
        <v>0</v>
      </c>
      <c r="G6" s="36">
        <v>85</v>
      </c>
      <c r="H6" s="36">
        <v>0</v>
      </c>
      <c r="I6" s="36">
        <v>0</v>
      </c>
      <c r="J6" s="36">
        <v>0</v>
      </c>
      <c r="K6" s="36">
        <v>313</v>
      </c>
      <c r="L6" s="36">
        <v>7910</v>
      </c>
      <c r="M6" s="35">
        <v>2018</v>
      </c>
    </row>
    <row r="7" spans="1:13" ht="15" customHeight="1" x14ac:dyDescent="0.15">
      <c r="A7" s="38" t="s">
        <v>79</v>
      </c>
      <c r="B7" s="37">
        <f>SUM( C7:K7)</f>
        <v>6892</v>
      </c>
      <c r="C7" s="36">
        <v>2615</v>
      </c>
      <c r="D7" s="36">
        <v>197</v>
      </c>
      <c r="E7" s="36">
        <v>69</v>
      </c>
      <c r="F7" s="36">
        <v>3415</v>
      </c>
      <c r="G7" s="36">
        <v>0</v>
      </c>
      <c r="H7" s="36">
        <v>0</v>
      </c>
      <c r="I7" s="36">
        <v>207</v>
      </c>
      <c r="J7" s="36">
        <v>96</v>
      </c>
      <c r="K7" s="36">
        <v>293</v>
      </c>
      <c r="L7" s="36">
        <v>2956</v>
      </c>
      <c r="M7" s="35">
        <v>3936</v>
      </c>
    </row>
    <row r="8" spans="1:13" ht="15" customHeight="1" x14ac:dyDescent="0.15">
      <c r="A8" s="38" t="s">
        <v>78</v>
      </c>
      <c r="B8" s="37">
        <f>SUM( C8:K8)</f>
        <v>11877</v>
      </c>
      <c r="C8" s="36">
        <v>3962</v>
      </c>
      <c r="D8" s="36">
        <v>0</v>
      </c>
      <c r="E8" s="36">
        <v>0</v>
      </c>
      <c r="F8" s="36">
        <v>680</v>
      </c>
      <c r="G8" s="36">
        <v>140</v>
      </c>
      <c r="H8" s="36">
        <v>1403</v>
      </c>
      <c r="I8" s="36">
        <v>128</v>
      </c>
      <c r="J8" s="36">
        <v>5300</v>
      </c>
      <c r="K8" s="36">
        <v>264</v>
      </c>
      <c r="L8" s="36">
        <v>4280</v>
      </c>
      <c r="M8" s="35">
        <v>7597</v>
      </c>
    </row>
    <row r="9" spans="1:13" ht="15" customHeight="1" x14ac:dyDescent="0.15">
      <c r="A9" s="38" t="s">
        <v>77</v>
      </c>
      <c r="B9" s="37">
        <f>SUM( C9:K9)</f>
        <v>7509</v>
      </c>
      <c r="C9" s="36">
        <v>2402</v>
      </c>
      <c r="D9" s="36">
        <v>0</v>
      </c>
      <c r="E9" s="36">
        <v>0</v>
      </c>
      <c r="F9" s="36">
        <v>2202</v>
      </c>
      <c r="G9" s="36">
        <v>0</v>
      </c>
      <c r="H9" s="36">
        <v>2494</v>
      </c>
      <c r="I9" s="36">
        <v>223</v>
      </c>
      <c r="J9" s="36">
        <v>0</v>
      </c>
      <c r="K9" s="36">
        <v>188</v>
      </c>
      <c r="L9" s="36">
        <v>2530</v>
      </c>
      <c r="M9" s="35">
        <v>4979</v>
      </c>
    </row>
    <row r="10" spans="1:13" ht="15" customHeight="1" x14ac:dyDescent="0.15">
      <c r="A10" s="38" t="s">
        <v>76</v>
      </c>
      <c r="B10" s="37">
        <f>SUM( C10:K10)</f>
        <v>4422</v>
      </c>
      <c r="C10" s="36">
        <v>2089</v>
      </c>
      <c r="D10" s="36">
        <v>96</v>
      </c>
      <c r="E10" s="36">
        <v>0</v>
      </c>
      <c r="F10" s="36">
        <v>716</v>
      </c>
      <c r="G10" s="36">
        <v>0</v>
      </c>
      <c r="H10" s="36">
        <v>200</v>
      </c>
      <c r="I10" s="36">
        <v>0</v>
      </c>
      <c r="J10" s="36">
        <v>1321</v>
      </c>
      <c r="K10" s="36">
        <v>0</v>
      </c>
      <c r="L10" s="36">
        <v>3485</v>
      </c>
      <c r="M10" s="35">
        <v>937</v>
      </c>
    </row>
    <row r="11" spans="1:13" ht="15" customHeight="1" x14ac:dyDescent="0.15">
      <c r="A11" s="38" t="s">
        <v>75</v>
      </c>
      <c r="B11" s="37">
        <f>SUM( C11:K11)</f>
        <v>362</v>
      </c>
      <c r="C11" s="36">
        <v>362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362</v>
      </c>
      <c r="M11" s="35">
        <v>0</v>
      </c>
    </row>
    <row r="12" spans="1:13" ht="15" customHeight="1" x14ac:dyDescent="0.15">
      <c r="A12" s="38" t="s">
        <v>74</v>
      </c>
      <c r="B12" s="37">
        <f>SUM( C12:K12)</f>
        <v>1618</v>
      </c>
      <c r="C12" s="36">
        <v>1361</v>
      </c>
      <c r="D12" s="36">
        <v>0</v>
      </c>
      <c r="E12" s="36">
        <v>34</v>
      </c>
      <c r="F12" s="36">
        <v>96</v>
      </c>
      <c r="G12" s="36">
        <v>127</v>
      </c>
      <c r="H12" s="36">
        <v>0</v>
      </c>
      <c r="I12" s="36">
        <v>0</v>
      </c>
      <c r="J12" s="36">
        <v>0</v>
      </c>
      <c r="K12" s="36">
        <v>0</v>
      </c>
      <c r="L12" s="36">
        <v>759</v>
      </c>
      <c r="M12" s="35">
        <v>859</v>
      </c>
    </row>
    <row r="13" spans="1:13" ht="15" customHeight="1" x14ac:dyDescent="0.15">
      <c r="A13" s="38" t="s">
        <v>73</v>
      </c>
      <c r="B13" s="37">
        <f>SUM( C13:K13)</f>
        <v>3380</v>
      </c>
      <c r="C13" s="36">
        <v>2754</v>
      </c>
      <c r="D13" s="36">
        <v>0</v>
      </c>
      <c r="E13" s="36">
        <v>0</v>
      </c>
      <c r="F13" s="36">
        <v>626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2440</v>
      </c>
      <c r="M13" s="35">
        <v>940</v>
      </c>
    </row>
    <row r="14" spans="1:13" ht="15" customHeight="1" x14ac:dyDescent="0.15">
      <c r="A14" s="38" t="s">
        <v>72</v>
      </c>
      <c r="B14" s="37">
        <f>SUM( C14:K14)</f>
        <v>3290</v>
      </c>
      <c r="C14" s="36">
        <v>1258</v>
      </c>
      <c r="D14" s="36">
        <v>0</v>
      </c>
      <c r="E14" s="36">
        <v>0</v>
      </c>
      <c r="F14" s="36">
        <v>1707</v>
      </c>
      <c r="G14" s="36">
        <v>0</v>
      </c>
      <c r="H14" s="36">
        <v>47</v>
      </c>
      <c r="I14" s="36">
        <v>0</v>
      </c>
      <c r="J14" s="36">
        <v>0</v>
      </c>
      <c r="K14" s="36">
        <v>278</v>
      </c>
      <c r="L14" s="36">
        <v>1583</v>
      </c>
      <c r="M14" s="35">
        <v>1707</v>
      </c>
    </row>
    <row r="15" spans="1:13" ht="15" customHeight="1" x14ac:dyDescent="0.15">
      <c r="A15" s="38" t="s">
        <v>71</v>
      </c>
      <c r="B15" s="37">
        <f>SUM( C15:K15)</f>
        <v>2051</v>
      </c>
      <c r="C15" s="36">
        <v>1979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72</v>
      </c>
      <c r="K15" s="36">
        <v>0</v>
      </c>
      <c r="L15" s="36">
        <v>1874</v>
      </c>
      <c r="M15" s="35">
        <v>177</v>
      </c>
    </row>
    <row r="16" spans="1:13" ht="15" customHeight="1" x14ac:dyDescent="0.15">
      <c r="A16" s="38" t="s">
        <v>70</v>
      </c>
      <c r="B16" s="37">
        <f>SUM( C16:K16)</f>
        <v>19122</v>
      </c>
      <c r="C16" s="36">
        <v>2450</v>
      </c>
      <c r="D16" s="36">
        <v>0</v>
      </c>
      <c r="E16" s="36">
        <v>0</v>
      </c>
      <c r="F16" s="36">
        <v>16672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2344</v>
      </c>
      <c r="M16" s="35">
        <v>16778</v>
      </c>
    </row>
    <row r="17" spans="1:13" ht="15" customHeight="1" x14ac:dyDescent="0.15">
      <c r="A17" s="38" t="s">
        <v>69</v>
      </c>
      <c r="B17" s="37">
        <f>SUM( C17:K17)</f>
        <v>13671</v>
      </c>
      <c r="C17" s="36">
        <v>7601</v>
      </c>
      <c r="D17" s="36">
        <v>0</v>
      </c>
      <c r="E17" s="36">
        <v>0</v>
      </c>
      <c r="F17" s="36">
        <v>1096</v>
      </c>
      <c r="G17" s="36">
        <v>1439</v>
      </c>
      <c r="H17" s="36">
        <v>437</v>
      </c>
      <c r="I17" s="36">
        <v>540</v>
      </c>
      <c r="J17" s="36">
        <v>460</v>
      </c>
      <c r="K17" s="36">
        <v>2098</v>
      </c>
      <c r="L17" s="36">
        <v>6478</v>
      </c>
      <c r="M17" s="35">
        <v>7193</v>
      </c>
    </row>
    <row r="18" spans="1:13" ht="15" customHeight="1" x14ac:dyDescent="0.15">
      <c r="A18" s="38" t="s">
        <v>68</v>
      </c>
      <c r="B18" s="37">
        <f>SUM( C18:K18)</f>
        <v>3613</v>
      </c>
      <c r="C18" s="36">
        <v>3532</v>
      </c>
      <c r="D18" s="36">
        <v>0</v>
      </c>
      <c r="E18" s="36">
        <v>0</v>
      </c>
      <c r="F18" s="36">
        <v>81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3051</v>
      </c>
      <c r="M18" s="35">
        <v>562</v>
      </c>
    </row>
    <row r="19" spans="1:13" ht="15" customHeight="1" x14ac:dyDescent="0.15">
      <c r="A19" s="38" t="s">
        <v>67</v>
      </c>
      <c r="B19" s="37">
        <f>SUM( C19:K19)</f>
        <v>813</v>
      </c>
      <c r="C19" s="36">
        <v>778</v>
      </c>
      <c r="D19" s="36">
        <v>0</v>
      </c>
      <c r="E19" s="36">
        <v>35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608</v>
      </c>
      <c r="M19" s="35">
        <v>205</v>
      </c>
    </row>
    <row r="20" spans="1:13" ht="15" customHeight="1" x14ac:dyDescent="0.15">
      <c r="A20" s="38" t="s">
        <v>66</v>
      </c>
      <c r="B20" s="37">
        <f>SUM( C20:K20)</f>
        <v>9231</v>
      </c>
      <c r="C20" s="36">
        <v>7508</v>
      </c>
      <c r="D20" s="36">
        <v>270</v>
      </c>
      <c r="E20" s="36">
        <v>29</v>
      </c>
      <c r="F20" s="36">
        <v>0</v>
      </c>
      <c r="G20" s="36">
        <v>0</v>
      </c>
      <c r="H20" s="36">
        <v>0</v>
      </c>
      <c r="I20" s="36">
        <v>1266</v>
      </c>
      <c r="J20" s="36">
        <v>142</v>
      </c>
      <c r="K20" s="36">
        <v>16</v>
      </c>
      <c r="L20" s="36">
        <v>8524</v>
      </c>
      <c r="M20" s="35">
        <v>707</v>
      </c>
    </row>
    <row r="21" spans="1:13" ht="15" customHeight="1" x14ac:dyDescent="0.15">
      <c r="A21" s="38" t="s">
        <v>65</v>
      </c>
      <c r="B21" s="37">
        <f>SUM( C21:K21)</f>
        <v>1026</v>
      </c>
      <c r="C21" s="36">
        <v>1026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967</v>
      </c>
      <c r="M21" s="35">
        <v>59</v>
      </c>
    </row>
    <row r="22" spans="1:13" ht="15" customHeight="1" x14ac:dyDescent="0.15">
      <c r="A22" s="38" t="s">
        <v>64</v>
      </c>
      <c r="B22" s="37">
        <f>SUM( C22:K22)</f>
        <v>2274</v>
      </c>
      <c r="C22" s="36">
        <v>2274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2159</v>
      </c>
      <c r="M22" s="35">
        <v>115</v>
      </c>
    </row>
    <row r="23" spans="1:13" ht="15" customHeight="1" x14ac:dyDescent="0.15">
      <c r="A23" s="38" t="s">
        <v>63</v>
      </c>
      <c r="B23" s="37">
        <f>SUM( C23:K23)</f>
        <v>1611</v>
      </c>
      <c r="C23" s="36">
        <v>1577</v>
      </c>
      <c r="D23" s="36">
        <v>0</v>
      </c>
      <c r="E23" s="36">
        <v>0</v>
      </c>
      <c r="F23" s="36">
        <v>0</v>
      </c>
      <c r="G23" s="36">
        <v>0</v>
      </c>
      <c r="H23" s="36">
        <v>34</v>
      </c>
      <c r="I23" s="36">
        <v>0</v>
      </c>
      <c r="J23" s="36">
        <v>0</v>
      </c>
      <c r="K23" s="36">
        <v>0</v>
      </c>
      <c r="L23" s="36">
        <v>1510</v>
      </c>
      <c r="M23" s="35">
        <v>101</v>
      </c>
    </row>
    <row r="24" spans="1:13" ht="15" customHeight="1" x14ac:dyDescent="0.15">
      <c r="A24" s="38" t="s">
        <v>62</v>
      </c>
      <c r="B24" s="37">
        <f>SUM( C24:K24)</f>
        <v>801</v>
      </c>
      <c r="C24" s="36">
        <v>801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801</v>
      </c>
      <c r="M24" s="35">
        <v>0</v>
      </c>
    </row>
    <row r="25" spans="1:13" ht="15" customHeight="1" x14ac:dyDescent="0.15">
      <c r="A25" s="46" t="s">
        <v>61</v>
      </c>
      <c r="B25" s="45">
        <f>SUM( C25:K25)</f>
        <v>3734</v>
      </c>
      <c r="C25" s="44">
        <v>542</v>
      </c>
      <c r="D25" s="44">
        <v>0</v>
      </c>
      <c r="E25" s="44">
        <v>0</v>
      </c>
      <c r="F25" s="44">
        <v>3192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542</v>
      </c>
      <c r="M25" s="43">
        <v>3192</v>
      </c>
    </row>
    <row r="26" spans="1:13" ht="15" customHeight="1" x14ac:dyDescent="0.15">
      <c r="A26" s="42" t="s">
        <v>100</v>
      </c>
      <c r="B26" s="41">
        <f>SUM( C26:K26)</f>
        <v>142963</v>
      </c>
      <c r="C26" s="40">
        <v>80589</v>
      </c>
      <c r="D26" s="40">
        <v>2117</v>
      </c>
      <c r="E26" s="40">
        <v>167</v>
      </c>
      <c r="F26" s="40">
        <v>30644</v>
      </c>
      <c r="G26" s="40">
        <v>1791</v>
      </c>
      <c r="H26" s="40">
        <v>8252</v>
      </c>
      <c r="I26" s="40">
        <v>7908</v>
      </c>
      <c r="J26" s="40">
        <v>7685</v>
      </c>
      <c r="K26" s="40">
        <v>3810</v>
      </c>
      <c r="L26" s="40">
        <v>72672</v>
      </c>
      <c r="M26" s="39">
        <v>70291</v>
      </c>
    </row>
    <row r="27" spans="1:13" ht="15" customHeight="1" x14ac:dyDescent="0.15">
      <c r="A27" s="38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5"/>
    </row>
    <row r="28" spans="1:13" ht="15" customHeight="1" x14ac:dyDescent="0.15">
      <c r="A28" s="38" t="s">
        <v>60</v>
      </c>
      <c r="B28" s="37">
        <f>SUM( C28:K28)</f>
        <v>2347</v>
      </c>
      <c r="C28" s="36">
        <v>1407</v>
      </c>
      <c r="D28" s="36">
        <v>0</v>
      </c>
      <c r="E28" s="36">
        <v>0</v>
      </c>
      <c r="F28" s="36">
        <v>940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1237</v>
      </c>
      <c r="M28" s="35">
        <v>1110</v>
      </c>
    </row>
    <row r="29" spans="1:13" ht="15" customHeight="1" x14ac:dyDescent="0.15">
      <c r="A29" s="46" t="s">
        <v>59</v>
      </c>
      <c r="B29" s="45">
        <f>SUM( C29:K29)</f>
        <v>636</v>
      </c>
      <c r="C29" s="44">
        <v>390</v>
      </c>
      <c r="D29" s="44">
        <v>0</v>
      </c>
      <c r="E29" s="44">
        <v>0</v>
      </c>
      <c r="F29" s="44">
        <v>246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390</v>
      </c>
      <c r="M29" s="43">
        <v>246</v>
      </c>
    </row>
    <row r="30" spans="1:13" ht="15" customHeight="1" x14ac:dyDescent="0.15">
      <c r="A30" s="42" t="s">
        <v>99</v>
      </c>
      <c r="B30" s="41">
        <f>SUM( C30:K30)</f>
        <v>2983</v>
      </c>
      <c r="C30" s="40">
        <v>1797</v>
      </c>
      <c r="D30" s="40">
        <v>0</v>
      </c>
      <c r="E30" s="40">
        <v>0</v>
      </c>
      <c r="F30" s="40">
        <v>1186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1627</v>
      </c>
      <c r="M30" s="39">
        <v>1356</v>
      </c>
    </row>
    <row r="31" spans="1:13" ht="15" customHeight="1" x14ac:dyDescent="0.15">
      <c r="A31" s="38"/>
      <c r="B31" s="37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5"/>
    </row>
    <row r="32" spans="1:13" ht="15" customHeight="1" x14ac:dyDescent="0.15">
      <c r="A32" s="46" t="s">
        <v>58</v>
      </c>
      <c r="B32" s="45">
        <f>SUM( C32:K32)</f>
        <v>425</v>
      </c>
      <c r="C32" s="44">
        <v>298</v>
      </c>
      <c r="D32" s="44">
        <v>0</v>
      </c>
      <c r="E32" s="44">
        <v>46</v>
      </c>
      <c r="F32" s="44">
        <v>0</v>
      </c>
      <c r="G32" s="44">
        <v>0</v>
      </c>
      <c r="H32" s="44">
        <v>0</v>
      </c>
      <c r="I32" s="44">
        <v>65</v>
      </c>
      <c r="J32" s="44">
        <v>16</v>
      </c>
      <c r="K32" s="44">
        <v>0</v>
      </c>
      <c r="L32" s="44">
        <v>240</v>
      </c>
      <c r="M32" s="43">
        <v>185</v>
      </c>
    </row>
    <row r="33" spans="1:13" ht="15" customHeight="1" x14ac:dyDescent="0.15">
      <c r="A33" s="42" t="s">
        <v>98</v>
      </c>
      <c r="B33" s="41">
        <f>SUM( C33:K33)</f>
        <v>425</v>
      </c>
      <c r="C33" s="40">
        <v>298</v>
      </c>
      <c r="D33" s="40">
        <v>0</v>
      </c>
      <c r="E33" s="40">
        <v>46</v>
      </c>
      <c r="F33" s="40">
        <v>0</v>
      </c>
      <c r="G33" s="40">
        <v>0</v>
      </c>
      <c r="H33" s="40">
        <v>0</v>
      </c>
      <c r="I33" s="40">
        <v>65</v>
      </c>
      <c r="J33" s="40">
        <v>16</v>
      </c>
      <c r="K33" s="40">
        <v>0</v>
      </c>
      <c r="L33" s="40">
        <v>240</v>
      </c>
      <c r="M33" s="39">
        <v>185</v>
      </c>
    </row>
    <row r="34" spans="1:13" ht="15" customHeight="1" x14ac:dyDescent="0.15">
      <c r="A34" s="38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5"/>
    </row>
    <row r="35" spans="1:13" ht="15" customHeight="1" x14ac:dyDescent="0.15">
      <c r="A35" s="38" t="s">
        <v>57</v>
      </c>
      <c r="B35" s="37">
        <f>SUM( C35:K35)</f>
        <v>1084</v>
      </c>
      <c r="C35" s="36">
        <v>414</v>
      </c>
      <c r="D35" s="36">
        <v>0</v>
      </c>
      <c r="E35" s="36">
        <v>0</v>
      </c>
      <c r="F35" s="36">
        <v>670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414</v>
      </c>
      <c r="M35" s="35">
        <v>670</v>
      </c>
    </row>
    <row r="36" spans="1:13" ht="15" customHeight="1" x14ac:dyDescent="0.15">
      <c r="A36" s="46" t="s">
        <v>56</v>
      </c>
      <c r="B36" s="45">
        <f>SUM( C36:M36)</f>
        <v>0</v>
      </c>
      <c r="C36" s="44">
        <v>0</v>
      </c>
      <c r="D36" s="44">
        <v>0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3">
        <v>0</v>
      </c>
    </row>
    <row r="37" spans="1:13" ht="15" customHeight="1" x14ac:dyDescent="0.15">
      <c r="A37" s="42" t="s">
        <v>97</v>
      </c>
      <c r="B37" s="41">
        <f>SUM( C37:K37)</f>
        <v>1084</v>
      </c>
      <c r="C37" s="40">
        <v>414</v>
      </c>
      <c r="D37" s="40">
        <v>0</v>
      </c>
      <c r="E37" s="40">
        <v>0</v>
      </c>
      <c r="F37" s="40">
        <v>670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414</v>
      </c>
      <c r="M37" s="39">
        <v>670</v>
      </c>
    </row>
    <row r="38" spans="1:13" ht="15" customHeight="1" x14ac:dyDescent="0.15">
      <c r="A38" s="38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5"/>
    </row>
    <row r="39" spans="1:13" ht="15" customHeight="1" x14ac:dyDescent="0.15">
      <c r="A39" s="38" t="s">
        <v>55</v>
      </c>
      <c r="B39" s="37">
        <f>SUM( C39:K39)</f>
        <v>717</v>
      </c>
      <c r="C39" s="36">
        <v>535</v>
      </c>
      <c r="D39" s="36">
        <v>0</v>
      </c>
      <c r="E39" s="36">
        <v>90</v>
      </c>
      <c r="F39" s="36">
        <v>92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625</v>
      </c>
      <c r="M39" s="35">
        <v>92</v>
      </c>
    </row>
    <row r="40" spans="1:13" ht="15" customHeight="1" x14ac:dyDescent="0.15">
      <c r="A40" s="38" t="s">
        <v>54</v>
      </c>
      <c r="B40" s="37">
        <f>SUM( C40:K40)</f>
        <v>409</v>
      </c>
      <c r="C40" s="36">
        <v>231</v>
      </c>
      <c r="D40" s="36">
        <v>178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409</v>
      </c>
      <c r="M40" s="35">
        <v>0</v>
      </c>
    </row>
    <row r="41" spans="1:13" ht="15" customHeight="1" x14ac:dyDescent="0.15">
      <c r="A41" s="46" t="s">
        <v>53</v>
      </c>
      <c r="B41" s="45">
        <f>SUM( C41:K41)</f>
        <v>1715</v>
      </c>
      <c r="C41" s="44">
        <v>797</v>
      </c>
      <c r="D41" s="44">
        <v>0</v>
      </c>
      <c r="E41" s="44">
        <v>0</v>
      </c>
      <c r="F41" s="44">
        <v>918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797</v>
      </c>
      <c r="M41" s="43">
        <v>918</v>
      </c>
    </row>
    <row r="42" spans="1:13" ht="15" customHeight="1" x14ac:dyDescent="0.15">
      <c r="A42" s="42" t="s">
        <v>96</v>
      </c>
      <c r="B42" s="41">
        <f>SUM( C42:K42)</f>
        <v>2841</v>
      </c>
      <c r="C42" s="40">
        <v>1563</v>
      </c>
      <c r="D42" s="40">
        <v>178</v>
      </c>
      <c r="E42" s="40">
        <v>90</v>
      </c>
      <c r="F42" s="40">
        <v>1010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1831</v>
      </c>
      <c r="M42" s="39">
        <v>1010</v>
      </c>
    </row>
    <row r="43" spans="1:13" ht="15" customHeight="1" x14ac:dyDescent="0.15">
      <c r="A43" s="38"/>
      <c r="B43" s="37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5"/>
    </row>
    <row r="44" spans="1:13" ht="15" customHeight="1" x14ac:dyDescent="0.15">
      <c r="A44" s="38" t="s">
        <v>52</v>
      </c>
      <c r="B44" s="37">
        <f>SUM( C44:K44)</f>
        <v>1243</v>
      </c>
      <c r="C44" s="36">
        <v>708</v>
      </c>
      <c r="D44" s="36">
        <v>0</v>
      </c>
      <c r="E44" s="36">
        <v>0</v>
      </c>
      <c r="F44" s="36">
        <v>54</v>
      </c>
      <c r="G44" s="36">
        <v>0</v>
      </c>
      <c r="H44" s="36">
        <v>0</v>
      </c>
      <c r="I44" s="36">
        <v>0</v>
      </c>
      <c r="J44" s="36">
        <v>481</v>
      </c>
      <c r="K44" s="36">
        <v>0</v>
      </c>
      <c r="L44" s="36">
        <v>582</v>
      </c>
      <c r="M44" s="35">
        <v>661</v>
      </c>
    </row>
    <row r="45" spans="1:13" ht="15" customHeight="1" x14ac:dyDescent="0.15">
      <c r="A45" s="38" t="s">
        <v>51</v>
      </c>
      <c r="B45" s="37">
        <f>SUM( C45:K45)</f>
        <v>448</v>
      </c>
      <c r="C45" s="36">
        <v>301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147</v>
      </c>
      <c r="K45" s="36">
        <v>0</v>
      </c>
      <c r="L45" s="36">
        <v>448</v>
      </c>
      <c r="M45" s="35">
        <v>0</v>
      </c>
    </row>
    <row r="46" spans="1:13" ht="15" customHeight="1" x14ac:dyDescent="0.15">
      <c r="A46" s="46" t="s">
        <v>50</v>
      </c>
      <c r="B46" s="45">
        <f>SUM( C46:K46)</f>
        <v>1494</v>
      </c>
      <c r="C46" s="44">
        <v>696</v>
      </c>
      <c r="D46" s="44">
        <v>142</v>
      </c>
      <c r="E46" s="44">
        <v>0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656</v>
      </c>
      <c r="L46" s="44">
        <v>838</v>
      </c>
      <c r="M46" s="43">
        <v>656</v>
      </c>
    </row>
    <row r="47" spans="1:13" ht="15" customHeight="1" x14ac:dyDescent="0.15">
      <c r="A47" s="42" t="s">
        <v>95</v>
      </c>
      <c r="B47" s="41">
        <f>SUM( C47:K47)</f>
        <v>3185</v>
      </c>
      <c r="C47" s="40">
        <v>1705</v>
      </c>
      <c r="D47" s="40">
        <v>142</v>
      </c>
      <c r="E47" s="40">
        <v>0</v>
      </c>
      <c r="F47" s="40">
        <v>54</v>
      </c>
      <c r="G47" s="40">
        <v>0</v>
      </c>
      <c r="H47" s="40">
        <v>0</v>
      </c>
      <c r="I47" s="40">
        <v>0</v>
      </c>
      <c r="J47" s="40">
        <v>628</v>
      </c>
      <c r="K47" s="40">
        <v>656</v>
      </c>
      <c r="L47" s="40">
        <v>1868</v>
      </c>
      <c r="M47" s="39">
        <v>1317</v>
      </c>
    </row>
    <row r="48" spans="1:13" ht="15" customHeight="1" x14ac:dyDescent="0.15">
      <c r="A48" s="38"/>
      <c r="B48" s="37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5"/>
    </row>
    <row r="49" spans="1:13" ht="15" customHeight="1" x14ac:dyDescent="0.15">
      <c r="A49" s="46" t="s">
        <v>49</v>
      </c>
      <c r="B49" s="45">
        <f>SUM( C49:K49)</f>
        <v>741</v>
      </c>
      <c r="C49" s="44">
        <v>356</v>
      </c>
      <c r="D49" s="44">
        <v>0</v>
      </c>
      <c r="E49" s="44">
        <v>0</v>
      </c>
      <c r="F49" s="44">
        <v>0</v>
      </c>
      <c r="G49" s="44">
        <v>0</v>
      </c>
      <c r="H49" s="44">
        <v>94</v>
      </c>
      <c r="I49" s="44">
        <v>0</v>
      </c>
      <c r="J49" s="44">
        <v>0</v>
      </c>
      <c r="K49" s="44">
        <v>291</v>
      </c>
      <c r="L49" s="44">
        <v>741</v>
      </c>
      <c r="M49" s="43">
        <v>0</v>
      </c>
    </row>
    <row r="50" spans="1:13" ht="15" customHeight="1" x14ac:dyDescent="0.15">
      <c r="A50" s="42" t="s">
        <v>94</v>
      </c>
      <c r="B50" s="41">
        <f>SUM( C50:K50)</f>
        <v>741</v>
      </c>
      <c r="C50" s="40">
        <v>356</v>
      </c>
      <c r="D50" s="40">
        <v>0</v>
      </c>
      <c r="E50" s="40">
        <v>0</v>
      </c>
      <c r="F50" s="40">
        <v>0</v>
      </c>
      <c r="G50" s="40">
        <v>0</v>
      </c>
      <c r="H50" s="40">
        <v>94</v>
      </c>
      <c r="I50" s="40">
        <v>0</v>
      </c>
      <c r="J50" s="40">
        <v>0</v>
      </c>
      <c r="K50" s="40">
        <v>291</v>
      </c>
      <c r="L50" s="40">
        <v>741</v>
      </c>
      <c r="M50" s="39">
        <v>0</v>
      </c>
    </row>
    <row r="51" spans="1:13" ht="15" customHeight="1" x14ac:dyDescent="0.15">
      <c r="A51" s="38"/>
      <c r="B51" s="37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5"/>
    </row>
    <row r="52" spans="1:13" ht="15" customHeight="1" x14ac:dyDescent="0.15">
      <c r="A52" s="38" t="s">
        <v>48</v>
      </c>
      <c r="B52" s="37">
        <f>SUM( C52:K52)</f>
        <v>1407</v>
      </c>
      <c r="C52" s="36">
        <v>138</v>
      </c>
      <c r="D52" s="36">
        <v>0</v>
      </c>
      <c r="E52" s="36">
        <v>0</v>
      </c>
      <c r="F52" s="36">
        <v>1269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138</v>
      </c>
      <c r="M52" s="35">
        <v>1269</v>
      </c>
    </row>
    <row r="53" spans="1:13" ht="15" customHeight="1" x14ac:dyDescent="0.15">
      <c r="A53" s="38" t="s">
        <v>47</v>
      </c>
      <c r="B53" s="37">
        <f>SUM( C53:K53)</f>
        <v>2542</v>
      </c>
      <c r="C53" s="36">
        <v>572</v>
      </c>
      <c r="D53" s="36">
        <v>0</v>
      </c>
      <c r="E53" s="36">
        <v>0</v>
      </c>
      <c r="F53" s="36">
        <v>769</v>
      </c>
      <c r="G53" s="36">
        <v>0</v>
      </c>
      <c r="H53" s="36">
        <v>1201</v>
      </c>
      <c r="I53" s="36">
        <v>0</v>
      </c>
      <c r="J53" s="36">
        <v>0</v>
      </c>
      <c r="K53" s="36">
        <v>0</v>
      </c>
      <c r="L53" s="36">
        <v>572</v>
      </c>
      <c r="M53" s="35">
        <v>1970</v>
      </c>
    </row>
    <row r="54" spans="1:13" ht="15" customHeight="1" x14ac:dyDescent="0.15">
      <c r="A54" s="38" t="s">
        <v>46</v>
      </c>
      <c r="B54" s="37">
        <f>SUM( C54:K54)</f>
        <v>365</v>
      </c>
      <c r="C54" s="36">
        <v>365</v>
      </c>
      <c r="D54" s="36">
        <v>0</v>
      </c>
      <c r="E54" s="36">
        <v>0</v>
      </c>
      <c r="F54" s="36">
        <v>0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365</v>
      </c>
      <c r="M54" s="35">
        <v>0</v>
      </c>
    </row>
    <row r="55" spans="1:13" ht="15" customHeight="1" x14ac:dyDescent="0.15">
      <c r="A55" s="38" t="s">
        <v>45</v>
      </c>
      <c r="B55" s="37">
        <f>SUM( C55:K55)</f>
        <v>135</v>
      </c>
      <c r="C55" s="36">
        <v>79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36">
        <v>56</v>
      </c>
      <c r="L55" s="36">
        <v>79</v>
      </c>
      <c r="M55" s="35">
        <v>56</v>
      </c>
    </row>
    <row r="56" spans="1:13" ht="15" customHeight="1" x14ac:dyDescent="0.15">
      <c r="A56" s="38" t="s">
        <v>44</v>
      </c>
      <c r="B56" s="37">
        <f>SUM( C56:M56)</f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5">
        <v>0</v>
      </c>
    </row>
    <row r="57" spans="1:13" ht="15" customHeight="1" x14ac:dyDescent="0.15">
      <c r="A57" s="38" t="s">
        <v>43</v>
      </c>
      <c r="B57" s="37">
        <f>SUM( C57:K57)</f>
        <v>128</v>
      </c>
      <c r="C57" s="36">
        <v>128</v>
      </c>
      <c r="D57" s="36">
        <v>0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36">
        <v>0</v>
      </c>
      <c r="L57" s="36">
        <v>128</v>
      </c>
      <c r="M57" s="35">
        <v>0</v>
      </c>
    </row>
    <row r="58" spans="1:13" ht="15" customHeight="1" x14ac:dyDescent="0.15">
      <c r="A58" s="46" t="s">
        <v>42</v>
      </c>
      <c r="B58" s="45">
        <f>SUM( C58:M58)</f>
        <v>0</v>
      </c>
      <c r="C58" s="44">
        <v>0</v>
      </c>
      <c r="D58" s="44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3">
        <v>0</v>
      </c>
    </row>
    <row r="59" spans="1:13" ht="15" customHeight="1" x14ac:dyDescent="0.15">
      <c r="A59" s="42" t="s">
        <v>93</v>
      </c>
      <c r="B59" s="41">
        <f>SUM( C59:K59)</f>
        <v>4577</v>
      </c>
      <c r="C59" s="40">
        <v>1282</v>
      </c>
      <c r="D59" s="40">
        <v>0</v>
      </c>
      <c r="E59" s="40">
        <v>0</v>
      </c>
      <c r="F59" s="40">
        <v>2038</v>
      </c>
      <c r="G59" s="40">
        <v>0</v>
      </c>
      <c r="H59" s="40">
        <v>1201</v>
      </c>
      <c r="I59" s="40">
        <v>0</v>
      </c>
      <c r="J59" s="40">
        <v>0</v>
      </c>
      <c r="K59" s="40">
        <v>56</v>
      </c>
      <c r="L59" s="40">
        <v>1282</v>
      </c>
      <c r="M59" s="39">
        <v>3295</v>
      </c>
    </row>
    <row r="60" spans="1:13" ht="15" customHeight="1" x14ac:dyDescent="0.15">
      <c r="A60" s="38"/>
      <c r="B60" s="37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5"/>
    </row>
    <row r="61" spans="1:13" ht="15" customHeight="1" x14ac:dyDescent="0.15">
      <c r="A61" s="46" t="s">
        <v>41</v>
      </c>
      <c r="B61" s="45">
        <f>SUM( C61:K61)</f>
        <v>1033</v>
      </c>
      <c r="C61" s="44">
        <v>1018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15</v>
      </c>
      <c r="L61" s="44">
        <v>802</v>
      </c>
      <c r="M61" s="43">
        <v>231</v>
      </c>
    </row>
    <row r="62" spans="1:13" ht="15" customHeight="1" x14ac:dyDescent="0.15">
      <c r="A62" s="42" t="s">
        <v>92</v>
      </c>
      <c r="B62" s="41">
        <f>SUM( C62:K62)</f>
        <v>1033</v>
      </c>
      <c r="C62" s="40">
        <v>1018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15</v>
      </c>
      <c r="L62" s="40">
        <v>802</v>
      </c>
      <c r="M62" s="39">
        <v>231</v>
      </c>
    </row>
    <row r="63" spans="1:13" ht="15" customHeight="1" x14ac:dyDescent="0.15">
      <c r="A63" s="38"/>
      <c r="B63" s="37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5"/>
    </row>
    <row r="64" spans="1:13" ht="15" customHeight="1" x14ac:dyDescent="0.15">
      <c r="A64" s="46" t="s">
        <v>40</v>
      </c>
      <c r="B64" s="45">
        <f>SUM( C64:M64)</f>
        <v>0</v>
      </c>
      <c r="C64" s="44">
        <v>0</v>
      </c>
      <c r="D64" s="44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3">
        <v>0</v>
      </c>
    </row>
    <row r="65" spans="1:13" ht="15" customHeight="1" x14ac:dyDescent="0.15">
      <c r="A65" s="42" t="s">
        <v>39</v>
      </c>
      <c r="B65" s="41">
        <f>SUM( C65:M65)</f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39">
        <v>0</v>
      </c>
    </row>
    <row r="66" spans="1:13" ht="15" customHeight="1" x14ac:dyDescent="0.15">
      <c r="A66" s="38"/>
      <c r="B66" s="37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5"/>
    </row>
    <row r="67" spans="1:13" ht="15" customHeight="1" x14ac:dyDescent="0.15">
      <c r="A67" s="38" t="s">
        <v>38</v>
      </c>
      <c r="B67" s="37">
        <f>SUM( C67:K67)</f>
        <v>16869</v>
      </c>
      <c r="C67" s="36">
        <v>8433</v>
      </c>
      <c r="D67" s="36">
        <v>320</v>
      </c>
      <c r="E67" s="36">
        <v>136</v>
      </c>
      <c r="F67" s="36">
        <v>4958</v>
      </c>
      <c r="G67" s="36">
        <v>0</v>
      </c>
      <c r="H67" s="36">
        <v>1295</v>
      </c>
      <c r="I67" s="36">
        <v>65</v>
      </c>
      <c r="J67" s="36">
        <v>644</v>
      </c>
      <c r="K67" s="36">
        <v>1018</v>
      </c>
      <c r="L67" s="36">
        <v>8805</v>
      </c>
      <c r="M67" s="35">
        <v>8064</v>
      </c>
    </row>
    <row r="68" spans="1:13" ht="15" customHeight="1" x14ac:dyDescent="0.15">
      <c r="A68" s="38"/>
      <c r="B68" s="37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5"/>
    </row>
    <row r="69" spans="1:13" ht="15" customHeight="1" thickBot="1" x14ac:dyDescent="0.2">
      <c r="A69" s="34" t="s">
        <v>37</v>
      </c>
      <c r="B69" s="33">
        <f>SUM( C69:K69)</f>
        <v>159832</v>
      </c>
      <c r="C69" s="32">
        <v>89022</v>
      </c>
      <c r="D69" s="32">
        <v>2437</v>
      </c>
      <c r="E69" s="32">
        <v>303</v>
      </c>
      <c r="F69" s="32">
        <v>35602</v>
      </c>
      <c r="G69" s="32">
        <v>1791</v>
      </c>
      <c r="H69" s="32">
        <v>9547</v>
      </c>
      <c r="I69" s="32">
        <v>7973</v>
      </c>
      <c r="J69" s="32">
        <v>8329</v>
      </c>
      <c r="K69" s="32">
        <v>4828</v>
      </c>
      <c r="L69" s="32">
        <v>81477</v>
      </c>
      <c r="M69" s="31">
        <v>78355</v>
      </c>
    </row>
  </sheetData>
  <mergeCells count="2">
    <mergeCell ref="C3:K3"/>
    <mergeCell ref="L3:M3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4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zoomScale="75" workbookViewId="0">
      <selection activeCell="G25" sqref="G25"/>
    </sheetView>
  </sheetViews>
  <sheetFormatPr defaultColWidth="7.625" defaultRowHeight="15" customHeight="1" x14ac:dyDescent="0.15"/>
  <cols>
    <col min="1" max="1" width="10.625" style="1" customWidth="1"/>
    <col min="2" max="16384" width="7.625" style="1"/>
  </cols>
  <sheetData>
    <row r="1" spans="1:17" ht="18" customHeight="1" x14ac:dyDescent="0.2">
      <c r="A1" s="1" t="s">
        <v>91</v>
      </c>
      <c r="E1" s="30" t="s">
        <v>33</v>
      </c>
      <c r="I1" s="1" t="s">
        <v>90</v>
      </c>
    </row>
    <row r="2" spans="1:17" ht="15" customHeight="1" thickBot="1" x14ac:dyDescent="0.2">
      <c r="Q2" s="29" t="s">
        <v>34</v>
      </c>
    </row>
    <row r="3" spans="1:17" s="18" customFormat="1" ht="15" customHeight="1" x14ac:dyDescent="0.15">
      <c r="A3" s="28"/>
      <c r="B3" s="27"/>
      <c r="C3" s="55" t="s">
        <v>35</v>
      </c>
      <c r="D3" s="56"/>
      <c r="E3" s="56"/>
      <c r="F3" s="56"/>
      <c r="G3" s="56"/>
      <c r="H3" s="56"/>
      <c r="I3" s="56"/>
      <c r="J3" s="57"/>
      <c r="K3" s="55" t="s">
        <v>36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28</v>
      </c>
      <c r="D4" s="60"/>
      <c r="E4" s="60"/>
      <c r="F4" s="61"/>
      <c r="G4" s="59" t="s">
        <v>27</v>
      </c>
      <c r="H4" s="60"/>
      <c r="I4" s="60"/>
      <c r="J4" s="61"/>
      <c r="K4" s="24"/>
      <c r="L4" s="24"/>
      <c r="M4" s="24" t="s">
        <v>26</v>
      </c>
      <c r="N4" s="24" t="s">
        <v>25</v>
      </c>
      <c r="O4" s="24"/>
      <c r="P4" s="24" t="s">
        <v>87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89022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89022</v>
      </c>
      <c r="H6" s="15">
        <v>25775</v>
      </c>
      <c r="I6" s="15">
        <v>468</v>
      </c>
      <c r="J6" s="15">
        <v>62779</v>
      </c>
      <c r="K6" s="15">
        <v>73118</v>
      </c>
      <c r="L6" s="15">
        <f>SUM(M6:Q6)</f>
        <v>15904</v>
      </c>
      <c r="M6" s="15">
        <v>0</v>
      </c>
      <c r="N6" s="15">
        <v>5134</v>
      </c>
      <c r="O6" s="15">
        <v>10379</v>
      </c>
      <c r="P6" s="15">
        <v>0</v>
      </c>
      <c r="Q6" s="14">
        <v>391</v>
      </c>
    </row>
    <row r="7" spans="1:17" ht="15" customHeight="1" x14ac:dyDescent="0.15">
      <c r="A7" s="13" t="s">
        <v>10</v>
      </c>
      <c r="B7" s="12">
        <f>+C7+G7</f>
        <v>2437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2437</v>
      </c>
      <c r="H7" s="11">
        <v>1077</v>
      </c>
      <c r="I7" s="11">
        <v>0</v>
      </c>
      <c r="J7" s="11">
        <v>1360</v>
      </c>
      <c r="K7" s="11">
        <v>1464</v>
      </c>
      <c r="L7" s="11">
        <f>SUM(M7:Q7)</f>
        <v>973</v>
      </c>
      <c r="M7" s="11">
        <v>0</v>
      </c>
      <c r="N7" s="11">
        <v>973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303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303</v>
      </c>
      <c r="H8" s="11">
        <v>63</v>
      </c>
      <c r="I8" s="11">
        <v>0</v>
      </c>
      <c r="J8" s="11">
        <v>240</v>
      </c>
      <c r="K8" s="11">
        <v>274</v>
      </c>
      <c r="L8" s="11">
        <f>SUM(M8:Q8)</f>
        <v>29</v>
      </c>
      <c r="M8" s="11">
        <v>0</v>
      </c>
      <c r="N8" s="11">
        <v>0</v>
      </c>
      <c r="O8" s="11">
        <v>0</v>
      </c>
      <c r="P8" s="11">
        <v>0</v>
      </c>
      <c r="Q8" s="10">
        <v>29</v>
      </c>
    </row>
    <row r="9" spans="1:17" ht="15" customHeight="1" x14ac:dyDescent="0.15">
      <c r="A9" s="13" t="s">
        <v>8</v>
      </c>
      <c r="B9" s="12">
        <f>+C9+G9</f>
        <v>35602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35602</v>
      </c>
      <c r="H9" s="11">
        <v>35441</v>
      </c>
      <c r="I9" s="11">
        <v>0</v>
      </c>
      <c r="J9" s="11">
        <v>161</v>
      </c>
      <c r="K9" s="11">
        <v>126</v>
      </c>
      <c r="L9" s="11">
        <f>SUM(M9:Q9)</f>
        <v>35476</v>
      </c>
      <c r="M9" s="11">
        <v>0</v>
      </c>
      <c r="N9" s="11">
        <v>0</v>
      </c>
      <c r="O9" s="11">
        <v>35296</v>
      </c>
      <c r="P9" s="11">
        <v>0</v>
      </c>
      <c r="Q9" s="10">
        <v>180</v>
      </c>
    </row>
    <row r="10" spans="1:17" ht="15" customHeight="1" x14ac:dyDescent="0.15">
      <c r="A10" s="13" t="s">
        <v>7</v>
      </c>
      <c r="B10" s="12">
        <f>+C10+G10</f>
        <v>1791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1791</v>
      </c>
      <c r="H10" s="11">
        <v>1579</v>
      </c>
      <c r="I10" s="11">
        <v>0</v>
      </c>
      <c r="J10" s="11">
        <v>212</v>
      </c>
      <c r="K10" s="11">
        <v>0</v>
      </c>
      <c r="L10" s="11">
        <f>SUM(M10:Q10)</f>
        <v>1791</v>
      </c>
      <c r="M10" s="11">
        <v>0</v>
      </c>
      <c r="N10" s="11">
        <v>0</v>
      </c>
      <c r="O10" s="11">
        <v>1791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9547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9547</v>
      </c>
      <c r="H11" s="11">
        <v>9111</v>
      </c>
      <c r="I11" s="11">
        <v>0</v>
      </c>
      <c r="J11" s="11">
        <v>436</v>
      </c>
      <c r="K11" s="11">
        <v>752</v>
      </c>
      <c r="L11" s="11">
        <f>SUM(M11:Q11)</f>
        <v>8795</v>
      </c>
      <c r="M11" s="11">
        <v>0</v>
      </c>
      <c r="N11" s="11">
        <v>0</v>
      </c>
      <c r="O11" s="11">
        <v>8795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7973</v>
      </c>
      <c r="C12" s="11">
        <f>SUM(D12:F12)</f>
        <v>405</v>
      </c>
      <c r="D12" s="11">
        <v>0</v>
      </c>
      <c r="E12" s="11">
        <v>0</v>
      </c>
      <c r="F12" s="11">
        <v>405</v>
      </c>
      <c r="G12" s="11">
        <f>SUM(H12:J12)</f>
        <v>7568</v>
      </c>
      <c r="H12" s="11">
        <v>1934</v>
      </c>
      <c r="I12" s="11">
        <v>5098</v>
      </c>
      <c r="J12" s="11">
        <v>536</v>
      </c>
      <c r="K12" s="11">
        <v>1870</v>
      </c>
      <c r="L12" s="11">
        <f>SUM(M12:Q12)</f>
        <v>6103</v>
      </c>
      <c r="M12" s="11">
        <v>0</v>
      </c>
      <c r="N12" s="11">
        <v>5098</v>
      </c>
      <c r="O12" s="11">
        <v>877</v>
      </c>
      <c r="P12" s="11">
        <v>0</v>
      </c>
      <c r="Q12" s="10">
        <v>128</v>
      </c>
    </row>
    <row r="13" spans="1:17" ht="15" customHeight="1" x14ac:dyDescent="0.15">
      <c r="A13" s="13" t="s">
        <v>4</v>
      </c>
      <c r="B13" s="12">
        <f>+C13+G13</f>
        <v>8329</v>
      </c>
      <c r="C13" s="11">
        <f>SUM(D13:F13)</f>
        <v>6674</v>
      </c>
      <c r="D13" s="11">
        <v>0</v>
      </c>
      <c r="E13" s="11">
        <v>593</v>
      </c>
      <c r="F13" s="11">
        <v>6081</v>
      </c>
      <c r="G13" s="11">
        <f>SUM(H13:J13)</f>
        <v>1655</v>
      </c>
      <c r="H13" s="11">
        <v>1142</v>
      </c>
      <c r="I13" s="11">
        <v>366</v>
      </c>
      <c r="J13" s="11">
        <v>147</v>
      </c>
      <c r="K13" s="11">
        <v>2899</v>
      </c>
      <c r="L13" s="11">
        <f>SUM(M13:Q13)</f>
        <v>5430</v>
      </c>
      <c r="M13" s="11">
        <v>0</v>
      </c>
      <c r="N13" s="11">
        <v>0</v>
      </c>
      <c r="O13" s="11">
        <v>5337</v>
      </c>
      <c r="P13" s="11">
        <v>0</v>
      </c>
      <c r="Q13" s="10">
        <v>93</v>
      </c>
    </row>
    <row r="14" spans="1:17" ht="15" customHeight="1" x14ac:dyDescent="0.15">
      <c r="A14" s="13" t="s">
        <v>3</v>
      </c>
      <c r="B14" s="12">
        <f>+C14+G14</f>
        <v>4828</v>
      </c>
      <c r="C14" s="11">
        <f>SUM(D14:F14)</f>
        <v>668</v>
      </c>
      <c r="D14" s="11">
        <v>0</v>
      </c>
      <c r="E14" s="11">
        <v>656</v>
      </c>
      <c r="F14" s="11">
        <v>12</v>
      </c>
      <c r="G14" s="11">
        <f>SUM(H14:J14)</f>
        <v>4160</v>
      </c>
      <c r="H14" s="11">
        <v>3105</v>
      </c>
      <c r="I14" s="11">
        <v>384</v>
      </c>
      <c r="J14" s="11">
        <v>671</v>
      </c>
      <c r="K14" s="11">
        <v>974</v>
      </c>
      <c r="L14" s="11">
        <f>SUM(M14:Q14)</f>
        <v>3854</v>
      </c>
      <c r="M14" s="11">
        <v>0</v>
      </c>
      <c r="N14" s="11">
        <v>656</v>
      </c>
      <c r="O14" s="11">
        <v>3168</v>
      </c>
      <c r="P14" s="11">
        <v>0</v>
      </c>
      <c r="Q14" s="10">
        <v>30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91459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91459</v>
      </c>
      <c r="H16" s="11">
        <f>SUM(H6:H7)</f>
        <v>26852</v>
      </c>
      <c r="I16" s="11">
        <f>SUM(I6:I7)</f>
        <v>468</v>
      </c>
      <c r="J16" s="11">
        <f>SUM(J6:J7)</f>
        <v>64139</v>
      </c>
      <c r="K16" s="11">
        <f>SUM(K6:K7)</f>
        <v>74582</v>
      </c>
      <c r="L16" s="11">
        <f>SUM(M16:Q16)</f>
        <v>16877</v>
      </c>
      <c r="M16" s="11">
        <f>SUM(M6:M7)</f>
        <v>0</v>
      </c>
      <c r="N16" s="11">
        <f>SUM(N6:N7)</f>
        <v>6107</v>
      </c>
      <c r="O16" s="11">
        <f>SUM(O6:O7)</f>
        <v>10379</v>
      </c>
      <c r="P16" s="11">
        <f>SUM(P6:P7)</f>
        <v>0</v>
      </c>
      <c r="Q16" s="10">
        <f>SUM(Q6:Q7)</f>
        <v>391</v>
      </c>
    </row>
    <row r="17" spans="1:17" ht="15" customHeight="1" x14ac:dyDescent="0.15">
      <c r="A17" s="13" t="s">
        <v>1</v>
      </c>
      <c r="B17" s="12">
        <f>+C17+G17</f>
        <v>68373</v>
      </c>
      <c r="C17" s="11">
        <f>SUM(D17:F17)</f>
        <v>7747</v>
      </c>
      <c r="D17" s="11">
        <f>SUM(D8:D14)</f>
        <v>0</v>
      </c>
      <c r="E17" s="11">
        <f>SUM(E8:E14)</f>
        <v>1249</v>
      </c>
      <c r="F17" s="11">
        <f>SUM(F8:F14)</f>
        <v>6498</v>
      </c>
      <c r="G17" s="11">
        <f>SUM(H17:J17)</f>
        <v>60626</v>
      </c>
      <c r="H17" s="11">
        <f>SUM(H8:H14)</f>
        <v>52375</v>
      </c>
      <c r="I17" s="11">
        <f>SUM(I8:I14)</f>
        <v>5848</v>
      </c>
      <c r="J17" s="11">
        <f>SUM(J8:J14)</f>
        <v>2403</v>
      </c>
      <c r="K17" s="11">
        <f>SUM(K8:K14)</f>
        <v>6895</v>
      </c>
      <c r="L17" s="11">
        <f>SUM(M17:Q17)</f>
        <v>61478</v>
      </c>
      <c r="M17" s="11">
        <f>SUM(M8:M14)</f>
        <v>0</v>
      </c>
      <c r="N17" s="11">
        <f>SUM(N8:N14)</f>
        <v>5754</v>
      </c>
      <c r="O17" s="11">
        <f>SUM(O8:O14)</f>
        <v>55264</v>
      </c>
      <c r="P17" s="11">
        <f>SUM(P8:P14)</f>
        <v>0</v>
      </c>
      <c r="Q17" s="10">
        <f>SUM(Q8:Q14)</f>
        <v>460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159832</v>
      </c>
      <c r="C19" s="4">
        <f>SUM(D19:F19)</f>
        <v>7747</v>
      </c>
      <c r="D19" s="3">
        <f>SUM(D16:D17)</f>
        <v>0</v>
      </c>
      <c r="E19" s="3">
        <f>SUM(E16:E17)</f>
        <v>1249</v>
      </c>
      <c r="F19" s="3">
        <f>SUM(F16:F17)</f>
        <v>6498</v>
      </c>
      <c r="G19" s="4">
        <f>SUM(H19:J19)</f>
        <v>152085</v>
      </c>
      <c r="H19" s="3">
        <f>SUM(H16:H17)</f>
        <v>79227</v>
      </c>
      <c r="I19" s="3">
        <f>SUM(I16:I17)</f>
        <v>6316</v>
      </c>
      <c r="J19" s="3">
        <f>SUM(J16:J17)</f>
        <v>66542</v>
      </c>
      <c r="K19" s="4">
        <f>SUM(K16:K17)</f>
        <v>81477</v>
      </c>
      <c r="L19" s="3">
        <f>SUM(M19:Q19)</f>
        <v>78355</v>
      </c>
      <c r="M19" s="3">
        <f>SUM(M16:M17)</f>
        <v>0</v>
      </c>
      <c r="N19" s="3">
        <f>SUM(N16:N17)</f>
        <v>11861</v>
      </c>
      <c r="O19" s="3">
        <f>SUM(O16:O17)</f>
        <v>65643</v>
      </c>
      <c r="P19" s="3">
        <f>SUM(P16:P17)</f>
        <v>0</v>
      </c>
      <c r="Q19" s="2">
        <f>SUM(Q16:Q17)</f>
        <v>851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8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75" workbookViewId="0">
      <selection activeCell="P18" sqref="P18"/>
    </sheetView>
  </sheetViews>
  <sheetFormatPr defaultColWidth="7.625" defaultRowHeight="15" customHeight="1" x14ac:dyDescent="0.15"/>
  <cols>
    <col min="1" max="1" width="10.625" style="1" customWidth="1"/>
    <col min="2" max="2" width="9.5" style="1" bestFit="1" customWidth="1"/>
    <col min="3" max="6" width="7.625" style="1"/>
    <col min="7" max="8" width="9.5" style="1" bestFit="1" customWidth="1"/>
    <col min="9" max="9" width="7.625" style="1"/>
    <col min="10" max="12" width="9.5" style="1" bestFit="1" customWidth="1"/>
    <col min="13" max="14" width="7.625" style="1"/>
    <col min="15" max="15" width="9.5" style="1" bestFit="1" customWidth="1"/>
    <col min="16" max="16384" width="7.625" style="1"/>
  </cols>
  <sheetData>
    <row r="1" spans="1:17" ht="18" customHeight="1" x14ac:dyDescent="0.2">
      <c r="A1" s="1" t="s">
        <v>89</v>
      </c>
      <c r="E1" s="30" t="s">
        <v>32</v>
      </c>
      <c r="I1" s="1" t="s">
        <v>88</v>
      </c>
    </row>
    <row r="2" spans="1:17" ht="15" customHeight="1" thickBot="1" x14ac:dyDescent="0.2">
      <c r="Q2" s="29" t="s">
        <v>31</v>
      </c>
    </row>
    <row r="3" spans="1:17" s="18" customFormat="1" ht="15" customHeight="1" x14ac:dyDescent="0.15">
      <c r="A3" s="28"/>
      <c r="B3" s="27"/>
      <c r="C3" s="55" t="s">
        <v>30</v>
      </c>
      <c r="D3" s="56"/>
      <c r="E3" s="56"/>
      <c r="F3" s="56"/>
      <c r="G3" s="56"/>
      <c r="H3" s="56"/>
      <c r="I3" s="56"/>
      <c r="J3" s="57"/>
      <c r="K3" s="55" t="s">
        <v>29</v>
      </c>
      <c r="L3" s="56"/>
      <c r="M3" s="56"/>
      <c r="N3" s="56"/>
      <c r="O3" s="56"/>
      <c r="P3" s="56"/>
      <c r="Q3" s="58"/>
    </row>
    <row r="4" spans="1:17" s="18" customFormat="1" ht="15" customHeight="1" x14ac:dyDescent="0.15">
      <c r="A4" s="26"/>
      <c r="B4" s="25" t="s">
        <v>0</v>
      </c>
      <c r="C4" s="59" t="s">
        <v>28</v>
      </c>
      <c r="D4" s="60"/>
      <c r="E4" s="60"/>
      <c r="F4" s="61"/>
      <c r="G4" s="59" t="s">
        <v>27</v>
      </c>
      <c r="H4" s="60"/>
      <c r="I4" s="60"/>
      <c r="J4" s="61"/>
      <c r="K4" s="24"/>
      <c r="L4" s="24"/>
      <c r="M4" s="24" t="s">
        <v>26</v>
      </c>
      <c r="N4" s="24" t="s">
        <v>25</v>
      </c>
      <c r="O4" s="24"/>
      <c r="P4" s="24" t="s">
        <v>87</v>
      </c>
      <c r="Q4" s="23"/>
    </row>
    <row r="5" spans="1:17" s="18" customFormat="1" ht="15" customHeight="1" thickBot="1" x14ac:dyDescent="0.2">
      <c r="A5" s="22"/>
      <c r="B5" s="21"/>
      <c r="C5" s="20" t="s">
        <v>24</v>
      </c>
      <c r="D5" s="20" t="s">
        <v>23</v>
      </c>
      <c r="E5" s="20" t="s">
        <v>22</v>
      </c>
      <c r="F5" s="20" t="s">
        <v>21</v>
      </c>
      <c r="G5" s="20" t="s">
        <v>20</v>
      </c>
      <c r="H5" s="20" t="s">
        <v>19</v>
      </c>
      <c r="I5" s="20" t="s">
        <v>18</v>
      </c>
      <c r="J5" s="20" t="s">
        <v>17</v>
      </c>
      <c r="K5" s="20" t="s">
        <v>16</v>
      </c>
      <c r="L5" s="20" t="s">
        <v>15</v>
      </c>
      <c r="M5" s="20" t="s">
        <v>14</v>
      </c>
      <c r="N5" s="20" t="s">
        <v>14</v>
      </c>
      <c r="O5" s="20" t="s">
        <v>13</v>
      </c>
      <c r="P5" s="20" t="s">
        <v>12</v>
      </c>
      <c r="Q5" s="19" t="s">
        <v>3</v>
      </c>
    </row>
    <row r="6" spans="1:17" ht="15" customHeight="1" x14ac:dyDescent="0.15">
      <c r="A6" s="17" t="s">
        <v>11</v>
      </c>
      <c r="B6" s="16">
        <f>+C6+G6</f>
        <v>1659707</v>
      </c>
      <c r="C6" s="15">
        <f>SUM(D6:F6)</f>
        <v>0</v>
      </c>
      <c r="D6" s="15">
        <v>0</v>
      </c>
      <c r="E6" s="15">
        <v>0</v>
      </c>
      <c r="F6" s="15">
        <v>0</v>
      </c>
      <c r="G6" s="15">
        <f>SUM(H6:J6)</f>
        <v>1659707</v>
      </c>
      <c r="H6" s="15">
        <v>412549</v>
      </c>
      <c r="I6" s="15">
        <v>11750</v>
      </c>
      <c r="J6" s="15">
        <v>1235408</v>
      </c>
      <c r="K6" s="15">
        <v>1295627</v>
      </c>
      <c r="L6" s="15">
        <f>SUM(M6:Q6)</f>
        <v>364080</v>
      </c>
      <c r="M6" s="15">
        <v>0</v>
      </c>
      <c r="N6" s="15">
        <v>110700</v>
      </c>
      <c r="O6" s="15">
        <v>249155</v>
      </c>
      <c r="P6" s="15">
        <v>0</v>
      </c>
      <c r="Q6" s="14">
        <v>4225</v>
      </c>
    </row>
    <row r="7" spans="1:17" ht="15" customHeight="1" x14ac:dyDescent="0.15">
      <c r="A7" s="13" t="s">
        <v>10</v>
      </c>
      <c r="B7" s="12">
        <f>+C7+G7</f>
        <v>44570</v>
      </c>
      <c r="C7" s="11">
        <f>SUM(D7:F7)</f>
        <v>0</v>
      </c>
      <c r="D7" s="11">
        <v>0</v>
      </c>
      <c r="E7" s="11">
        <v>0</v>
      </c>
      <c r="F7" s="11">
        <v>0</v>
      </c>
      <c r="G7" s="11">
        <f>SUM(H7:J7)</f>
        <v>44570</v>
      </c>
      <c r="H7" s="11">
        <v>22600</v>
      </c>
      <c r="I7" s="11">
        <v>0</v>
      </c>
      <c r="J7" s="11">
        <v>21970</v>
      </c>
      <c r="K7" s="11">
        <v>24570</v>
      </c>
      <c r="L7" s="11">
        <f>SUM(M7:Q7)</f>
        <v>20000</v>
      </c>
      <c r="M7" s="11">
        <v>0</v>
      </c>
      <c r="N7" s="11">
        <v>20000</v>
      </c>
      <c r="O7" s="11">
        <v>0</v>
      </c>
      <c r="P7" s="11">
        <v>0</v>
      </c>
      <c r="Q7" s="10">
        <v>0</v>
      </c>
    </row>
    <row r="8" spans="1:17" ht="15" customHeight="1" x14ac:dyDescent="0.15">
      <c r="A8" s="13" t="s">
        <v>9</v>
      </c>
      <c r="B8" s="12">
        <f>+C8+G8</f>
        <v>4590</v>
      </c>
      <c r="C8" s="11">
        <f>SUM(D8:F8)</f>
        <v>0</v>
      </c>
      <c r="D8" s="11">
        <v>0</v>
      </c>
      <c r="E8" s="11">
        <v>0</v>
      </c>
      <c r="F8" s="11">
        <v>0</v>
      </c>
      <c r="G8" s="11">
        <f>SUM(H8:J8)</f>
        <v>4590</v>
      </c>
      <c r="H8" s="11">
        <v>530</v>
      </c>
      <c r="I8" s="11">
        <v>0</v>
      </c>
      <c r="J8" s="11">
        <v>4060</v>
      </c>
      <c r="K8" s="11">
        <v>4490</v>
      </c>
      <c r="L8" s="11">
        <f>SUM(M8:Q8)</f>
        <v>100</v>
      </c>
      <c r="M8" s="11">
        <v>0</v>
      </c>
      <c r="N8" s="11">
        <v>0</v>
      </c>
      <c r="O8" s="11">
        <v>0</v>
      </c>
      <c r="P8" s="11">
        <v>0</v>
      </c>
      <c r="Q8" s="10">
        <v>100</v>
      </c>
    </row>
    <row r="9" spans="1:17" ht="15" customHeight="1" x14ac:dyDescent="0.15">
      <c r="A9" s="13" t="s">
        <v>8</v>
      </c>
      <c r="B9" s="12">
        <f>+C9+G9</f>
        <v>882945</v>
      </c>
      <c r="C9" s="11">
        <f>SUM(D9:F9)</f>
        <v>0</v>
      </c>
      <c r="D9" s="11">
        <v>0</v>
      </c>
      <c r="E9" s="11">
        <v>0</v>
      </c>
      <c r="F9" s="11">
        <v>0</v>
      </c>
      <c r="G9" s="11">
        <f>SUM(H9:J9)</f>
        <v>882945</v>
      </c>
      <c r="H9" s="11">
        <v>881045</v>
      </c>
      <c r="I9" s="11">
        <v>0</v>
      </c>
      <c r="J9" s="11">
        <v>1900</v>
      </c>
      <c r="K9" s="11">
        <v>2100</v>
      </c>
      <c r="L9" s="11">
        <f>SUM(M9:Q9)</f>
        <v>880845</v>
      </c>
      <c r="M9" s="11">
        <v>0</v>
      </c>
      <c r="N9" s="11">
        <v>0</v>
      </c>
      <c r="O9" s="11">
        <v>879195</v>
      </c>
      <c r="P9" s="11">
        <v>0</v>
      </c>
      <c r="Q9" s="10">
        <v>1650</v>
      </c>
    </row>
    <row r="10" spans="1:17" ht="15" customHeight="1" x14ac:dyDescent="0.15">
      <c r="A10" s="13" t="s">
        <v>7</v>
      </c>
      <c r="B10" s="12">
        <f>+C10+G10</f>
        <v>54100</v>
      </c>
      <c r="C10" s="11">
        <f>SUM(D10:F10)</f>
        <v>0</v>
      </c>
      <c r="D10" s="11">
        <v>0</v>
      </c>
      <c r="E10" s="11">
        <v>0</v>
      </c>
      <c r="F10" s="11">
        <v>0</v>
      </c>
      <c r="G10" s="11">
        <f>SUM(H10:J10)</f>
        <v>54100</v>
      </c>
      <c r="H10" s="11">
        <v>49500</v>
      </c>
      <c r="I10" s="11">
        <v>0</v>
      </c>
      <c r="J10" s="11">
        <v>4600</v>
      </c>
      <c r="K10" s="11">
        <v>0</v>
      </c>
      <c r="L10" s="11">
        <f>SUM(M10:Q10)</f>
        <v>54100</v>
      </c>
      <c r="M10" s="11">
        <v>0</v>
      </c>
      <c r="N10" s="11">
        <v>0</v>
      </c>
      <c r="O10" s="11">
        <v>54100</v>
      </c>
      <c r="P10" s="11">
        <v>0</v>
      </c>
      <c r="Q10" s="10">
        <v>0</v>
      </c>
    </row>
    <row r="11" spans="1:17" ht="15" customHeight="1" x14ac:dyDescent="0.15">
      <c r="A11" s="13" t="s">
        <v>6</v>
      </c>
      <c r="B11" s="12">
        <f>+C11+G11</f>
        <v>157460</v>
      </c>
      <c r="C11" s="11">
        <f>SUM(D11:F11)</f>
        <v>0</v>
      </c>
      <c r="D11" s="11">
        <v>0</v>
      </c>
      <c r="E11" s="11">
        <v>0</v>
      </c>
      <c r="F11" s="11">
        <v>0</v>
      </c>
      <c r="G11" s="11">
        <f>SUM(H11:J11)</f>
        <v>157460</v>
      </c>
      <c r="H11" s="11">
        <v>150460</v>
      </c>
      <c r="I11" s="11">
        <v>0</v>
      </c>
      <c r="J11" s="11">
        <v>7000</v>
      </c>
      <c r="K11" s="11">
        <v>13650</v>
      </c>
      <c r="L11" s="11">
        <f>SUM(M11:Q11)</f>
        <v>143810</v>
      </c>
      <c r="M11" s="11">
        <v>0</v>
      </c>
      <c r="N11" s="11">
        <v>0</v>
      </c>
      <c r="O11" s="11">
        <v>143810</v>
      </c>
      <c r="P11" s="11">
        <v>0</v>
      </c>
      <c r="Q11" s="10">
        <v>0</v>
      </c>
    </row>
    <row r="12" spans="1:17" ht="15" customHeight="1" x14ac:dyDescent="0.15">
      <c r="A12" s="13" t="s">
        <v>5</v>
      </c>
      <c r="B12" s="12">
        <f>+C12+G12</f>
        <v>189770</v>
      </c>
      <c r="C12" s="11">
        <f>SUM(D12:F12)</f>
        <v>5360</v>
      </c>
      <c r="D12" s="11">
        <v>0</v>
      </c>
      <c r="E12" s="11">
        <v>0</v>
      </c>
      <c r="F12" s="11">
        <v>5360</v>
      </c>
      <c r="G12" s="11">
        <f>SUM(H12:J12)</f>
        <v>184410</v>
      </c>
      <c r="H12" s="11">
        <v>26810</v>
      </c>
      <c r="I12" s="11">
        <v>145000</v>
      </c>
      <c r="J12" s="11">
        <v>12600</v>
      </c>
      <c r="K12" s="11">
        <v>33750</v>
      </c>
      <c r="L12" s="11">
        <f>SUM(M12:Q12)</f>
        <v>156020</v>
      </c>
      <c r="M12" s="11">
        <v>0</v>
      </c>
      <c r="N12" s="11">
        <v>145000</v>
      </c>
      <c r="O12" s="11">
        <v>10270</v>
      </c>
      <c r="P12" s="11">
        <v>0</v>
      </c>
      <c r="Q12" s="10">
        <v>750</v>
      </c>
    </row>
    <row r="13" spans="1:17" ht="15" customHeight="1" x14ac:dyDescent="0.15">
      <c r="A13" s="13" t="s">
        <v>4</v>
      </c>
      <c r="B13" s="12">
        <f>+C13+G13</f>
        <v>137790</v>
      </c>
      <c r="C13" s="11">
        <f>SUM(D13:F13)</f>
        <v>107330</v>
      </c>
      <c r="D13" s="11">
        <v>0</v>
      </c>
      <c r="E13" s="11">
        <v>15600</v>
      </c>
      <c r="F13" s="11">
        <v>91730</v>
      </c>
      <c r="G13" s="11">
        <f>SUM(H13:J13)</f>
        <v>30460</v>
      </c>
      <c r="H13" s="11">
        <v>14760</v>
      </c>
      <c r="I13" s="11">
        <v>12000</v>
      </c>
      <c r="J13" s="11">
        <v>3700</v>
      </c>
      <c r="K13" s="11">
        <v>80060</v>
      </c>
      <c r="L13" s="11">
        <f>SUM(M13:Q13)</f>
        <v>57730</v>
      </c>
      <c r="M13" s="11">
        <v>0</v>
      </c>
      <c r="N13" s="11">
        <v>0</v>
      </c>
      <c r="O13" s="11">
        <v>57330</v>
      </c>
      <c r="P13" s="11">
        <v>0</v>
      </c>
      <c r="Q13" s="10">
        <v>400</v>
      </c>
    </row>
    <row r="14" spans="1:17" ht="15" customHeight="1" x14ac:dyDescent="0.15">
      <c r="A14" s="13" t="s">
        <v>3</v>
      </c>
      <c r="B14" s="12">
        <f>+C14+G14</f>
        <v>53362</v>
      </c>
      <c r="C14" s="11">
        <f>SUM(D14:F14)</f>
        <v>20220</v>
      </c>
      <c r="D14" s="11">
        <v>0</v>
      </c>
      <c r="E14" s="11">
        <v>20000</v>
      </c>
      <c r="F14" s="11">
        <v>220</v>
      </c>
      <c r="G14" s="11">
        <f>SUM(H14:J14)</f>
        <v>33142</v>
      </c>
      <c r="H14" s="11">
        <v>21130</v>
      </c>
      <c r="I14" s="11">
        <v>1400</v>
      </c>
      <c r="J14" s="11">
        <v>10612</v>
      </c>
      <c r="K14" s="11">
        <v>17642</v>
      </c>
      <c r="L14" s="11">
        <f>SUM(M14:Q14)</f>
        <v>35720</v>
      </c>
      <c r="M14" s="11">
        <v>0</v>
      </c>
      <c r="N14" s="11">
        <v>20000</v>
      </c>
      <c r="O14" s="11">
        <v>15620</v>
      </c>
      <c r="P14" s="11">
        <v>0</v>
      </c>
      <c r="Q14" s="10">
        <v>100</v>
      </c>
    </row>
    <row r="15" spans="1:17" ht="15" customHeight="1" x14ac:dyDescent="0.15">
      <c r="A15" s="13"/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0"/>
    </row>
    <row r="16" spans="1:17" ht="15" customHeight="1" x14ac:dyDescent="0.15">
      <c r="A16" s="13" t="s">
        <v>2</v>
      </c>
      <c r="B16" s="12">
        <f>+C16+G16</f>
        <v>1704277</v>
      </c>
      <c r="C16" s="11">
        <f>SUM(D16:F16)</f>
        <v>0</v>
      </c>
      <c r="D16" s="11">
        <f>SUM(D6:D7)</f>
        <v>0</v>
      </c>
      <c r="E16" s="11">
        <f>SUM(E6:E7)</f>
        <v>0</v>
      </c>
      <c r="F16" s="11">
        <f>SUM(F6:F7)</f>
        <v>0</v>
      </c>
      <c r="G16" s="11">
        <f>SUM(H16:J16)</f>
        <v>1704277</v>
      </c>
      <c r="H16" s="11">
        <f>SUM(H6:H7)</f>
        <v>435149</v>
      </c>
      <c r="I16" s="11">
        <f>SUM(I6:I7)</f>
        <v>11750</v>
      </c>
      <c r="J16" s="11">
        <f>SUM(J6:J7)</f>
        <v>1257378</v>
      </c>
      <c r="K16" s="11">
        <f>SUM(K6:K7)</f>
        <v>1320197</v>
      </c>
      <c r="L16" s="11">
        <f>SUM(M16:Q16)</f>
        <v>384080</v>
      </c>
      <c r="M16" s="11">
        <f>SUM(M6:M7)</f>
        <v>0</v>
      </c>
      <c r="N16" s="11">
        <f>SUM(N6:N7)</f>
        <v>130700</v>
      </c>
      <c r="O16" s="11">
        <f>SUM(O6:O7)</f>
        <v>249155</v>
      </c>
      <c r="P16" s="11">
        <f>SUM(P6:P7)</f>
        <v>0</v>
      </c>
      <c r="Q16" s="10">
        <f>SUM(Q6:Q7)</f>
        <v>4225</v>
      </c>
    </row>
    <row r="17" spans="1:17" ht="15" customHeight="1" x14ac:dyDescent="0.15">
      <c r="A17" s="13" t="s">
        <v>1</v>
      </c>
      <c r="B17" s="12">
        <f>+C17+G17</f>
        <v>1480017</v>
      </c>
      <c r="C17" s="11">
        <f>SUM(D17:F17)</f>
        <v>132910</v>
      </c>
      <c r="D17" s="11">
        <f>SUM(D8:D14)</f>
        <v>0</v>
      </c>
      <c r="E17" s="11">
        <f>SUM(E8:E14)</f>
        <v>35600</v>
      </c>
      <c r="F17" s="11">
        <f>SUM(F8:F14)</f>
        <v>97310</v>
      </c>
      <c r="G17" s="11">
        <f>SUM(H17:J17)</f>
        <v>1347107</v>
      </c>
      <c r="H17" s="11">
        <f>SUM(H8:H14)</f>
        <v>1144235</v>
      </c>
      <c r="I17" s="11">
        <f>SUM(I8:I14)</f>
        <v>158400</v>
      </c>
      <c r="J17" s="11">
        <f>SUM(J8:J14)</f>
        <v>44472</v>
      </c>
      <c r="K17" s="11">
        <f>SUM(K8:K14)</f>
        <v>151692</v>
      </c>
      <c r="L17" s="11">
        <f>SUM(M17:Q17)</f>
        <v>1328325</v>
      </c>
      <c r="M17" s="11">
        <f>SUM(M8:M14)</f>
        <v>0</v>
      </c>
      <c r="N17" s="11">
        <f>SUM(N8:N14)</f>
        <v>165000</v>
      </c>
      <c r="O17" s="11">
        <f>SUM(O8:O14)</f>
        <v>1160325</v>
      </c>
      <c r="P17" s="11">
        <f>SUM(P8:P14)</f>
        <v>0</v>
      </c>
      <c r="Q17" s="10">
        <f>SUM(Q8:Q14)</f>
        <v>3000</v>
      </c>
    </row>
    <row r="18" spans="1:17" ht="15" customHeight="1" x14ac:dyDescent="0.15">
      <c r="A18" s="9"/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6"/>
    </row>
    <row r="19" spans="1:17" ht="15" customHeight="1" thickBot="1" x14ac:dyDescent="0.2">
      <c r="A19" s="5" t="s">
        <v>0</v>
      </c>
      <c r="B19" s="3">
        <f>+C19+G19</f>
        <v>3184294</v>
      </c>
      <c r="C19" s="4">
        <f>SUM(D19:F19)</f>
        <v>132910</v>
      </c>
      <c r="D19" s="3">
        <f>SUM(D16:D17)</f>
        <v>0</v>
      </c>
      <c r="E19" s="3">
        <f>SUM(E16:E17)</f>
        <v>35600</v>
      </c>
      <c r="F19" s="3">
        <f>SUM(F16:F17)</f>
        <v>97310</v>
      </c>
      <c r="G19" s="4">
        <f>SUM(H19:J19)</f>
        <v>3051384</v>
      </c>
      <c r="H19" s="3">
        <f>SUM(H16:H17)</f>
        <v>1579384</v>
      </c>
      <c r="I19" s="3">
        <f>SUM(I16:I17)</f>
        <v>170150</v>
      </c>
      <c r="J19" s="3">
        <f>SUM(J16:J17)</f>
        <v>1301850</v>
      </c>
      <c r="K19" s="4">
        <f>SUM(K16:K17)</f>
        <v>1471889</v>
      </c>
      <c r="L19" s="3">
        <f>SUM(M19:Q19)</f>
        <v>1712405</v>
      </c>
      <c r="M19" s="3">
        <f>SUM(M16:M17)</f>
        <v>0</v>
      </c>
      <c r="N19" s="3">
        <f>SUM(N16:N17)</f>
        <v>295700</v>
      </c>
      <c r="O19" s="3">
        <f>SUM(O16:O17)</f>
        <v>1409480</v>
      </c>
      <c r="P19" s="3">
        <f>SUM(P16:P17)</f>
        <v>0</v>
      </c>
      <c r="Q19" s="2">
        <f>SUM(Q16:Q17)</f>
        <v>7225</v>
      </c>
    </row>
  </sheetData>
  <mergeCells count="4">
    <mergeCell ref="G4:J4"/>
    <mergeCell ref="K3:Q3"/>
    <mergeCell ref="C3:J3"/>
    <mergeCell ref="C4:F4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8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(1)</vt:lpstr>
      <vt:lpstr>(2)</vt:lpstr>
      <vt:lpstr>(3)</vt:lpstr>
      <vt:lpstr>Sheet1</vt:lpstr>
      <vt:lpstr>'(1)'!Print_Titles</vt:lpstr>
      <vt:lpstr>'(2)'!Print_Titles</vt:lpstr>
      <vt:lpstr>'(3)'!Print_Titles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2019-04-24T04:57:37Z</dcterms:modified>
</cp:coreProperties>
</file>