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085"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BW35" i="9"/>
  <c r="BW36" i="9" s="1"/>
  <c r="BW37" i="9" s="1"/>
  <c r="BW38" i="9" s="1"/>
  <c r="BW39" i="9" s="1"/>
  <c r="BW40" i="9" s="1"/>
  <c r="BW41" i="9" s="1"/>
  <c r="BW42" i="9" s="1"/>
  <c r="C35" i="9"/>
  <c r="CO34" i="9"/>
  <c r="BW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alcChain>
</file>

<file path=xl/sharedStrings.xml><?xml version="1.0" encoding="utf-8"?>
<sst xmlns="http://schemas.openxmlformats.org/spreadsheetml/2006/main" count="1131" uniqueCount="571">
  <si>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</si>
  <si>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</si>
  <si>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</si>
  <si>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</si>
  <si>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</si>
  <si>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</si>
  <si>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</si>
  <si>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</si>
  <si>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</si>
  <si>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</si>
  <si>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</si>
  <si>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</si>
  <si>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</si>
  <si>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</si>
  <si>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</si>
  <si>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</si>
  <si>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</si>
  <si>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</si>
  <si>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</si>
  <si>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</si>
  <si>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</si>
  <si>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</si>
  <si>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</si>
  <si>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</si>
  <si>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</si>
  <si>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</si>
  <si>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</si>
  <si>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</si>
  <si>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</si>
  <si>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</si>
  <si>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</si>
  <si>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</si>
  <si>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</si>
  <si>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</si>
  <si>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</si>
  <si>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</si>
  <si>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</si>
  <si>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</si>
  <si>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</si>
  <si>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</si>
  <si>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</si>
  <si>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</si>
  <si>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</si>
  <si>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</si>
  <si>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</si>
  <si>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</si>
  <si>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</si>
  <si>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</si>
  <si>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</si>
  <si>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</si>
  <si>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</si>
  <si>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</si>
  <si>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</si>
  <si>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</si>
  <si>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</si>
  <si>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</si>
  <si>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</si>
  <si>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</si>
  <si>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</si>
  <si>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</si>
  <si>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</si>
  <si>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</si>
  <si>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</si>
  <si>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</si>
  <si>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</si>
  <si>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</si>
  <si>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</si>
  <si>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</si>
  <si>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</si>
  <si>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</si>
  <si>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</si>
  <si>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</si>
  <si>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</si>
  <si>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</si>
  <si>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</si>
  <si>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</si>
  <si>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</si>
  <si>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</si>
  <si>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</si>
  <si>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</si>
  <si>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</si>
  <si>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</si>
  <si>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関ケ原町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</si>
  <si>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</si>
  <si>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</si>
  <si>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</si>
  <si>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</si>
  <si>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</si>
  <si>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</si>
  <si>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</si>
  <si>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</si>
  <si>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</si>
  <si>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</si>
  <si>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</si>
  <si>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</si>
  <si>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</si>
  <si>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</si>
  <si>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</si>
  <si>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</si>
  <si>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</si>
  <si>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</si>
  <si>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</si>
  <si>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</si>
  <si>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</si>
  <si>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</si>
  <si>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</si>
  <si>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</si>
  <si>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</si>
  <si>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</si>
  <si>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</si>
  <si>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</si>
  <si>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</si>
  <si>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</si>
  <si>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</si>
  <si>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</si>
  <si>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</si>
  <si>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</si>
  <si>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</si>
  <si>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</si>
  <si>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</si>
  <si>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</si>
  <si>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</si>
  <si>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</si>
  <si>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</si>
  <si>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</si>
  <si>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</si>
  <si>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</si>
  <si>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</si>
  <si>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</si>
  <si>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</si>
  <si>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</si>
  <si>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</si>
  <si>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</si>
  <si>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</si>
  <si>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</si>
  <si>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</si>
  <si>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</si>
  <si>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</si>
  <si>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</si>
  <si>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</si>
  <si>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</si>
  <si>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</si>
  <si>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</si>
  <si>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</si>
  <si>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</si>
  <si>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</si>
  <si>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</si>
  <si>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</si>
  <si>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</si>
  <si>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</si>
  <si>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</si>
  <si>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</si>
  <si>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</si>
  <si>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</si>
  <si>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</si>
  <si>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</si>
  <si>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</si>
  <si>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</si>
  <si>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</si>
  <si>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</si>
  <si>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</si>
  <si>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</si>
  <si>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</si>
  <si>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</si>
  <si>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</si>
  <si>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</si>
  <si>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</si>
  <si>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</si>
  <si>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</si>
  <si>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</si>
  <si>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</si>
  <si>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</si>
  <si>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</si>
  <si>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</si>
  <si>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</si>
  <si>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</si>
  <si>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</si>
  <si>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</si>
  <si>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</si>
  <si>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</si>
  <si>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</si>
  <si>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</si>
  <si>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</si>
  <si>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</si>
  <si>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</si>
  <si>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</si>
  <si>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</si>
  <si>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</si>
  <si>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</si>
  <si>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</si>
  <si>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</si>
  <si>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</si>
  <si>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</si>
  <si>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</si>
  <si>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</si>
  <si>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</si>
  <si>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</si>
  <si>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岐阜県関ケ原町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</si>
  <si>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</si>
  <si>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</si>
  <si>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</si>
  <si>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</si>
  <si>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</si>
  <si>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</si>
  <si>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</si>
  <si>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</si>
  <si>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</si>
  <si>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</si>
  <si>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</si>
  <si>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</si>
  <si>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</si>
  <si>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</si>
  <si>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</si>
  <si>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</si>
  <si>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</si>
  <si>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</si>
  <si>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</si>
  <si>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</si>
  <si>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</si>
  <si>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</si>
  <si>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</si>
  <si>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</si>
  <si>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</si>
  <si>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</si>
  <si>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</si>
  <si>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</si>
  <si>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</si>
  <si>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</si>
  <si>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</si>
  <si>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</si>
  <si>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</si>
  <si>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</si>
  <si>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</si>
  <si>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</si>
  <si>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</si>
  <si>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</si>
  <si>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</si>
  <si>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</si>
  <si>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</si>
  <si>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</si>
  <si>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</si>
  <si>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</si>
  <si>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</si>
  <si>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</si>
  <si>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</si>
  <si>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</si>
  <si>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</si>
  <si>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</si>
  <si>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</si>
  <si>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</si>
  <si>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</si>
  <si>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</si>
  <si>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</si>
  <si>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</si>
  <si>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</si>
  <si>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</si>
  <si>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</si>
  <si>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</si>
  <si>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</si>
  <si>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</si>
  <si>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</si>
  <si>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</si>
  <si>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</si>
  <si>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</si>
  <si>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</si>
  <si>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</si>
  <si>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</si>
  <si>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</si>
  <si>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</si>
  <si>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</si>
  <si>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</si>
  <si>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</si>
  <si>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</si>
  <si>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</si>
  <si>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</si>
  <si>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</si>
  <si>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</si>
  <si>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</si>
  <si>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</si>
  <si>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</si>
  <si>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</si>
  <si>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</si>
  <si>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</si>
  <si>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</si>
  <si>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</si>
  <si>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</si>
  <si>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</si>
  <si>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</si>
  <si>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</si>
  <si>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</si>
  <si>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</si>
  <si>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</si>
  <si>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</si>
  <si>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</si>
  <si>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</si>
  <si>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</si>
  <si>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</si>
  <si>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</si>
  <si>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</si>
  <si>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</si>
  <si>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</si>
  <si>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</si>
  <si>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</si>
  <si>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</si>
  <si>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</si>
  <si>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</si>
  <si>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</si>
  <si>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</si>
  <si>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</si>
  <si>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</si>
  <si>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</si>
  <si>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</si>
  <si>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</si>
  <si>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</si>
  <si>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</si>
  <si>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</si>
  <si>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</si>
  <si>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</si>
  <si>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</si>
  <si>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</si>
  <si>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</si>
  <si>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</si>
  <si>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</si>
  <si>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</si>
  <si>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</si>
  <si>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</si>
  <si>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</si>
  <si>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</si>
  <si>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</si>
  <si>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</si>
  <si>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</si>
  <si>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</si>
  <si>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</si>
  <si>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</si>
  <si>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</si>
  <si>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</si>
  <si>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</si>
  <si>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</si>
  <si>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</si>
  <si>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</si>
  <si>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</si>
  <si>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</si>
  <si>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</si>
  <si>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</si>
  <si>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</si>
  <si>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</si>
  <si>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岐阜県関ケ原町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</si>
  <si>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</si>
  <si>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</si>
  <si>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</si>
  <si>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</si>
  <si>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</si>
  <si>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</si>
  <si>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</si>
  <si>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</si>
  <si>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</si>
  <si>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</si>
  <si>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</si>
  <si>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</si>
  <si>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</si>
  <si>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</si>
  <si>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</si>
  <si>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</si>
  <si>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</si>
  <si>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</si>
  <si>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</si>
  <si>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</si>
  <si>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</si>
  <si>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</si>
  <si>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</si>
  <si>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</si>
  <si>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</si>
  <si>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</si>
  <si>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</si>
  <si>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</si>
  <si>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</si>
  <si>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</si>
  <si>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</si>
  <si>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</si>
  <si>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</si>
  <si>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</si>
  <si>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国民健康保険事業特別会計</t>
    <phoneticPr fontId="5"/>
  </si>
  <si>
    <t>介護保険事業特別会計</t>
    <phoneticPr fontId="5"/>
  </si>
  <si>
    <t>介護サービス事業特別会計</t>
    <phoneticPr fontId="5"/>
  </si>
  <si>
    <t>水道事業会計</t>
    <phoneticPr fontId="5"/>
  </si>
  <si>
    <t>法適用企業</t>
    <phoneticPr fontId="5"/>
  </si>
  <si>
    <t>病院事業会計</t>
    <phoneticPr fontId="5"/>
  </si>
  <si>
    <t>玉農業集落排水事業特別会計</t>
    <phoneticPr fontId="5"/>
  </si>
  <si>
    <t>法非適用企業</t>
    <phoneticPr fontId="5"/>
  </si>
  <si>
    <t>今須農業集落排水事業特別会計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</si>
  <si>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</si>
  <si>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</si>
  <si>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</si>
  <si>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</si>
  <si>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</si>
  <si>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</si>
  <si>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</si>
  <si>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</si>
  <si>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</si>
  <si>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</si>
  <si>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</si>
  <si>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</si>
  <si>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</si>
  <si>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</si>
  <si>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</si>
  <si>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</si>
  <si>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</si>
  <si>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</si>
  <si>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</si>
  <si>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</si>
  <si>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</si>
  <si>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</si>
  <si>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</si>
  <si>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</si>
  <si>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</si>
  <si>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</si>
  <si>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</si>
  <si>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</si>
  <si>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</si>
  <si>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</si>
  <si>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</si>
  <si>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</si>
  <si>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</si>
  <si>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</si>
  <si>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</si>
  <si>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</si>
  <si>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</si>
  <si>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</si>
  <si>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</si>
  <si>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</si>
  <si>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</si>
  <si>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</si>
  <si>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</si>
  <si>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</si>
  <si>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</si>
  <si>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</si>
  <si>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</si>
  <si>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</si>
  <si>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</si>
  <si>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</si>
  <si>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</si>
  <si>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</si>
  <si>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</si>
  <si>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</si>
  <si>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</si>
  <si>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</si>
  <si>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</si>
  <si>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</si>
  <si>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</si>
  <si>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</si>
  <si>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</si>
  <si>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</si>
  <si>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</si>
  <si>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</si>
  <si>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</si>
  <si>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</si>
  <si>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</si>
  <si>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</si>
  <si>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</si>
  <si>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</si>
  <si>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</si>
  <si>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</si>
  <si>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</si>
  <si>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</si>
  <si>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</si>
  <si>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</si>
  <si>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</si>
  <si>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</si>
  <si>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</si>
  <si>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</si>
  <si>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</si>
  <si>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</si>
  <si>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</si>
  <si>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</si>
  <si>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</si>
  <si>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</si>
  <si>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</si>
  <si>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</si>
  <si>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</si>
  <si>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</si>
  <si>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</si>
  <si>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</si>
  <si>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</si>
  <si>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</si>
  <si>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</si>
  <si>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</si>
  <si>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</si>
  <si>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</si>
  <si>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</si>
  <si>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</si>
  <si>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</si>
  <si>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</si>
  <si>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</si>
  <si>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</si>
  <si>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</si>
  <si>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</si>
  <si>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</si>
  <si>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</si>
  <si>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</si>
  <si>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</si>
  <si>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</si>
  <si>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</si>
  <si>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</si>
  <si>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</si>
  <si>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</si>
  <si>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</si>
  <si>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</si>
  <si>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</si>
  <si>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</si>
  <si>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</si>
  <si>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</si>
  <si>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</si>
  <si>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</si>
  <si>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</si>
  <si>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</si>
  <si>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</si>
  <si>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</si>
  <si>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</si>
  <si>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</si>
  <si>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</si>
  <si>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</si>
  <si>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</si>
  <si>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</si>
  <si>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</si>
  <si>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</si>
  <si>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</si>
  <si>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</si>
  <si>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13.14</t>
  </si>
  <si>
    <t>▲ 6.42</t>
  </si>
  <si>
    <t>▲ 1.39</t>
  </si>
  <si>
    <t>▲ 6.44</t>
  </si>
  <si>
    <t>水道事業会計</t>
  </si>
  <si>
    <t>一般会計</t>
  </si>
  <si>
    <t>病院事業会計</t>
  </si>
  <si>
    <t>国民健康保険事業特別会計</t>
  </si>
  <si>
    <t>介護保険事業特別会計</t>
  </si>
  <si>
    <t>介護サービス事業特別会計</t>
  </si>
  <si>
    <t>後期高齢者医療事業特別会計</t>
  </si>
  <si>
    <t>公共下水道事業特別会計</t>
  </si>
  <si>
    <t>その他会計（赤字）</t>
  </si>
  <si>
    <t>その他会計（黒字）</t>
  </si>
  <si>
    <t>大垣衛生施設組合</t>
    <rPh sb="0" eb="2">
      <t>オオガキ</t>
    </rPh>
    <rPh sb="2" eb="4">
      <t>エイセイ</t>
    </rPh>
    <rPh sb="4" eb="6">
      <t>シセツ</t>
    </rPh>
    <rPh sb="6" eb="8">
      <t>クミアイ</t>
    </rPh>
    <phoneticPr fontId="2"/>
  </si>
  <si>
    <t>南濃衛生施設利用事務組合</t>
    <rPh sb="0" eb="2">
      <t>ナンノウ</t>
    </rPh>
    <rPh sb="2" eb="4">
      <t>エイセイ</t>
    </rPh>
    <rPh sb="4" eb="6">
      <t>シセツ</t>
    </rPh>
    <rPh sb="6" eb="8">
      <t>リヨウ</t>
    </rPh>
    <rPh sb="8" eb="10">
      <t>ジム</t>
    </rPh>
    <rPh sb="10" eb="12">
      <t>クミアイ</t>
    </rPh>
    <phoneticPr fontId="2"/>
  </si>
  <si>
    <t>岐阜県市町村会館組合</t>
    <rPh sb="0" eb="6">
      <t>ギフケンシチョウソン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</si>
  <si>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</si>
  <si>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不破消防組合</t>
    <rPh sb="0" eb="2">
      <t>フワ</t>
    </rPh>
    <rPh sb="2" eb="4">
      <t>ショウボウ</t>
    </rPh>
    <rPh sb="4" eb="6">
      <t>クミアイ</t>
    </rPh>
    <phoneticPr fontId="2"/>
  </si>
  <si>
    <t>西南濃老人福祉施設事務組合</t>
    <rPh sb="0" eb="5">
      <t>セイナンノウロウジン</t>
    </rPh>
    <rPh sb="5" eb="7">
      <t>フクシ</t>
    </rPh>
    <rPh sb="7" eb="9">
      <t>シセツ</t>
    </rPh>
    <rPh sb="9" eb="11">
      <t>ジム</t>
    </rPh>
    <rPh sb="11" eb="13">
      <t>クミアイ</t>
    </rPh>
    <phoneticPr fontId="2"/>
  </si>
  <si>
    <t>西南濃粗大廃棄物処理組合</t>
    <rPh sb="0" eb="3">
      <t>セイナンノウ</t>
    </rPh>
    <rPh sb="3" eb="5">
      <t>ソダイ</t>
    </rPh>
    <rPh sb="5" eb="8">
      <t>ハイキブツ</t>
    </rPh>
    <rPh sb="8" eb="10">
      <t>ショリ</t>
    </rPh>
    <rPh sb="10" eb="12">
      <t>クミアイ</t>
    </rPh>
    <phoneticPr fontId="2"/>
  </si>
  <si>
    <t>岐阜県後期高齢者医療広域連合（一般会計）</t>
    <rPh sb="0" eb="5">
      <t>ギフケンコウキ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</si>
  <si>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5">
      <t>ギフケンコウキ</t>
    </rPh>
    <rPh sb="5" eb="8">
      <t>コウレイシャ</t>
    </rPh>
    <rPh sb="8" eb="10">
      <t>イリョウ</t>
    </rPh>
    <rPh sb="10" eb="12">
      <t>コウイキ</t>
    </rPh>
    <rPh sb="12" eb="14">
      <t>レンゴウ</t>
    </rPh>
    <rPh sb="15" eb="17">
      <t>トクベツ</t>
    </rPh>
    <rPh sb="17" eb="19">
      <t>カイケイ</t>
    </rPh>
    <phoneticPr fontId="2"/>
  </si>
  <si>
    <t>基金から120百万円繰入</t>
    <phoneticPr fontId="2"/>
  </si>
  <si>
    <t>-</t>
    <phoneticPr fontId="2"/>
  </si>
  <si>
    <t>-</t>
    <phoneticPr fontId="2"/>
  </si>
  <si>
    <t>-</t>
    <phoneticPr fontId="2"/>
  </si>
  <si>
    <t>-</t>
    <phoneticPr fontId="2"/>
  </si>
  <si>
    <t>-</t>
    <phoneticPr fontId="2"/>
  </si>
  <si>
    <t>法非適用企業、基金から20百万円繰入</t>
    <phoneticPr fontId="5"/>
  </si>
  <si>
    <t>基金から1,850百万円繰入</t>
    <rPh sb="0" eb="2">
      <t>キキン</t>
    </rPh>
    <rPh sb="9" eb="10">
      <t>ヒャク</t>
    </rPh>
    <rPh sb="10" eb="12">
      <t>マンエン</t>
    </rPh>
    <rPh sb="12" eb="14">
      <t>クリイレ</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</si>
  <si>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</si>
  <si>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</si>
  <si>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</si>
  <si>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</si>
  <si>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</si>
  <si>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</si>
  <si>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</si>
  <si>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</si>
  <si>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</si>
  <si>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</si>
  <si>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地方債の新規発行を抑制してきた結果、将来負担比率は減少傾向にある。有形固定資産減価償却率は類似団体平均を下回っているが、上昇傾向にあり、主な要因としては、昭和50年代に建設された保育所や公民館、既に耐用年数を経過した公営住宅を保有していることにある。公共施設等総合管理計画に基づく個別施設計画の策定を行い、老朽化対策など適正な管理に努めていく必要がある。</t>
    <phoneticPr fontId="5"/>
  </si>
  <si>
    <t>有形固定資産減価償却率</t>
    <phoneticPr fontId="5"/>
  </si>
  <si>
    <t>　 実質公債費比率、将来負担比率ともに類似団体平均を上回っているが、近年、地方債の新規発行を抑制してきた結果、減少傾向にある。類似団体平均を上回っている原因としては、庁舎建設、小学校建設、中学校建設、土地開発公社の解散等、地方債発行を伴う事業を集中して実施したことにある。今後についても、老朽化が進んでいる公共施設への対応が控えており、公共施設等総合管理計画に基づく個別施設計画の策定を行い、計画的に実施し、将来負担が過度にならないよう、これまで以上に公債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</si>
</sst>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
      <sz val="13"/>
      <color indexed="8"/>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33"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33" fillId="0" borderId="12" xfId="34" applyFont="1" applyFill="1" applyBorder="1" applyAlignment="1" applyProtection="1">
      <alignment horizontal="left" vertical="top" wrapText="1"/>
      <protection locked="0"/>
    </xf>
    <xf numFmtId="0" fontId="33" fillId="0" borderId="46" xfId="34" applyFont="1" applyFill="1" applyBorder="1" applyAlignment="1" applyProtection="1">
      <alignment horizontal="left" vertical="top" wrapText="1"/>
      <protection locked="0"/>
    </xf>
    <xf numFmtId="0" fontId="33" fillId="0" borderId="60" xfId="34" applyFont="1" applyFill="1" applyBorder="1" applyAlignment="1" applyProtection="1">
      <alignment horizontal="left" vertical="top" wrapText="1"/>
      <protection locked="0"/>
    </xf>
    <xf numFmtId="0" fontId="33" fillId="0" borderId="0" xfId="34" applyFont="1" applyFill="1" applyBorder="1" applyAlignment="1" applyProtection="1">
      <alignment horizontal="left" vertical="top" wrapText="1"/>
      <protection locked="0"/>
    </xf>
    <xf numFmtId="0" fontId="33" fillId="0" borderId="38" xfId="34" applyFont="1" applyFill="1" applyBorder="1" applyAlignment="1" applyProtection="1">
      <alignment horizontal="left" vertical="top" wrapText="1"/>
      <protection locked="0"/>
    </xf>
    <xf numFmtId="0" fontId="33" fillId="0" borderId="37" xfId="34" applyFont="1" applyFill="1" applyBorder="1" applyAlignment="1" applyProtection="1">
      <alignment horizontal="left" vertical="top" wrapText="1"/>
      <protection locked="0"/>
    </xf>
    <xf numFmtId="0" fontId="33" fillId="0" borderId="49" xfId="34" applyFont="1" applyFill="1" applyBorder="1" applyAlignment="1" applyProtection="1">
      <alignment horizontal="left" vertical="top" wrapText="1"/>
      <protection locked="0"/>
    </xf>
    <xf numFmtId="0" fontId="33"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23514</c:v>
                </c:pt>
                <c:pt idx="1">
                  <c:v>132216</c:v>
                </c:pt>
                <c:pt idx="2">
                  <c:v>65845</c:v>
                </c:pt>
                <c:pt idx="3">
                  <c:v>61503</c:v>
                </c:pt>
                <c:pt idx="4">
                  <c:v>45349</c:v>
                </c:pt>
              </c:numCache>
            </c:numRef>
          </c:val>
          <c:smooth val="0"/>
        </c:ser>
        <c:dLbls>
          <c:showLegendKey val="0"/>
          <c:showVal val="0"/>
          <c:showCatName val="0"/>
          <c:showSerName val="0"/>
          <c:showPercent val="0"/>
          <c:showBubbleSize val="0"/>
        </c:dLbls>
        <c:marker val="1"/>
        <c:smooth val="0"/>
        <c:axId val="97580928"/>
        <c:axId val="108929024"/>
      </c:lineChart>
      <c:catAx>
        <c:axId val="975809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929024"/>
        <c:crosses val="autoZero"/>
        <c:auto val="1"/>
        <c:lblAlgn val="ctr"/>
        <c:lblOffset val="100"/>
        <c:tickLblSkip val="1"/>
        <c:tickMarkSkip val="1"/>
        <c:noMultiLvlLbl val="0"/>
      </c:catAx>
      <c:valAx>
        <c:axId val="10892902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580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8.15</c:v>
                </c:pt>
                <c:pt idx="1">
                  <c:v>5.01</c:v>
                </c:pt>
                <c:pt idx="2">
                  <c:v>7.33</c:v>
                </c:pt>
                <c:pt idx="3">
                  <c:v>11.27</c:v>
                </c:pt>
                <c:pt idx="4">
                  <c:v>8.07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20.77</c:v>
                </c:pt>
                <c:pt idx="1">
                  <c:v>17.760000000000002</c:v>
                </c:pt>
                <c:pt idx="2">
                  <c:v>14.44</c:v>
                </c:pt>
                <c:pt idx="3">
                  <c:v>14.32</c:v>
                </c:pt>
                <c:pt idx="4">
                  <c:v>11.23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8942080"/>
        <c:axId val="49374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-13.14</c:v>
                </c:pt>
                <c:pt idx="1">
                  <c:v>-6.42</c:v>
                </c:pt>
                <c:pt idx="2">
                  <c:v>-1.39</c:v>
                </c:pt>
                <c:pt idx="3">
                  <c:v>4.55</c:v>
                </c:pt>
                <c:pt idx="4">
                  <c:v>-6.44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8942080"/>
        <c:axId val="49374336"/>
      </c:lineChart>
      <c:catAx>
        <c:axId val="4894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374336"/>
        <c:crosses val="autoZero"/>
        <c:auto val="1"/>
        <c:lblAlgn val="ctr"/>
        <c:lblOffset val="100"/>
        <c:tickLblSkip val="1"/>
        <c:tickMarkSkip val="1"/>
        <c:noMultiLvlLbl val="0"/>
      </c:catAx>
      <c:valAx>
        <c:axId val="49374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4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0.08</c:v>
                </c:pt>
                <c:pt idx="2">
                  <c:v>#N/A</c:v>
                </c:pt>
                <c:pt idx="3">
                  <c:v>0.02</c:v>
                </c:pt>
                <c:pt idx="4">
                  <c:v>#N/A</c:v>
                </c:pt>
                <c:pt idx="5">
                  <c:v>0.02</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0.11</c:v>
                </c:pt>
                <c:pt idx="2">
                  <c:v>#N/A</c:v>
                </c:pt>
                <c:pt idx="3">
                  <c:v>0.12</c:v>
                </c:pt>
                <c:pt idx="4">
                  <c:v>#N/A</c:v>
                </c:pt>
                <c:pt idx="5">
                  <c:v>0.13</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0.13</c:v>
                </c:pt>
                <c:pt idx="2">
                  <c:v>#N/A</c:v>
                </c:pt>
                <c:pt idx="3">
                  <c:v>0.12</c:v>
                </c:pt>
                <c:pt idx="4">
                  <c:v>#N/A</c:v>
                </c:pt>
                <c:pt idx="5">
                  <c:v>0.12</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2.42</c:v>
                </c:pt>
                <c:pt idx="2">
                  <c:v>#N/A</c:v>
                </c:pt>
                <c:pt idx="3">
                  <c:v>2.59</c:v>
                </c:pt>
                <c:pt idx="4">
                  <c:v>#N/A</c:v>
                </c:pt>
                <c:pt idx="5">
                  <c:v>2.67</c:v>
                </c:pt>
                <c:pt idx="6">
                  <c:v>#N/A</c:v>
                </c:pt>
                <c:pt idx="7">
                  <c:v>2.58</c:v>
                </c:pt>
                <c:pt idx="8">
                  <c:v>#N/A</c:v>
                </c:pt>
                <c:pt idx="9">
                  <c:v>2.36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0.57999999999999996</c:v>
                </c:pt>
                <c:pt idx="2">
                  <c:v>#N/A</c:v>
                </c:pt>
                <c:pt idx="3">
                  <c:v>0.11</c:v>
                </c:pt>
                <c:pt idx="4">
                  <c:v>#N/A</c:v>
                </c:pt>
                <c:pt idx="5">
                  <c:v>0.57999999999999996</c:v>
                </c:pt>
                <c:pt idx="6">
                  <c:v>#N/A</c:v>
                </c:pt>
                <c:pt idx="7">
                  <c:v>1.34</c:v>
                </c:pt>
                <c:pt idx="8">
                  <c:v>#N/A</c:v>
                </c:pt>
                <c:pt idx="9">
                  <c:v>2.42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2.27</c:v>
                </c:pt>
                <c:pt idx="2">
                  <c:v>#N/A</c:v>
                </c:pt>
                <c:pt idx="3">
                  <c:v>4.1900000000000004</c:v>
                </c:pt>
                <c:pt idx="4">
                  <c:v>#N/A</c:v>
                </c:pt>
                <c:pt idx="5">
                  <c:v>2.38</c:v>
                </c:pt>
                <c:pt idx="6">
                  <c:v>#N/A</c:v>
                </c:pt>
                <c:pt idx="7">
                  <c:v>2.84</c:v>
                </c:pt>
                <c:pt idx="8">
                  <c:v>#N/A</c:v>
                </c:pt>
                <c:pt idx="9">
                  <c:v>3.37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10.43</c:v>
                </c:pt>
                <c:pt idx="2">
                  <c:v>#N/A</c:v>
                </c:pt>
                <c:pt idx="3">
                  <c:v>9.2100000000000009</c:v>
                </c:pt>
                <c:pt idx="4">
                  <c:v>#N/A</c:v>
                </c:pt>
                <c:pt idx="5">
                  <c:v>6.38</c:v>
                </c:pt>
                <c:pt idx="6">
                  <c:v>#N/A</c:v>
                </c:pt>
                <c:pt idx="7">
                  <c:v>5.88</c:v>
                </c:pt>
                <c:pt idx="8">
                  <c:v>#N/A</c:v>
                </c:pt>
                <c:pt idx="9">
                  <c:v>4.8099999999999996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8.15</c:v>
                </c:pt>
                <c:pt idx="2">
                  <c:v>#N/A</c:v>
                </c:pt>
                <c:pt idx="3">
                  <c:v>5.01</c:v>
                </c:pt>
                <c:pt idx="4">
                  <c:v>#N/A</c:v>
                </c:pt>
                <c:pt idx="5">
                  <c:v>7.32</c:v>
                </c:pt>
                <c:pt idx="6">
                  <c:v>#N/A</c:v>
                </c:pt>
                <c:pt idx="7">
                  <c:v>11.26</c:v>
                </c:pt>
                <c:pt idx="8">
                  <c:v>#N/A</c:v>
                </c:pt>
                <c:pt idx="9">
                  <c:v>8.07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17.149999999999999</c:v>
                </c:pt>
                <c:pt idx="2">
                  <c:v>#N/A</c:v>
                </c:pt>
                <c:pt idx="3">
                  <c:v>14.87</c:v>
                </c:pt>
                <c:pt idx="4">
                  <c:v>#N/A</c:v>
                </c:pt>
                <c:pt idx="5">
                  <c:v>15.22</c:v>
                </c:pt>
                <c:pt idx="6">
                  <c:v>#N/A</c:v>
                </c:pt>
                <c:pt idx="7">
                  <c:v>15.03</c:v>
                </c:pt>
                <c:pt idx="8">
                  <c:v>#N/A</c:v>
                </c:pt>
                <c:pt idx="9">
                  <c:v>14.19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8144128"/>
        <c:axId val="128145664"/>
      </c:barChart>
      <c:catAx>
        <c:axId val="12814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145664"/>
        <c:crosses val="autoZero"/>
        <c:auto val="1"/>
        <c:lblAlgn val="ctr"/>
        <c:lblOffset val="100"/>
        <c:tickLblSkip val="1"/>
        <c:tickMarkSkip val="1"/>
        <c:noMultiLvlLbl val="0"/>
      </c:catAx>
      <c:valAx>
        <c:axId val="128145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44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371</c:v>
                </c:pt>
                <c:pt idx="5">
                  <c:v>376</c:v>
                </c:pt>
                <c:pt idx="8">
                  <c:v>395</c:v>
                </c:pt>
                <c:pt idx="11">
                  <c:v>387</c:v>
                </c:pt>
                <c:pt idx="14">
                  <c:v>397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62</c:v>
                </c:pt>
                <c:pt idx="3">
                  <c:v>62</c:v>
                </c:pt>
                <c:pt idx="6">
                  <c:v>59</c:v>
                </c:pt>
                <c:pt idx="9">
                  <c:v>55</c:v>
                </c:pt>
                <c:pt idx="12">
                  <c:v>49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312</c:v>
                </c:pt>
                <c:pt idx="3">
                  <c:v>315</c:v>
                </c:pt>
                <c:pt idx="6">
                  <c:v>280</c:v>
                </c:pt>
                <c:pt idx="9">
                  <c:v>296</c:v>
                </c:pt>
                <c:pt idx="12">
                  <c:v>324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313</c:v>
                </c:pt>
                <c:pt idx="3">
                  <c:v>371</c:v>
                </c:pt>
                <c:pt idx="6">
                  <c:v>384</c:v>
                </c:pt>
                <c:pt idx="9">
                  <c:v>328</c:v>
                </c:pt>
                <c:pt idx="12">
                  <c:v>344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8053248"/>
        <c:axId val="128055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316</c:v>
                </c:pt>
                <c:pt idx="2">
                  <c:v>#N/A</c:v>
                </c:pt>
                <c:pt idx="3">
                  <c:v>#N/A</c:v>
                </c:pt>
                <c:pt idx="4">
                  <c:v>372</c:v>
                </c:pt>
                <c:pt idx="5">
                  <c:v>#N/A</c:v>
                </c:pt>
                <c:pt idx="6">
                  <c:v>#N/A</c:v>
                </c:pt>
                <c:pt idx="7">
                  <c:v>328</c:v>
                </c:pt>
                <c:pt idx="8">
                  <c:v>#N/A</c:v>
                </c:pt>
                <c:pt idx="9">
                  <c:v>#N/A</c:v>
                </c:pt>
                <c:pt idx="10">
                  <c:v>292</c:v>
                </c:pt>
                <c:pt idx="11">
                  <c:v>#N/A</c:v>
                </c:pt>
                <c:pt idx="12">
                  <c:v>#N/A</c:v>
                </c:pt>
                <c:pt idx="13">
                  <c:v>320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8053248"/>
        <c:axId val="128055168"/>
      </c:lineChart>
      <c:catAx>
        <c:axId val="12805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055168"/>
        <c:crosses val="autoZero"/>
        <c:auto val="1"/>
        <c:lblAlgn val="ctr"/>
        <c:lblOffset val="100"/>
        <c:tickLblSkip val="1"/>
        <c:tickMarkSkip val="1"/>
        <c:noMultiLvlLbl val="0"/>
      </c:catAx>
      <c:valAx>
        <c:axId val="12805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5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4774</c:v>
                </c:pt>
                <c:pt idx="5">
                  <c:v>4883</c:v>
                </c:pt>
                <c:pt idx="8">
                  <c:v>4897</c:v>
                </c:pt>
                <c:pt idx="11">
                  <c:v>4854</c:v>
                </c:pt>
                <c:pt idx="14">
                  <c:v>4724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2125</c:v>
                </c:pt>
                <c:pt idx="5">
                  <c:v>1972</c:v>
                </c:pt>
                <c:pt idx="8">
                  <c:v>1665</c:v>
                </c:pt>
                <c:pt idx="11">
                  <c:v>1588</c:v>
                </c:pt>
                <c:pt idx="14">
                  <c:v>1521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300</c:v>
                </c:pt>
                <c:pt idx="3">
                  <c:v>283</c:v>
                </c:pt>
                <c:pt idx="6">
                  <c:v>316</c:v>
                </c:pt>
                <c:pt idx="9">
                  <c:v>297</c:v>
                </c:pt>
                <c:pt idx="12">
                  <c:v>287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4395</c:v>
                </c:pt>
                <c:pt idx="3">
                  <c:v>4177</c:v>
                </c:pt>
                <c:pt idx="6">
                  <c:v>3824</c:v>
                </c:pt>
                <c:pt idx="9">
                  <c:v>3534</c:v>
                </c:pt>
                <c:pt idx="12">
                  <c:v>3297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4119</c:v>
                </c:pt>
                <c:pt idx="3">
                  <c:v>4167</c:v>
                </c:pt>
                <c:pt idx="6">
                  <c:v>4278</c:v>
                </c:pt>
                <c:pt idx="9">
                  <c:v>4281</c:v>
                </c:pt>
                <c:pt idx="12">
                  <c:v>4177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1582592"/>
        <c:axId val="131011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1916</c:v>
                </c:pt>
                <c:pt idx="2">
                  <c:v>#N/A</c:v>
                </c:pt>
                <c:pt idx="3">
                  <c:v>#N/A</c:v>
                </c:pt>
                <c:pt idx="4">
                  <c:v>1772</c:v>
                </c:pt>
                <c:pt idx="5">
                  <c:v>#N/A</c:v>
                </c:pt>
                <c:pt idx="6">
                  <c:v>#N/A</c:v>
                </c:pt>
                <c:pt idx="7">
                  <c:v>1855</c:v>
                </c:pt>
                <c:pt idx="8">
                  <c:v>#N/A</c:v>
                </c:pt>
                <c:pt idx="9">
                  <c:v>#N/A</c:v>
                </c:pt>
                <c:pt idx="10">
                  <c:v>1671</c:v>
                </c:pt>
                <c:pt idx="11">
                  <c:v>#N/A</c:v>
                </c:pt>
                <c:pt idx="12">
                  <c:v>#N/A</c:v>
                </c:pt>
                <c:pt idx="13">
                  <c:v>1516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1582592"/>
        <c:axId val="131011328"/>
      </c:lineChart>
      <c:catAx>
        <c:axId val="13158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011328"/>
        <c:crosses val="autoZero"/>
        <c:auto val="1"/>
        <c:lblAlgn val="ctr"/>
        <c:lblOffset val="100"/>
        <c:tickLblSkip val="1"/>
        <c:tickMarkSkip val="1"/>
        <c:noMultiLvlLbl val="0"/>
      </c:catAx>
      <c:valAx>
        <c:axId val="131011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8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52.5</c:v>
                </c:pt>
                <c:pt idx="4">
                  <c:v>53.9</c:v>
                </c:pt>
              </c:numCache>
            </c:numRef>
          </c:xVal>
          <c:yVal>
            <c:numRef>
              <c:f>公会計指標分析・財政指標組合せ分析表!$K$51:$O$51</c:f>
              <c:numCache>
                <c:formatCode>#,##0.0;"▲ "#,##0.0</c:formatCode>
                <c:ptCount val="5"/>
                <c:pt idx="3">
                  <c:v>68</c:v>
                </c:pt>
                <c:pt idx="4">
                  <c:v>62.4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pt idx="4">
                  <c:v>54.8</c:v>
                </c:pt>
              </c:numCache>
            </c:numRef>
          </c:xVal>
          <c:yVal>
            <c:numRef>
              <c:f>公会計指標分析・財政指標組合せ分析表!$K$55:$O$55</c:f>
              <c:numCache>
                <c:formatCode>#,##0.0;"▲ "#,##0.0</c:formatCode>
                <c:ptCount val="5"/>
                <c:pt idx="3">
                  <c:v>0.8</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4047232"/>
        <c:axId val="134049152"/>
      </c:scatterChart>
      <c:valAx>
        <c:axId val="134047232"/>
        <c:scaling>
          <c:orientation val="minMax"/>
          <c:max val="56.6"/>
          <c:min val="52.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049152"/>
        <c:crosses val="autoZero"/>
        <c:crossBetween val="midCat"/>
      </c:valAx>
      <c:valAx>
        <c:axId val="134049152"/>
        <c:scaling>
          <c:orientation val="minMax"/>
          <c:max val="8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047232"/>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13.6</c:v>
                </c:pt>
                <c:pt idx="1">
                  <c:v>14.5</c:v>
                </c:pt>
                <c:pt idx="2">
                  <c:v>14</c:v>
                </c:pt>
                <c:pt idx="3">
                  <c:v>13.6</c:v>
                </c:pt>
                <c:pt idx="4">
                  <c:v>12.9</c:v>
                </c:pt>
              </c:numCache>
            </c:numRef>
          </c:xVal>
          <c:yVal>
            <c:numRef>
              <c:f>公会計指標分析・財政指標組合せ分析表!$K$73:$O$73</c:f>
              <c:numCache>
                <c:formatCode>#,##0.0;"▲ "#,##0.0</c:formatCode>
                <c:ptCount val="5"/>
                <c:pt idx="0">
                  <c:v>78.2</c:v>
                </c:pt>
                <c:pt idx="1">
                  <c:v>73.2</c:v>
                </c:pt>
                <c:pt idx="2">
                  <c:v>78.8</c:v>
                </c:pt>
                <c:pt idx="3">
                  <c:v>68</c:v>
                </c:pt>
                <c:pt idx="4">
                  <c:v>62.4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7.3</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4110592"/>
        <c:axId val="134112768"/>
      </c:scatterChart>
      <c:valAx>
        <c:axId val="134110592"/>
        <c:scaling>
          <c:orientation val="minMax"/>
          <c:max val="15.1"/>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112768"/>
        <c:crosses val="autoZero"/>
        <c:crossBetween val="midCat"/>
      </c:valAx>
      <c:valAx>
        <c:axId val="134112768"/>
        <c:scaling>
          <c:orientation val="minMax"/>
          <c:max val="9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110592"/>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元利償還金は年々増加していたが、平成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n-lt"/>
              <a:ea typeface="+mn-ea"/>
              <a:cs typeface="+mn-cs"/>
            </a:rPr>
            <a:t>年度末に大口の償還が終了したことから一時的に減少したが、起債の新規発行や臨時財政対策債等の据置期間終了による元金償還に伴い増加していく見込みである。今後の起債発行については、実質公債費比率の動向に注視し、計画的な借入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一般会計等に係る地方債の現在高が</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したほか、</a:t>
          </a:r>
          <a:r>
            <a:rPr kumimoji="1" lang="ja-JP" altLang="en-US" sz="1300">
              <a:solidFill>
                <a:schemeClr val="dk1"/>
              </a:solidFill>
              <a:effectLst/>
              <a:latin typeface="+mn-lt"/>
              <a:ea typeface="+mn-ea"/>
              <a:cs typeface="+mn-cs"/>
            </a:rPr>
            <a:t>病院事業会計、公共下水道事業特別会計の地方債の減少に伴い</a:t>
          </a:r>
          <a:r>
            <a:rPr kumimoji="1" lang="ja-JP" altLang="ja-JP" sz="1300">
              <a:solidFill>
                <a:schemeClr val="dk1"/>
              </a:solidFill>
              <a:effectLst/>
              <a:latin typeface="+mn-lt"/>
              <a:ea typeface="+mn-ea"/>
              <a:cs typeface="+mn-cs"/>
            </a:rPr>
            <a:t>公営企業会計債等繰入見込額が減少したため、将来負担比率の分子が減少した。</a:t>
          </a:r>
          <a:endParaRPr lang="ja-JP" altLang="ja-JP" sz="1300">
            <a:effectLst/>
          </a:endParaRPr>
        </a:p>
        <a:p>
          <a:r>
            <a:rPr kumimoji="1" lang="ja-JP" altLang="ja-JP" sz="1300">
              <a:solidFill>
                <a:schemeClr val="dk1"/>
              </a:solidFill>
              <a:effectLst/>
              <a:latin typeface="+mn-lt"/>
              <a:ea typeface="+mn-ea"/>
              <a:cs typeface="+mn-cs"/>
            </a:rPr>
            <a:t>　今後も厳しい財政状況が予想されるため、基金の取崩しは慎重に行い、積極的な積立と新規地方債の発行の抑制など、より一層努めて行く必要がある。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岐阜県関ケ原町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7,405
7,278
49.28
4,258,695
4,012,149
228,078
2,826,044
4,177,129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62.4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近年、庁舎、小中学校の建設を行なったこともあり、</a:t>
          </a:r>
          <a:r>
            <a:rPr kumimoji="1" lang="ja-JP" altLang="ja-JP" sz="1300">
              <a:solidFill>
                <a:schemeClr val="dk1"/>
              </a:solidFill>
              <a:effectLst/>
              <a:latin typeface="+mn-lt"/>
              <a:ea typeface="+mn-ea"/>
              <a:cs typeface="+mn-cs"/>
            </a:rPr>
            <a:t>有形固定資産減価償却率は類似団体より低い水準にある。一方で、公営住宅や認定こども園・幼稚園・保育所、公民館の老朽化が進んでいる。公共施設等総合管理計画に基づく個別施設計画の策定を行い、適正な管理に努めていく必要がある。</a:t>
          </a:r>
          <a:endParaRPr lang="ja-JP" altLang="ja-JP" sz="130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2" name="直線コネクタ 61"/>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3"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64" name="直線コネクタ 63"/>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65"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66" name="直線コネクタ 65"/>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88663</xdr:rowOff>
    </xdr:from>
    <xdr:ext cx="405111" cy="259045"/>
    <xdr:sp macro="" textlink="">
      <xdr:nvSpPr>
        <xdr:cNvPr id="67" name="有形固定資産減価償却率平均値テキスト"/>
        <xdr:cNvSpPr txBox="1"/>
      </xdr:nvSpPr>
      <xdr:spPr>
        <a:xfrm>
          <a:off x="4813300" y="584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68" name="フローチャート : 判断 67"/>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69" name="フローチャート : 判断 68"/>
        <xdr:cNvSpPr/>
      </xdr:nvSpPr>
      <xdr:spPr>
        <a:xfrm>
          <a:off x="40005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104648</xdr:rowOff>
    </xdr:from>
    <xdr:to>
      <xdr:col>3</xdr:col>
      <xdr:colOff>1222375</xdr:colOff>
      <xdr:row>31</xdr:row>
      <xdr:rowOff>34798</xdr:rowOff>
    </xdr:to>
    <xdr:sp macro="" textlink="">
      <xdr:nvSpPr>
        <xdr:cNvPr id="75" name="円/楕円 74"/>
        <xdr:cNvSpPr/>
      </xdr:nvSpPr>
      <xdr:spPr>
        <a:xfrm>
          <a:off x="4711700" y="60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83075</xdr:rowOff>
    </xdr:from>
    <xdr:ext cx="405111" cy="259045"/>
    <xdr:sp macro="" textlink="">
      <xdr:nvSpPr>
        <xdr:cNvPr id="76" name="有形固定資産減価償却率該当値テキスト"/>
        <xdr:cNvSpPr txBox="1"/>
      </xdr:nvSpPr>
      <xdr:spPr>
        <a:xfrm>
          <a:off x="4813300" y="600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165100</xdr:rowOff>
    </xdr:from>
    <xdr:to>
      <xdr:col>3</xdr:col>
      <xdr:colOff>511175</xdr:colOff>
      <xdr:row>31</xdr:row>
      <xdr:rowOff>95250</xdr:rowOff>
    </xdr:to>
    <xdr:sp macro="" textlink="">
      <xdr:nvSpPr>
        <xdr:cNvPr id="77" name="円/楕円 76"/>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155448</xdr:rowOff>
    </xdr:from>
    <xdr:to>
      <xdr:col>3</xdr:col>
      <xdr:colOff>1171575</xdr:colOff>
      <xdr:row>31</xdr:row>
      <xdr:rowOff>44450</xdr:rowOff>
    </xdr:to>
    <xdr:cxnSp macro="">
      <xdr:nvCxnSpPr>
        <xdr:cNvPr id="78" name="直線コネクタ 77"/>
        <xdr:cNvCxnSpPr/>
      </xdr:nvCxnSpPr>
      <xdr:spPr>
        <a:xfrm flipV="1">
          <a:off x="4051300" y="6079998"/>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123461</xdr:rowOff>
    </xdr:from>
    <xdr:ext cx="405111" cy="259045"/>
    <xdr:sp macro="" textlink="">
      <xdr:nvSpPr>
        <xdr:cNvPr id="79" name="n_1aveValue有形固定資産減価償却率"/>
        <xdr:cNvSpPr txBox="1"/>
      </xdr:nvSpPr>
      <xdr:spPr>
        <a:xfrm>
          <a:off x="3836043" y="5705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86377</xdr:rowOff>
    </xdr:from>
    <xdr:ext cx="405111" cy="259045"/>
    <xdr:sp macro="" textlink="">
      <xdr:nvSpPr>
        <xdr:cNvPr id="80" name="n_1mainValue有形固定資産減価償却率"/>
        <xdr:cNvSpPr txBox="1"/>
      </xdr:nvSpPr>
      <xdr:spPr>
        <a:xfrm>
          <a:off x="383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岐阜県関ケ原町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7,405
7,278
49.28
4,258,695
4,012,149
228,078
2,826,044
4,177,129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62.4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70774</xdr:rowOff>
    </xdr:from>
    <xdr:ext cx="405111" cy="259045"/>
    <xdr:sp macro="" textlink="">
      <xdr:nvSpPr>
        <xdr:cNvPr id="64" name="【道路】&#10;有形固定資産減価償却率平均値テキスト"/>
        <xdr:cNvSpPr txBox="1"/>
      </xdr:nvSpPr>
      <xdr:spPr>
        <a:xfrm>
          <a:off x="4724400" y="6071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92347</xdr:rowOff>
    </xdr:from>
    <xdr:to>
      <xdr:col>5</xdr:col>
      <xdr:colOff>409575</xdr:colOff>
      <xdr:row>36</xdr:row>
      <xdr:rowOff>22497</xdr:rowOff>
    </xdr:to>
    <xdr:sp macro="" textlink="">
      <xdr:nvSpPr>
        <xdr:cNvPr id="66" name="フローチャート : 判断 65"/>
        <xdr:cNvSpPr/>
      </xdr:nvSpPr>
      <xdr:spPr>
        <a:xfrm>
          <a:off x="37465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53158</xdr:rowOff>
    </xdr:from>
    <xdr:to>
      <xdr:col>6</xdr:col>
      <xdr:colOff>561975</xdr:colOff>
      <xdr:row>35</xdr:row>
      <xdr:rowOff>154758</xdr:rowOff>
    </xdr:to>
    <xdr:sp macro="" textlink="">
      <xdr:nvSpPr>
        <xdr:cNvPr id="72" name="円/楕円 71"/>
        <xdr:cNvSpPr/>
      </xdr:nvSpPr>
      <xdr:spPr>
        <a:xfrm>
          <a:off x="45847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76035</xdr:rowOff>
    </xdr:from>
    <xdr:ext cx="405111" cy="259045"/>
    <xdr:sp macro="" textlink="">
      <xdr:nvSpPr>
        <xdr:cNvPr id="73" name="【道路】&#10;有形固定資産減価償却率該当値テキスト"/>
        <xdr:cNvSpPr txBox="1"/>
      </xdr:nvSpPr>
      <xdr:spPr>
        <a:xfrm>
          <a:off x="4724400" y="59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105410</xdr:rowOff>
    </xdr:from>
    <xdr:to>
      <xdr:col>5</xdr:col>
      <xdr:colOff>409575</xdr:colOff>
      <xdr:row>36</xdr:row>
      <xdr:rowOff>35560</xdr:rowOff>
    </xdr:to>
    <xdr:sp macro="" textlink="">
      <xdr:nvSpPr>
        <xdr:cNvPr id="74" name="円/楕円 73"/>
        <xdr:cNvSpPr/>
      </xdr:nvSpPr>
      <xdr:spPr>
        <a:xfrm>
          <a:off x="3746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103958</xdr:rowOff>
    </xdr:from>
    <xdr:to>
      <xdr:col>6</xdr:col>
      <xdr:colOff>511175</xdr:colOff>
      <xdr:row>35</xdr:row>
      <xdr:rowOff>156210</xdr:rowOff>
    </xdr:to>
    <xdr:cxnSp macro="">
      <xdr:nvCxnSpPr>
        <xdr:cNvPr id="75" name="直線コネクタ 74"/>
        <xdr:cNvCxnSpPr/>
      </xdr:nvCxnSpPr>
      <xdr:spPr>
        <a:xfrm flipV="1">
          <a:off x="3797300" y="6104708"/>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34</xdr:row>
      <xdr:rowOff>39024</xdr:rowOff>
    </xdr:from>
    <xdr:ext cx="405111" cy="259045"/>
    <xdr:sp macro="" textlink="">
      <xdr:nvSpPr>
        <xdr:cNvPr id="76" name="n_1aveValue【道路】&#10;有形固定資産減価償却率"/>
        <xdr:cNvSpPr txBox="1"/>
      </xdr:nvSpPr>
      <xdr:spPr>
        <a:xfrm>
          <a:off x="3582043"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26687</xdr:rowOff>
    </xdr:from>
    <xdr:ext cx="405111" cy="259045"/>
    <xdr:sp macro="" textlink="">
      <xdr:nvSpPr>
        <xdr:cNvPr id="77" name="n_1mainValue【道路】&#10;有形固定資産減価償却率"/>
        <xdr:cNvSpPr txBox="1"/>
      </xdr:nvSpPr>
      <xdr:spPr>
        <a:xfrm>
          <a:off x="3582043"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91" name="テキスト ボックス 9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101" name="直線コネクタ 100"/>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102"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3" name="直線コネクタ 102"/>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4"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5" name="直線コネクタ 104"/>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6805</xdr:rowOff>
    </xdr:from>
    <xdr:ext cx="534377" cy="259045"/>
    <xdr:sp macro="" textlink="">
      <xdr:nvSpPr>
        <xdr:cNvPr id="106" name="【道路】&#10;一人当たり延長平均値テキスト"/>
        <xdr:cNvSpPr txBox="1"/>
      </xdr:nvSpPr>
      <xdr:spPr>
        <a:xfrm>
          <a:off x="10566400" y="6521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7" name="フローチャート : 判断 106"/>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8" name="フローチャート : 判断 107"/>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18618</xdr:rowOff>
    </xdr:from>
    <xdr:to>
      <xdr:col>15</xdr:col>
      <xdr:colOff>231775</xdr:colOff>
      <xdr:row>39</xdr:row>
      <xdr:rowOff>120218</xdr:rowOff>
    </xdr:to>
    <xdr:sp macro="" textlink="">
      <xdr:nvSpPr>
        <xdr:cNvPr id="114" name="円/楕円 113"/>
        <xdr:cNvSpPr/>
      </xdr:nvSpPr>
      <xdr:spPr>
        <a:xfrm>
          <a:off x="10426700" y="67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168495</xdr:rowOff>
    </xdr:from>
    <xdr:ext cx="534377" cy="259045"/>
    <xdr:sp macro="" textlink="">
      <xdr:nvSpPr>
        <xdr:cNvPr id="115" name="【道路】&#10;一人当たり延長該当値テキスト"/>
        <xdr:cNvSpPr txBox="1"/>
      </xdr:nvSpPr>
      <xdr:spPr>
        <a:xfrm>
          <a:off x="10566400" y="668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25.356</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28124</xdr:rowOff>
    </xdr:from>
    <xdr:to>
      <xdr:col>14</xdr:col>
      <xdr:colOff>79375</xdr:colOff>
      <xdr:row>39</xdr:row>
      <xdr:rowOff>129724</xdr:rowOff>
    </xdr:to>
    <xdr:sp macro="" textlink="">
      <xdr:nvSpPr>
        <xdr:cNvPr id="116" name="円/楕円 115"/>
        <xdr:cNvSpPr/>
      </xdr:nvSpPr>
      <xdr:spPr>
        <a:xfrm>
          <a:off x="9588500" y="67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69418</xdr:rowOff>
    </xdr:from>
    <xdr:to>
      <xdr:col>15</xdr:col>
      <xdr:colOff>180975</xdr:colOff>
      <xdr:row>39</xdr:row>
      <xdr:rowOff>78924</xdr:rowOff>
    </xdr:to>
    <xdr:cxnSp macro="">
      <xdr:nvCxnSpPr>
        <xdr:cNvPr id="117" name="直線コネクタ 116"/>
        <xdr:cNvCxnSpPr/>
      </xdr:nvCxnSpPr>
      <xdr:spPr>
        <a:xfrm flipV="1">
          <a:off x="9639300" y="6755968"/>
          <a:ext cx="838200" cy="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51363</xdr:rowOff>
    </xdr:from>
    <xdr:ext cx="534377" cy="259045"/>
    <xdr:sp macro="" textlink="">
      <xdr:nvSpPr>
        <xdr:cNvPr id="118" name="n_1aveValue【道路】&#10;一人当たり延長"/>
        <xdr:cNvSpPr txBox="1"/>
      </xdr:nvSpPr>
      <xdr:spPr>
        <a:xfrm>
          <a:off x="9359410"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120851</xdr:rowOff>
    </xdr:from>
    <xdr:ext cx="534377" cy="259045"/>
    <xdr:sp macro="" textlink="">
      <xdr:nvSpPr>
        <xdr:cNvPr id="119" name="n_1mainValue【道路】&#10;一人当たり延長"/>
        <xdr:cNvSpPr txBox="1"/>
      </xdr:nvSpPr>
      <xdr:spPr>
        <a:xfrm>
          <a:off x="9359410" y="68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2" name="テキスト ボックス 13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2" name="テキスト ボックス 14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146" name="直線コネクタ 145"/>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147"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148" name="直線コネクタ 147"/>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9"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12899</xdr:rowOff>
    </xdr:from>
    <xdr:ext cx="405111" cy="259045"/>
    <xdr:sp macro="" textlink="">
      <xdr:nvSpPr>
        <xdr:cNvPr id="151" name="【橋りょう・トンネル】&#10;有形固定資産減価償却率平均値テキスト"/>
        <xdr:cNvSpPr txBox="1"/>
      </xdr:nvSpPr>
      <xdr:spPr>
        <a:xfrm>
          <a:off x="4724400" y="995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152" name="フローチャート : 判断 151"/>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74930</xdr:rowOff>
    </xdr:from>
    <xdr:to>
      <xdr:col>5</xdr:col>
      <xdr:colOff>409575</xdr:colOff>
      <xdr:row>60</xdr:row>
      <xdr:rowOff>5080</xdr:rowOff>
    </xdr:to>
    <xdr:sp macro="" textlink="">
      <xdr:nvSpPr>
        <xdr:cNvPr id="153" name="フローチャート : 判断 152"/>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150041</xdr:rowOff>
    </xdr:from>
    <xdr:to>
      <xdr:col>6</xdr:col>
      <xdr:colOff>561975</xdr:colOff>
      <xdr:row>60</xdr:row>
      <xdr:rowOff>80191</xdr:rowOff>
    </xdr:to>
    <xdr:sp macro="" textlink="">
      <xdr:nvSpPr>
        <xdr:cNvPr id="159" name="円/楕円 158"/>
        <xdr:cNvSpPr/>
      </xdr:nvSpPr>
      <xdr:spPr>
        <a:xfrm>
          <a:off x="45847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128468</xdr:rowOff>
    </xdr:from>
    <xdr:ext cx="405111" cy="259045"/>
    <xdr:sp macro="" textlink="">
      <xdr:nvSpPr>
        <xdr:cNvPr id="160" name="【橋りょう・トンネル】&#10;有形固定資産減価償却率該当値テキスト"/>
        <xdr:cNvSpPr txBox="1"/>
      </xdr:nvSpPr>
      <xdr:spPr>
        <a:xfrm>
          <a:off x="4724400"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21046</xdr:rowOff>
    </xdr:from>
    <xdr:to>
      <xdr:col>5</xdr:col>
      <xdr:colOff>409575</xdr:colOff>
      <xdr:row>60</xdr:row>
      <xdr:rowOff>122646</xdr:rowOff>
    </xdr:to>
    <xdr:sp macro="" textlink="">
      <xdr:nvSpPr>
        <xdr:cNvPr id="161" name="円/楕円 160"/>
        <xdr:cNvSpPr/>
      </xdr:nvSpPr>
      <xdr:spPr>
        <a:xfrm>
          <a:off x="3746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29391</xdr:rowOff>
    </xdr:from>
    <xdr:to>
      <xdr:col>6</xdr:col>
      <xdr:colOff>511175</xdr:colOff>
      <xdr:row>60</xdr:row>
      <xdr:rowOff>71846</xdr:rowOff>
    </xdr:to>
    <xdr:cxnSp macro="">
      <xdr:nvCxnSpPr>
        <xdr:cNvPr id="162" name="直線コネクタ 161"/>
        <xdr:cNvCxnSpPr/>
      </xdr:nvCxnSpPr>
      <xdr:spPr>
        <a:xfrm flipV="1">
          <a:off x="3797300" y="1031639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21607</xdr:rowOff>
    </xdr:from>
    <xdr:ext cx="405111" cy="259045"/>
    <xdr:sp macro="" textlink="">
      <xdr:nvSpPr>
        <xdr:cNvPr id="163" name="n_1aveValue【橋りょう・トンネル】&#10;有形固定資産減価償却率"/>
        <xdr:cNvSpPr txBox="1"/>
      </xdr:nvSpPr>
      <xdr:spPr>
        <a:xfrm>
          <a:off x="3582043"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113773</xdr:rowOff>
    </xdr:from>
    <xdr:ext cx="405111" cy="259045"/>
    <xdr:sp macro="" textlink="">
      <xdr:nvSpPr>
        <xdr:cNvPr id="164" name="n_1mainValue【橋りょう・トンネル】&#10;有形固定資産減価償却率"/>
        <xdr:cNvSpPr txBox="1"/>
      </xdr:nvSpPr>
      <xdr:spPr>
        <a:xfrm>
          <a:off x="3582043"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88" name="直線コネクタ 187"/>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89"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90" name="直線コネクタ 189"/>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91"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92" name="直線コネクタ 191"/>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57744</xdr:rowOff>
    </xdr:from>
    <xdr:ext cx="599010" cy="259045"/>
    <xdr:sp macro="" textlink="">
      <xdr:nvSpPr>
        <xdr:cNvPr id="193" name="【橋りょう・トンネル】&#10;一人当たり有形固定資産（償却資産）額平均値テキスト"/>
        <xdr:cNvSpPr txBox="1"/>
      </xdr:nvSpPr>
      <xdr:spPr>
        <a:xfrm>
          <a:off x="10566400" y="10173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94" name="フローチャート : 判断 193"/>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95" name="フローチャート : 判断 194"/>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6941</xdr:rowOff>
    </xdr:from>
    <xdr:to>
      <xdr:col>15</xdr:col>
      <xdr:colOff>231775</xdr:colOff>
      <xdr:row>62</xdr:row>
      <xdr:rowOff>108541</xdr:rowOff>
    </xdr:to>
    <xdr:sp macro="" textlink="">
      <xdr:nvSpPr>
        <xdr:cNvPr id="201" name="円/楕円 200"/>
        <xdr:cNvSpPr/>
      </xdr:nvSpPr>
      <xdr:spPr>
        <a:xfrm>
          <a:off x="10426700" y="1063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156818</xdr:rowOff>
    </xdr:from>
    <xdr:ext cx="599010" cy="259045"/>
    <xdr:sp macro="" textlink="">
      <xdr:nvSpPr>
        <xdr:cNvPr id="202" name="【橋りょう・トンネル】&#10;一人当たり有形固定資産（償却資産）額該当値テキスト"/>
        <xdr:cNvSpPr txBox="1"/>
      </xdr:nvSpPr>
      <xdr:spPr>
        <a:xfrm>
          <a:off x="10566400" y="1061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284,534</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16266</xdr:rowOff>
    </xdr:from>
    <xdr:to>
      <xdr:col>14</xdr:col>
      <xdr:colOff>79375</xdr:colOff>
      <xdr:row>62</xdr:row>
      <xdr:rowOff>117866</xdr:rowOff>
    </xdr:to>
    <xdr:sp macro="" textlink="">
      <xdr:nvSpPr>
        <xdr:cNvPr id="203" name="円/楕円 202"/>
        <xdr:cNvSpPr/>
      </xdr:nvSpPr>
      <xdr:spPr>
        <a:xfrm>
          <a:off x="9588500" y="1064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57741</xdr:rowOff>
    </xdr:from>
    <xdr:to>
      <xdr:col>15</xdr:col>
      <xdr:colOff>180975</xdr:colOff>
      <xdr:row>62</xdr:row>
      <xdr:rowOff>67066</xdr:rowOff>
    </xdr:to>
    <xdr:cxnSp macro="">
      <xdr:nvCxnSpPr>
        <xdr:cNvPr id="204" name="直線コネクタ 203"/>
        <xdr:cNvCxnSpPr/>
      </xdr:nvCxnSpPr>
      <xdr:spPr>
        <a:xfrm flipV="1">
          <a:off x="9639300" y="10687641"/>
          <a:ext cx="838200" cy="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58</xdr:row>
      <xdr:rowOff>167365</xdr:rowOff>
    </xdr:from>
    <xdr:ext cx="599010" cy="259045"/>
    <xdr:sp macro="" textlink="">
      <xdr:nvSpPr>
        <xdr:cNvPr id="205" name="n_1aveValue【橋りょう・トンネル】&#10;一人当たり有形固定資産（償却資産）額"/>
        <xdr:cNvSpPr txBox="1"/>
      </xdr:nvSpPr>
      <xdr:spPr>
        <a:xfrm>
          <a:off x="9327094" y="1011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108993</xdr:rowOff>
    </xdr:from>
    <xdr:ext cx="599010" cy="259045"/>
    <xdr:sp macro="" textlink="">
      <xdr:nvSpPr>
        <xdr:cNvPr id="206" name="n_1mainValue【橋りょう・トンネル】&#10;一人当たり有形固定資産（償却資産）額"/>
        <xdr:cNvSpPr txBox="1"/>
      </xdr:nvSpPr>
      <xdr:spPr>
        <a:xfrm>
          <a:off x="9327094" y="10738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277,192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231" name="直線コネクタ 230"/>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232"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233" name="直線コネクタ 232"/>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34"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35" name="直線コネクタ 23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81932</xdr:rowOff>
    </xdr:from>
    <xdr:ext cx="405111" cy="259045"/>
    <xdr:sp macro="" textlink="">
      <xdr:nvSpPr>
        <xdr:cNvPr id="236" name="【公営住宅】&#10;有形固定資産減価償却率平均値テキスト"/>
        <xdr:cNvSpPr txBox="1"/>
      </xdr:nvSpPr>
      <xdr:spPr>
        <a:xfrm>
          <a:off x="47244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37" name="フローチャート : 判断 236"/>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23495</xdr:rowOff>
    </xdr:from>
    <xdr:to>
      <xdr:col>5</xdr:col>
      <xdr:colOff>409575</xdr:colOff>
      <xdr:row>82</xdr:row>
      <xdr:rowOff>125095</xdr:rowOff>
    </xdr:to>
    <xdr:sp macro="" textlink="">
      <xdr:nvSpPr>
        <xdr:cNvPr id="238" name="フローチャート : 判断 237"/>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82550</xdr:rowOff>
    </xdr:from>
    <xdr:to>
      <xdr:col>6</xdr:col>
      <xdr:colOff>561975</xdr:colOff>
      <xdr:row>78</xdr:row>
      <xdr:rowOff>12700</xdr:rowOff>
    </xdr:to>
    <xdr:sp macro="" textlink="">
      <xdr:nvSpPr>
        <xdr:cNvPr id="244" name="円/楕円 243"/>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35577</xdr:rowOff>
    </xdr:from>
    <xdr:ext cx="469744" cy="259045"/>
    <xdr:sp macro="" textlink="">
      <xdr:nvSpPr>
        <xdr:cNvPr id="245" name="【公営住宅】&#10;有形固定資産減価償却率該当値テキスト"/>
        <xdr:cNvSpPr txBox="1"/>
      </xdr:nvSpPr>
      <xdr:spPr>
        <a:xfrm>
          <a:off x="4724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82550</xdr:rowOff>
    </xdr:from>
    <xdr:to>
      <xdr:col>5</xdr:col>
      <xdr:colOff>409575</xdr:colOff>
      <xdr:row>78</xdr:row>
      <xdr:rowOff>12700</xdr:rowOff>
    </xdr:to>
    <xdr:sp macro="" textlink="">
      <xdr:nvSpPr>
        <xdr:cNvPr id="246" name="円/楕円 245"/>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77</xdr:row>
      <xdr:rowOff>133350</xdr:rowOff>
    </xdr:from>
    <xdr:to>
      <xdr:col>6</xdr:col>
      <xdr:colOff>511175</xdr:colOff>
      <xdr:row>77</xdr:row>
      <xdr:rowOff>133350</xdr:rowOff>
    </xdr:to>
    <xdr:cxnSp macro="">
      <xdr:nvCxnSpPr>
        <xdr:cNvPr id="247" name="直線コネクタ 246"/>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116222</xdr:rowOff>
    </xdr:from>
    <xdr:ext cx="405111" cy="259045"/>
    <xdr:sp macro="" textlink="">
      <xdr:nvSpPr>
        <xdr:cNvPr id="248" name="n_1aveValue【公営住宅】&#10;有形固定資産減価償却率"/>
        <xdr:cNvSpPr txBox="1"/>
      </xdr:nvSpPr>
      <xdr:spPr>
        <a:xfrm>
          <a:off x="3582043"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111202</xdr:colOff>
      <xdr:row>76</xdr:row>
      <xdr:rowOff>29227</xdr:rowOff>
    </xdr:from>
    <xdr:ext cx="469744" cy="259045"/>
    <xdr:sp macro="" textlink="">
      <xdr:nvSpPr>
        <xdr:cNvPr id="249"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73" name="直線コネクタ 272"/>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74"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75" name="直線コネクタ 274"/>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76"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77" name="直線コネクタ 276"/>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129812</xdr:rowOff>
    </xdr:from>
    <xdr:ext cx="469744" cy="259045"/>
    <xdr:sp macro="" textlink="">
      <xdr:nvSpPr>
        <xdr:cNvPr id="278" name="【公営住宅】&#10;一人当たり面積平均値テキスト"/>
        <xdr:cNvSpPr txBox="1"/>
      </xdr:nvSpPr>
      <xdr:spPr>
        <a:xfrm>
          <a:off x="10566400" y="1418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79" name="フローチャート : 判断 278"/>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80" name="フローチャート : 判断 279"/>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113030</xdr:rowOff>
    </xdr:from>
    <xdr:to>
      <xdr:col>15</xdr:col>
      <xdr:colOff>231775</xdr:colOff>
      <xdr:row>85</xdr:row>
      <xdr:rowOff>43180</xdr:rowOff>
    </xdr:to>
    <xdr:sp macro="" textlink="">
      <xdr:nvSpPr>
        <xdr:cNvPr id="286" name="円/楕円 285"/>
        <xdr:cNvSpPr/>
      </xdr:nvSpPr>
      <xdr:spPr>
        <a:xfrm>
          <a:off x="10426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91457</xdr:rowOff>
    </xdr:from>
    <xdr:ext cx="469744" cy="259045"/>
    <xdr:sp macro="" textlink="">
      <xdr:nvSpPr>
        <xdr:cNvPr id="287" name="【公営住宅】&#10;一人当たり面積該当値テキスト"/>
        <xdr:cNvSpPr txBox="1"/>
      </xdr:nvSpPr>
      <xdr:spPr>
        <a:xfrm>
          <a:off x="10566400"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0.770</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119126</xdr:rowOff>
    </xdr:from>
    <xdr:to>
      <xdr:col>14</xdr:col>
      <xdr:colOff>79375</xdr:colOff>
      <xdr:row>85</xdr:row>
      <xdr:rowOff>49276</xdr:rowOff>
    </xdr:to>
    <xdr:sp macro="" textlink="">
      <xdr:nvSpPr>
        <xdr:cNvPr id="288" name="円/楕円 287"/>
        <xdr:cNvSpPr/>
      </xdr:nvSpPr>
      <xdr:spPr>
        <a:xfrm>
          <a:off x="9588500" y="1452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163830</xdr:rowOff>
    </xdr:from>
    <xdr:to>
      <xdr:col>15</xdr:col>
      <xdr:colOff>180975</xdr:colOff>
      <xdr:row>84</xdr:row>
      <xdr:rowOff>169926</xdr:rowOff>
    </xdr:to>
    <xdr:cxnSp macro="">
      <xdr:nvCxnSpPr>
        <xdr:cNvPr id="289" name="直線コネクタ 288"/>
        <xdr:cNvCxnSpPr/>
      </xdr:nvCxnSpPr>
      <xdr:spPr>
        <a:xfrm flipV="1">
          <a:off x="9639300" y="1456563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2557</xdr:rowOff>
    </xdr:from>
    <xdr:ext cx="469744" cy="259045"/>
    <xdr:sp macro="" textlink="">
      <xdr:nvSpPr>
        <xdr:cNvPr id="290" name="n_1aveValue【公営住宅】&#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40403</xdr:rowOff>
    </xdr:from>
    <xdr:ext cx="469744" cy="259045"/>
    <xdr:sp macro="" textlink="">
      <xdr:nvSpPr>
        <xdr:cNvPr id="291" name="n_1mainValue【公営住宅】&#10;一人当たり面積"/>
        <xdr:cNvSpPr txBox="1"/>
      </xdr:nvSpPr>
      <xdr:spPr>
        <a:xfrm>
          <a:off x="9391727"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0.754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8" name="直線コネクタ 31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9" name="テキスト ボックス 31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20" name="直線コネクタ 31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21" name="テキスト ボックス 32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22" name="直線コネクタ 32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23" name="テキスト ボックス 32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24" name="直線コネクタ 32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5" name="テキスト ボックス 32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6" name="直線コネクタ 32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7" name="テキスト ボックス 32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8" name="直線コネクタ 32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9" name="テキスト ボックス 32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33" name="直線コネクタ 332"/>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34"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35" name="直線コネクタ 334"/>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36"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37" name="直線コネクタ 336"/>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338"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39" name="フローチャート : 判断 338"/>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340" name="フローチャート : 判断 339"/>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139700</xdr:rowOff>
    </xdr:from>
    <xdr:to>
      <xdr:col>23</xdr:col>
      <xdr:colOff>568325</xdr:colOff>
      <xdr:row>33</xdr:row>
      <xdr:rowOff>69850</xdr:rowOff>
    </xdr:to>
    <xdr:sp macro="" textlink="">
      <xdr:nvSpPr>
        <xdr:cNvPr id="346" name="円/楕円 345"/>
        <xdr:cNvSpPr/>
      </xdr:nvSpPr>
      <xdr:spPr>
        <a:xfrm>
          <a:off x="162687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92727</xdr:rowOff>
    </xdr:from>
    <xdr:ext cx="405111" cy="259045"/>
    <xdr:sp macro="" textlink="">
      <xdr:nvSpPr>
        <xdr:cNvPr id="347" name="【認定こども園・幼稚園・保育所】&#10;有形固定資産減価償却率該当値テキスト"/>
        <xdr:cNvSpPr txBox="1"/>
      </xdr:nvSpPr>
      <xdr:spPr>
        <a:xfrm>
          <a:off x="16408400" y="55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128270</xdr:rowOff>
    </xdr:from>
    <xdr:to>
      <xdr:col>22</xdr:col>
      <xdr:colOff>415925</xdr:colOff>
      <xdr:row>33</xdr:row>
      <xdr:rowOff>58420</xdr:rowOff>
    </xdr:to>
    <xdr:sp macro="" textlink="">
      <xdr:nvSpPr>
        <xdr:cNvPr id="348" name="円/楕円 347"/>
        <xdr:cNvSpPr/>
      </xdr:nvSpPr>
      <xdr:spPr>
        <a:xfrm>
          <a:off x="15430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7620</xdr:rowOff>
    </xdr:from>
    <xdr:to>
      <xdr:col>23</xdr:col>
      <xdr:colOff>517525</xdr:colOff>
      <xdr:row>33</xdr:row>
      <xdr:rowOff>19050</xdr:rowOff>
    </xdr:to>
    <xdr:cxnSp macro="">
      <xdr:nvCxnSpPr>
        <xdr:cNvPr id="349" name="直線コネクタ 348"/>
        <xdr:cNvCxnSpPr/>
      </xdr:nvCxnSpPr>
      <xdr:spPr>
        <a:xfrm>
          <a:off x="15481300" y="56654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10358</xdr:rowOff>
    </xdr:from>
    <xdr:ext cx="405111" cy="259045"/>
    <xdr:sp macro="" textlink="">
      <xdr:nvSpPr>
        <xdr:cNvPr id="350" name="n_1aveValue【認定こども園・幼稚園・保育所】&#10;有形固定資産減価償却率"/>
        <xdr:cNvSpPr txBox="1"/>
      </xdr:nvSpPr>
      <xdr:spPr>
        <a:xfrm>
          <a:off x="15266043"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74947</xdr:rowOff>
    </xdr:from>
    <xdr:ext cx="405111" cy="259045"/>
    <xdr:sp macro="" textlink="">
      <xdr:nvSpPr>
        <xdr:cNvPr id="351" name="n_1mainValue【認定こども園・幼稚園・保育所】&#10;有形固定資産減価償却率"/>
        <xdr:cNvSpPr txBox="1"/>
      </xdr:nvSpPr>
      <xdr:spPr>
        <a:xfrm>
          <a:off x="15266043"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62" name="直線コネクタ 3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63" name="テキスト ボックス 3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64" name="直線コネクタ 3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65" name="テキスト ボックス 3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66" name="直線コネクタ 3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67" name="テキスト ボックス 3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68" name="直線コネクタ 3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69" name="テキスト ボックス 3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70" name="直線コネクタ 3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71" name="テキスト ボックス 3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72" name="直線コネクタ 3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73" name="テキスト ボックス 3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79466</xdr:rowOff>
    </xdr:from>
    <xdr:to>
      <xdr:col>32</xdr:col>
      <xdr:colOff>186689</xdr:colOff>
      <xdr:row>41</xdr:row>
      <xdr:rowOff>25581</xdr:rowOff>
    </xdr:to>
    <xdr:cxnSp macro="">
      <xdr:nvCxnSpPr>
        <xdr:cNvPr id="377" name="直線コネクタ 376"/>
        <xdr:cNvCxnSpPr/>
      </xdr:nvCxnSpPr>
      <xdr:spPr>
        <a:xfrm flipV="1">
          <a:off x="22160864" y="5908766"/>
          <a:ext cx="0" cy="1146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29408</xdr:rowOff>
    </xdr:from>
    <xdr:ext cx="469744" cy="259045"/>
    <xdr:sp macro="" textlink="">
      <xdr:nvSpPr>
        <xdr:cNvPr id="378" name="【認定こども園・幼稚園・保育所】&#10;一人当たり面積最小値テキスト"/>
        <xdr:cNvSpPr txBox="1"/>
      </xdr:nvSpPr>
      <xdr:spPr>
        <a:xfrm>
          <a:off x="22250400" y="705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41</xdr:row>
      <xdr:rowOff>25581</xdr:rowOff>
    </xdr:from>
    <xdr:to>
      <xdr:col>32</xdr:col>
      <xdr:colOff>276225</xdr:colOff>
      <xdr:row>41</xdr:row>
      <xdr:rowOff>25581</xdr:rowOff>
    </xdr:to>
    <xdr:cxnSp macro="">
      <xdr:nvCxnSpPr>
        <xdr:cNvPr id="379" name="直線コネクタ 378"/>
        <xdr:cNvCxnSpPr/>
      </xdr:nvCxnSpPr>
      <xdr:spPr>
        <a:xfrm>
          <a:off x="22072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26143</xdr:rowOff>
    </xdr:from>
    <xdr:ext cx="469744" cy="259045"/>
    <xdr:sp macro="" textlink="">
      <xdr:nvSpPr>
        <xdr:cNvPr id="380" name="【認定こども園・幼稚園・保育所】&#10;一人当たり面積最大値テキスト"/>
        <xdr:cNvSpPr txBox="1"/>
      </xdr:nvSpPr>
      <xdr:spPr>
        <a:xfrm>
          <a:off x="22250400" y="568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34</xdr:row>
      <xdr:rowOff>79466</xdr:rowOff>
    </xdr:from>
    <xdr:to>
      <xdr:col>32</xdr:col>
      <xdr:colOff>276225</xdr:colOff>
      <xdr:row>34</xdr:row>
      <xdr:rowOff>79466</xdr:rowOff>
    </xdr:to>
    <xdr:cxnSp macro="">
      <xdr:nvCxnSpPr>
        <xdr:cNvPr id="381" name="直線コネクタ 380"/>
        <xdr:cNvCxnSpPr/>
      </xdr:nvCxnSpPr>
      <xdr:spPr>
        <a:xfrm>
          <a:off x="22072600" y="5908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127924</xdr:rowOff>
    </xdr:from>
    <xdr:ext cx="469744" cy="259045"/>
    <xdr:sp macro="" textlink="">
      <xdr:nvSpPr>
        <xdr:cNvPr id="382" name="【認定こども園・幼稚園・保育所】&#10;一人当たり面積平均値テキスト"/>
        <xdr:cNvSpPr txBox="1"/>
      </xdr:nvSpPr>
      <xdr:spPr>
        <a:xfrm>
          <a:off x="22250400" y="63001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149497</xdr:rowOff>
    </xdr:from>
    <xdr:to>
      <xdr:col>32</xdr:col>
      <xdr:colOff>238125</xdr:colOff>
      <xdr:row>37</xdr:row>
      <xdr:rowOff>79647</xdr:rowOff>
    </xdr:to>
    <xdr:sp macro="" textlink="">
      <xdr:nvSpPr>
        <xdr:cNvPr id="383" name="フローチャート : 判断 382"/>
        <xdr:cNvSpPr/>
      </xdr:nvSpPr>
      <xdr:spPr>
        <a:xfrm>
          <a:off x="221107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58057</xdr:rowOff>
    </xdr:from>
    <xdr:to>
      <xdr:col>31</xdr:col>
      <xdr:colOff>85725</xdr:colOff>
      <xdr:row>36</xdr:row>
      <xdr:rowOff>159657</xdr:rowOff>
    </xdr:to>
    <xdr:sp macro="" textlink="">
      <xdr:nvSpPr>
        <xdr:cNvPr id="384" name="フローチャート : 判断 383"/>
        <xdr:cNvSpPr/>
      </xdr:nvSpPr>
      <xdr:spPr>
        <a:xfrm>
          <a:off x="2127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107043</xdr:rowOff>
    </xdr:from>
    <xdr:to>
      <xdr:col>32</xdr:col>
      <xdr:colOff>238125</xdr:colOff>
      <xdr:row>35</xdr:row>
      <xdr:rowOff>37193</xdr:rowOff>
    </xdr:to>
    <xdr:sp macro="" textlink="">
      <xdr:nvSpPr>
        <xdr:cNvPr id="390" name="円/楕円 389"/>
        <xdr:cNvSpPr/>
      </xdr:nvSpPr>
      <xdr:spPr>
        <a:xfrm>
          <a:off x="221107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21970</xdr:rowOff>
    </xdr:from>
    <xdr:ext cx="469744" cy="259045"/>
    <xdr:sp macro="" textlink="">
      <xdr:nvSpPr>
        <xdr:cNvPr id="391" name="【認定こども園・幼稚園・保育所】&#10;一人当たり面積該当値テキスト"/>
        <xdr:cNvSpPr txBox="1"/>
      </xdr:nvSpPr>
      <xdr:spPr>
        <a:xfrm>
          <a:off x="22250400" y="585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0.400</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102144</xdr:rowOff>
    </xdr:from>
    <xdr:to>
      <xdr:col>31</xdr:col>
      <xdr:colOff>85725</xdr:colOff>
      <xdr:row>34</xdr:row>
      <xdr:rowOff>32294</xdr:rowOff>
    </xdr:to>
    <xdr:sp macro="" textlink="">
      <xdr:nvSpPr>
        <xdr:cNvPr id="392" name="円/楕円 391"/>
        <xdr:cNvSpPr/>
      </xdr:nvSpPr>
      <xdr:spPr>
        <a:xfrm>
          <a:off x="21272500" y="5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152944</xdr:rowOff>
    </xdr:from>
    <xdr:to>
      <xdr:col>32</xdr:col>
      <xdr:colOff>187325</xdr:colOff>
      <xdr:row>34</xdr:row>
      <xdr:rowOff>157843</xdr:rowOff>
    </xdr:to>
    <xdr:cxnSp macro="">
      <xdr:nvCxnSpPr>
        <xdr:cNvPr id="393" name="直線コネクタ 392"/>
        <xdr:cNvCxnSpPr/>
      </xdr:nvCxnSpPr>
      <xdr:spPr>
        <a:xfrm>
          <a:off x="21323300" y="5810794"/>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150784</xdr:rowOff>
    </xdr:from>
    <xdr:ext cx="469744" cy="259045"/>
    <xdr:sp macro="" textlink="">
      <xdr:nvSpPr>
        <xdr:cNvPr id="394" name="n_1aveValue【認定こども園・幼稚園・保育所】&#10;一人当たり面積"/>
        <xdr:cNvSpPr txBox="1"/>
      </xdr:nvSpPr>
      <xdr:spPr>
        <a:xfrm>
          <a:off x="21075727" y="632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48821</xdr:rowOff>
    </xdr:from>
    <xdr:ext cx="469744" cy="259045"/>
    <xdr:sp macro="" textlink="">
      <xdr:nvSpPr>
        <xdr:cNvPr id="395" name="n_1mainValue【認定こども園・幼稚園・保育所】&#10;一人当たり面積"/>
        <xdr:cNvSpPr txBox="1"/>
      </xdr:nvSpPr>
      <xdr:spPr>
        <a:xfrm>
          <a:off x="210757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6" name="正方形/長方形 3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7" name="正方形/長方形 3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8" name="正方形/長方形 3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9" name="正方形/長方形 3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0" name="正方形/長方形 3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1" name="正方形/長方形 4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2" name="正方形/長方形 4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3" name="正方形/長方形 4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4" name="テキスト ボックス 4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5" name="直線コネクタ 4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06" name="テキスト ボックス 40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07" name="直線コネクタ 40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08" name="テキスト ボックス 40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9" name="直線コネクタ 40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10" name="テキスト ボックス 40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11" name="直線コネクタ 41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12" name="テキスト ボックス 41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13" name="直線コネクタ 41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14" name="テキスト ボックス 41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6" name="テキスト ボックス 41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418" name="直線コネクタ 417"/>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419"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420" name="直線コネクタ 419"/>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421"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422" name="直線コネクタ 421"/>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143527</xdr:rowOff>
    </xdr:from>
    <xdr:ext cx="405111" cy="259045"/>
    <xdr:sp macro="" textlink="">
      <xdr:nvSpPr>
        <xdr:cNvPr id="423" name="【学校施設】&#10;有形固定資産減価償却率平均値テキスト"/>
        <xdr:cNvSpPr txBox="1"/>
      </xdr:nvSpPr>
      <xdr:spPr>
        <a:xfrm>
          <a:off x="16408400" y="991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424" name="フローチャート : 判断 423"/>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425" name="フローチャート : 判断 424"/>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6350</xdr:rowOff>
    </xdr:from>
    <xdr:to>
      <xdr:col>23</xdr:col>
      <xdr:colOff>568325</xdr:colOff>
      <xdr:row>62</xdr:row>
      <xdr:rowOff>107950</xdr:rowOff>
    </xdr:to>
    <xdr:sp macro="" textlink="">
      <xdr:nvSpPr>
        <xdr:cNvPr id="431" name="円/楕円 430"/>
        <xdr:cNvSpPr/>
      </xdr:nvSpPr>
      <xdr:spPr>
        <a:xfrm>
          <a:off x="16268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156227</xdr:rowOff>
    </xdr:from>
    <xdr:ext cx="405111" cy="259045"/>
    <xdr:sp macro="" textlink="">
      <xdr:nvSpPr>
        <xdr:cNvPr id="432" name="【学校施設】&#10;有形固定資産減価償却率該当値テキスト"/>
        <xdr:cNvSpPr txBox="1"/>
      </xdr:nvSpPr>
      <xdr:spPr>
        <a:xfrm>
          <a:off x="16408400"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58928</xdr:rowOff>
    </xdr:from>
    <xdr:to>
      <xdr:col>22</xdr:col>
      <xdr:colOff>415925</xdr:colOff>
      <xdr:row>62</xdr:row>
      <xdr:rowOff>160528</xdr:rowOff>
    </xdr:to>
    <xdr:sp macro="" textlink="">
      <xdr:nvSpPr>
        <xdr:cNvPr id="433" name="円/楕円 432"/>
        <xdr:cNvSpPr/>
      </xdr:nvSpPr>
      <xdr:spPr>
        <a:xfrm>
          <a:off x="15430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57150</xdr:rowOff>
    </xdr:from>
    <xdr:to>
      <xdr:col>23</xdr:col>
      <xdr:colOff>517525</xdr:colOff>
      <xdr:row>62</xdr:row>
      <xdr:rowOff>109728</xdr:rowOff>
    </xdr:to>
    <xdr:cxnSp macro="">
      <xdr:nvCxnSpPr>
        <xdr:cNvPr id="434" name="直線コネクタ 433"/>
        <xdr:cNvCxnSpPr/>
      </xdr:nvCxnSpPr>
      <xdr:spPr>
        <a:xfrm flipV="1">
          <a:off x="15481300" y="1068705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140479</xdr:rowOff>
    </xdr:from>
    <xdr:ext cx="405111" cy="259045"/>
    <xdr:sp macro="" textlink="">
      <xdr:nvSpPr>
        <xdr:cNvPr id="435" name="n_1aveValue【学校施設】&#10;有形固定資産減価償却率"/>
        <xdr:cNvSpPr txBox="1"/>
      </xdr:nvSpPr>
      <xdr:spPr>
        <a:xfrm>
          <a:off x="15266043"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151655</xdr:rowOff>
    </xdr:from>
    <xdr:ext cx="405111" cy="259045"/>
    <xdr:sp macro="" textlink="">
      <xdr:nvSpPr>
        <xdr:cNvPr id="436" name="n_1mainValue【学校施設】&#10;有形固定資産減価償却率"/>
        <xdr:cNvSpPr txBox="1"/>
      </xdr:nvSpPr>
      <xdr:spPr>
        <a:xfrm>
          <a:off x="15266043" y="1078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7" name="正方形/長方形 4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8" name="正方形/長方形 4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9" name="正方形/長方形 4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0" name="正方形/長方形 4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1" name="正方形/長方形 4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2" name="正方形/長方形 4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3" name="正方形/長方形 4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4" name="正方形/長方形 4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5" name="テキスト ボックス 4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6" name="直線コネクタ 4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7" name="テキスト ボックス 4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48" name="直線コネクタ 44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9" name="テキスト ボックス 44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0" name="直線コネクタ 44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51" name="テキスト ボックス 45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2" name="直線コネクタ 45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3" name="テキスト ボックス 45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4" name="直線コネクタ 45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5" name="テキスト ボックス 45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6" name="直線コネクタ 45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7" name="テキスト ボックス 45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8" name="直線コネクタ 4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9" name="テキスト ボックス 4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93726</xdr:rowOff>
    </xdr:from>
    <xdr:to>
      <xdr:col>32</xdr:col>
      <xdr:colOff>186689</xdr:colOff>
      <xdr:row>63</xdr:row>
      <xdr:rowOff>165354</xdr:rowOff>
    </xdr:to>
    <xdr:cxnSp macro="">
      <xdr:nvCxnSpPr>
        <xdr:cNvPr id="461" name="直線コネクタ 460"/>
        <xdr:cNvCxnSpPr/>
      </xdr:nvCxnSpPr>
      <xdr:spPr>
        <a:xfrm flipV="1">
          <a:off x="22160864" y="9523476"/>
          <a:ext cx="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62"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63" name="直線コネクタ 462"/>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40403</xdr:rowOff>
    </xdr:from>
    <xdr:ext cx="469744" cy="259045"/>
    <xdr:sp macro="" textlink="">
      <xdr:nvSpPr>
        <xdr:cNvPr id="464" name="【学校施設】&#10;一人当たり面積最大値テキスト"/>
        <xdr:cNvSpPr txBox="1"/>
      </xdr:nvSpPr>
      <xdr:spPr>
        <a:xfrm>
          <a:off x="22250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93726</xdr:rowOff>
    </xdr:from>
    <xdr:to>
      <xdr:col>32</xdr:col>
      <xdr:colOff>276225</xdr:colOff>
      <xdr:row>55</xdr:row>
      <xdr:rowOff>93726</xdr:rowOff>
    </xdr:to>
    <xdr:cxnSp macro="">
      <xdr:nvCxnSpPr>
        <xdr:cNvPr id="465" name="直線コネクタ 464"/>
        <xdr:cNvCxnSpPr/>
      </xdr:nvCxnSpPr>
      <xdr:spPr>
        <a:xfrm>
          <a:off x="22072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161815</xdr:rowOff>
    </xdr:from>
    <xdr:ext cx="469744" cy="259045"/>
    <xdr:sp macro="" textlink="">
      <xdr:nvSpPr>
        <xdr:cNvPr id="466" name="【学校施設】&#10;一人当たり面積平均値テキスト"/>
        <xdr:cNvSpPr txBox="1"/>
      </xdr:nvSpPr>
      <xdr:spPr>
        <a:xfrm>
          <a:off x="22250400" y="9934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138938</xdr:rowOff>
    </xdr:from>
    <xdr:to>
      <xdr:col>32</xdr:col>
      <xdr:colOff>238125</xdr:colOff>
      <xdr:row>59</xdr:row>
      <xdr:rowOff>69088</xdr:rowOff>
    </xdr:to>
    <xdr:sp macro="" textlink="">
      <xdr:nvSpPr>
        <xdr:cNvPr id="467" name="フローチャート : 判断 466"/>
        <xdr:cNvSpPr/>
      </xdr:nvSpPr>
      <xdr:spPr>
        <a:xfrm>
          <a:off x="221107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129794</xdr:rowOff>
    </xdr:from>
    <xdr:to>
      <xdr:col>31</xdr:col>
      <xdr:colOff>85725</xdr:colOff>
      <xdr:row>58</xdr:row>
      <xdr:rowOff>59944</xdr:rowOff>
    </xdr:to>
    <xdr:sp macro="" textlink="">
      <xdr:nvSpPr>
        <xdr:cNvPr id="468" name="フローチャート : 判断 467"/>
        <xdr:cNvSpPr/>
      </xdr:nvSpPr>
      <xdr:spPr>
        <a:xfrm>
          <a:off x="21272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9" name="テキスト ボックス 4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0" name="テキスト ボックス 4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1" name="テキスト ボックス 4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2" name="テキスト ボックス 4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3" name="テキスト ボックス 4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8636</xdr:rowOff>
    </xdr:from>
    <xdr:to>
      <xdr:col>32</xdr:col>
      <xdr:colOff>238125</xdr:colOff>
      <xdr:row>59</xdr:row>
      <xdr:rowOff>110236</xdr:rowOff>
    </xdr:to>
    <xdr:sp macro="" textlink="">
      <xdr:nvSpPr>
        <xdr:cNvPr id="474" name="円/楕円 473"/>
        <xdr:cNvSpPr/>
      </xdr:nvSpPr>
      <xdr:spPr>
        <a:xfrm>
          <a:off x="22110700" y="101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158513</xdr:rowOff>
    </xdr:from>
    <xdr:ext cx="469744" cy="259045"/>
    <xdr:sp macro="" textlink="">
      <xdr:nvSpPr>
        <xdr:cNvPr id="475" name="【学校施設】&#10;一人当たり面積該当値テキスト"/>
        <xdr:cNvSpPr txBox="1"/>
      </xdr:nvSpPr>
      <xdr:spPr>
        <a:xfrm>
          <a:off x="22250400" y="1010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44450</xdr:rowOff>
    </xdr:from>
    <xdr:to>
      <xdr:col>31</xdr:col>
      <xdr:colOff>85725</xdr:colOff>
      <xdr:row>59</xdr:row>
      <xdr:rowOff>146050</xdr:rowOff>
    </xdr:to>
    <xdr:sp macro="" textlink="">
      <xdr:nvSpPr>
        <xdr:cNvPr id="476" name="円/楕円 475"/>
        <xdr:cNvSpPr/>
      </xdr:nvSpPr>
      <xdr:spPr>
        <a:xfrm>
          <a:off x="21272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59436</xdr:rowOff>
    </xdr:from>
    <xdr:to>
      <xdr:col>32</xdr:col>
      <xdr:colOff>187325</xdr:colOff>
      <xdr:row>59</xdr:row>
      <xdr:rowOff>95250</xdr:rowOff>
    </xdr:to>
    <xdr:cxnSp macro="">
      <xdr:nvCxnSpPr>
        <xdr:cNvPr id="477" name="直線コネクタ 476"/>
        <xdr:cNvCxnSpPr/>
      </xdr:nvCxnSpPr>
      <xdr:spPr>
        <a:xfrm flipV="1">
          <a:off x="21323300" y="10174986"/>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56</xdr:row>
      <xdr:rowOff>76471</xdr:rowOff>
    </xdr:from>
    <xdr:ext cx="469744" cy="259045"/>
    <xdr:sp macro="" textlink="">
      <xdr:nvSpPr>
        <xdr:cNvPr id="478" name="n_1aveValue【学校施設】&#10;一人当たり面積"/>
        <xdr:cNvSpPr txBox="1"/>
      </xdr:nvSpPr>
      <xdr:spPr>
        <a:xfrm>
          <a:off x="210757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137177</xdr:rowOff>
    </xdr:from>
    <xdr:ext cx="469744" cy="259045"/>
    <xdr:sp macro="" textlink="">
      <xdr:nvSpPr>
        <xdr:cNvPr id="479" name="n_1mainValue【学校施設】&#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0" name="正方形/長方形 4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1" name="正方形/長方形 4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2" name="正方形/長方形 4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3" name="正方形/長方形 4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4" name="正方形/長方形 4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5" name="正方形/長方形 4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6" name="正方形/長方形 4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7" name="正方形/長方形 48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5" name="正方形/長方形 49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6" name="正方形/長方形 4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7" name="正方形/長方形 4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8" name="正方形/長方形 4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9" name="正方形/長方形 4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0" name="正方形/長方形 4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1" name="正方形/長方形 5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2" name="正方形/長方形 5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3" name="正方形/長方形 5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4" name="テキスト ボックス 5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5" name="直線コネクタ 5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6" name="テキスト ボックス 50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07" name="直線コネクタ 5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08" name="テキスト ボックス 50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09" name="直線コネクタ 5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10" name="テキスト ボックス 5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11" name="直線コネクタ 5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12" name="テキスト ボックス 5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13" name="直線コネクタ 5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14" name="テキスト ボックス 5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15" name="直線コネクタ 5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16" name="テキスト ボックス 5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17" name="直線コネクタ 5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18" name="テキスト ボックス 5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9" name="直線コネクタ 5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0" name="テキスト ボックス 5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112123</xdr:rowOff>
    </xdr:to>
    <xdr:cxnSp macro="">
      <xdr:nvCxnSpPr>
        <xdr:cNvPr id="522" name="直線コネクタ 521"/>
        <xdr:cNvCxnSpPr/>
      </xdr:nvCxnSpPr>
      <xdr:spPr>
        <a:xfrm flipV="1">
          <a:off x="16318864" y="17090571"/>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115950</xdr:rowOff>
    </xdr:from>
    <xdr:ext cx="405111" cy="259045"/>
    <xdr:sp macro="" textlink="">
      <xdr:nvSpPr>
        <xdr:cNvPr id="523" name="【公民館】&#10;有形固定資産減価償却率最小値テキスト"/>
        <xdr:cNvSpPr txBox="1"/>
      </xdr:nvSpPr>
      <xdr:spPr>
        <a:xfrm>
          <a:off x="164084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108</xdr:row>
      <xdr:rowOff>112123</xdr:rowOff>
    </xdr:from>
    <xdr:to>
      <xdr:col>23</xdr:col>
      <xdr:colOff>606425</xdr:colOff>
      <xdr:row>108</xdr:row>
      <xdr:rowOff>112123</xdr:rowOff>
    </xdr:to>
    <xdr:cxnSp macro="">
      <xdr:nvCxnSpPr>
        <xdr:cNvPr id="524" name="直線コネクタ 523"/>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25"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26" name="直線コネクタ 52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103432</xdr:rowOff>
    </xdr:from>
    <xdr:ext cx="405111" cy="259045"/>
    <xdr:sp macro="" textlink="">
      <xdr:nvSpPr>
        <xdr:cNvPr id="527" name="【公民館】&#10;有形固定資産減価償却率平均値テキスト"/>
        <xdr:cNvSpPr txBox="1"/>
      </xdr:nvSpPr>
      <xdr:spPr>
        <a:xfrm>
          <a:off x="164084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125005</xdr:rowOff>
    </xdr:from>
    <xdr:to>
      <xdr:col>23</xdr:col>
      <xdr:colOff>568325</xdr:colOff>
      <xdr:row>104</xdr:row>
      <xdr:rowOff>55155</xdr:rowOff>
    </xdr:to>
    <xdr:sp macro="" textlink="">
      <xdr:nvSpPr>
        <xdr:cNvPr id="528" name="フローチャート : 判断 527"/>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90714</xdr:rowOff>
    </xdr:from>
    <xdr:to>
      <xdr:col>22</xdr:col>
      <xdr:colOff>415925</xdr:colOff>
      <xdr:row>107</xdr:row>
      <xdr:rowOff>20864</xdr:rowOff>
    </xdr:to>
    <xdr:sp macro="" textlink="">
      <xdr:nvSpPr>
        <xdr:cNvPr id="529" name="フローチャート : 判断 528"/>
        <xdr:cNvSpPr/>
      </xdr:nvSpPr>
      <xdr:spPr>
        <a:xfrm>
          <a:off x="15430500" y="1826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0" name="テキスト ボックス 5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1" name="テキスト ボックス 5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2" name="テキスト ボックス 5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3" name="テキスト ボックス 5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4" name="テキスト ボックス 5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80918</xdr:rowOff>
    </xdr:from>
    <xdr:to>
      <xdr:col>23</xdr:col>
      <xdr:colOff>568325</xdr:colOff>
      <xdr:row>103</xdr:row>
      <xdr:rowOff>11068</xdr:rowOff>
    </xdr:to>
    <xdr:sp macro="" textlink="">
      <xdr:nvSpPr>
        <xdr:cNvPr id="535" name="円/楕円 534"/>
        <xdr:cNvSpPr/>
      </xdr:nvSpPr>
      <xdr:spPr>
        <a:xfrm>
          <a:off x="162687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103795</xdr:rowOff>
    </xdr:from>
    <xdr:ext cx="405111" cy="259045"/>
    <xdr:sp macro="" textlink="">
      <xdr:nvSpPr>
        <xdr:cNvPr id="536" name="【公民館】&#10;有形固定資産減価償却率該当値テキスト"/>
        <xdr:cNvSpPr txBox="1"/>
      </xdr:nvSpPr>
      <xdr:spPr>
        <a:xfrm>
          <a:off x="16408400" y="1742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115207</xdr:rowOff>
    </xdr:from>
    <xdr:to>
      <xdr:col>22</xdr:col>
      <xdr:colOff>415925</xdr:colOff>
      <xdr:row>102</xdr:row>
      <xdr:rowOff>45357</xdr:rowOff>
    </xdr:to>
    <xdr:sp macro="" textlink="">
      <xdr:nvSpPr>
        <xdr:cNvPr id="537" name="円/楕円 536"/>
        <xdr:cNvSpPr/>
      </xdr:nvSpPr>
      <xdr:spPr>
        <a:xfrm>
          <a:off x="15430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166007</xdr:rowOff>
    </xdr:from>
    <xdr:to>
      <xdr:col>23</xdr:col>
      <xdr:colOff>517525</xdr:colOff>
      <xdr:row>102</xdr:row>
      <xdr:rowOff>131718</xdr:rowOff>
    </xdr:to>
    <xdr:cxnSp macro="">
      <xdr:nvCxnSpPr>
        <xdr:cNvPr id="538" name="直線コネクタ 537"/>
        <xdr:cNvCxnSpPr/>
      </xdr:nvCxnSpPr>
      <xdr:spPr>
        <a:xfrm>
          <a:off x="15481300" y="17482457"/>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107</xdr:row>
      <xdr:rowOff>11991</xdr:rowOff>
    </xdr:from>
    <xdr:ext cx="405111" cy="259045"/>
    <xdr:sp macro="" textlink="">
      <xdr:nvSpPr>
        <xdr:cNvPr id="539" name="n_1aveValue【公民館】&#10;有形固定資産減価償却率"/>
        <xdr:cNvSpPr txBox="1"/>
      </xdr:nvSpPr>
      <xdr:spPr>
        <a:xfrm>
          <a:off x="15266043"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61884</xdr:rowOff>
    </xdr:from>
    <xdr:ext cx="405111" cy="259045"/>
    <xdr:sp macro="" textlink="">
      <xdr:nvSpPr>
        <xdr:cNvPr id="540" name="n_1mainValue【公民館】&#10;有形固定資産減価償却率"/>
        <xdr:cNvSpPr txBox="1"/>
      </xdr:nvSpPr>
      <xdr:spPr>
        <a:xfrm>
          <a:off x="15266043"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1" name="正方形/長方形 5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2" name="正方形/長方形 5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3" name="正方形/長方形 5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4" name="正方形/長方形 5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5" name="正方形/長方形 5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6" name="正方形/長方形 5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7" name="正方形/長方形 5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8" name="正方形/長方形 5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9" name="テキスト ボックス 5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0" name="直線コネクタ 5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51" name="直線コネクタ 5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2" name="テキスト ボックス 5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3" name="直線コネクタ 5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4" name="テキスト ボックス 5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5" name="直線コネクタ 5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6" name="テキスト ボックス 5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7" name="直線コネクタ 5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8" name="テキスト ボックス 5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9" name="直線コネクタ 5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0" name="テキスト ボックス 5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1" name="直線コネクタ 5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2" name="テキスト ボックス 5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107</xdr:row>
      <xdr:rowOff>135255</xdr:rowOff>
    </xdr:to>
    <xdr:cxnSp macro="">
      <xdr:nvCxnSpPr>
        <xdr:cNvPr id="564" name="直線コネクタ 563"/>
        <xdr:cNvCxnSpPr/>
      </xdr:nvCxnSpPr>
      <xdr:spPr>
        <a:xfrm flipV="1">
          <a:off x="22160864" y="1721358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139082</xdr:rowOff>
    </xdr:from>
    <xdr:ext cx="469744" cy="259045"/>
    <xdr:sp macro="" textlink="">
      <xdr:nvSpPr>
        <xdr:cNvPr id="565" name="【公民館】&#10;一人当たり面積最小値テキスト"/>
        <xdr:cNvSpPr txBox="1"/>
      </xdr:nvSpPr>
      <xdr:spPr>
        <a:xfrm>
          <a:off x="22250400"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107</xdr:row>
      <xdr:rowOff>135255</xdr:rowOff>
    </xdr:from>
    <xdr:to>
      <xdr:col>32</xdr:col>
      <xdr:colOff>276225</xdr:colOff>
      <xdr:row>107</xdr:row>
      <xdr:rowOff>135255</xdr:rowOff>
    </xdr:to>
    <xdr:cxnSp macro="">
      <xdr:nvCxnSpPr>
        <xdr:cNvPr id="566" name="直線コネクタ 565"/>
        <xdr:cNvCxnSpPr/>
      </xdr:nvCxnSpPr>
      <xdr:spPr>
        <a:xfrm>
          <a:off x="22072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67" name="【公民館】&#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68" name="直線コネクタ 567"/>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95266</xdr:rowOff>
    </xdr:from>
    <xdr:ext cx="469744" cy="259045"/>
    <xdr:sp macro="" textlink="">
      <xdr:nvSpPr>
        <xdr:cNvPr id="569" name="【公民館】&#10;一人当たり面積平均値テキスト"/>
        <xdr:cNvSpPr txBox="1"/>
      </xdr:nvSpPr>
      <xdr:spPr>
        <a:xfrm>
          <a:off x="222504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116839</xdr:rowOff>
    </xdr:from>
    <xdr:to>
      <xdr:col>32</xdr:col>
      <xdr:colOff>238125</xdr:colOff>
      <xdr:row>105</xdr:row>
      <xdr:rowOff>46989</xdr:rowOff>
    </xdr:to>
    <xdr:sp macro="" textlink="">
      <xdr:nvSpPr>
        <xdr:cNvPr id="570" name="フローチャート : 判断 569"/>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99695</xdr:rowOff>
    </xdr:from>
    <xdr:to>
      <xdr:col>31</xdr:col>
      <xdr:colOff>85725</xdr:colOff>
      <xdr:row>105</xdr:row>
      <xdr:rowOff>29845</xdr:rowOff>
    </xdr:to>
    <xdr:sp macro="" textlink="">
      <xdr:nvSpPr>
        <xdr:cNvPr id="571" name="フローチャート : 判断 570"/>
        <xdr:cNvSpPr/>
      </xdr:nvSpPr>
      <xdr:spPr>
        <a:xfrm>
          <a:off x="2127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2" name="テキスト ボックス 5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3" name="テキスト ボックス 5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4" name="テキスト ボックス 5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5" name="テキスト ボックス 5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6" name="テキスト ボックス 5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80645</xdr:rowOff>
    </xdr:from>
    <xdr:to>
      <xdr:col>32</xdr:col>
      <xdr:colOff>238125</xdr:colOff>
      <xdr:row>105</xdr:row>
      <xdr:rowOff>10795</xdr:rowOff>
    </xdr:to>
    <xdr:sp macro="" textlink="">
      <xdr:nvSpPr>
        <xdr:cNvPr id="577" name="円/楕円 576"/>
        <xdr:cNvSpPr/>
      </xdr:nvSpPr>
      <xdr:spPr>
        <a:xfrm>
          <a:off x="221107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103522</xdr:rowOff>
    </xdr:from>
    <xdr:ext cx="469744" cy="259045"/>
    <xdr:sp macro="" textlink="">
      <xdr:nvSpPr>
        <xdr:cNvPr id="578" name="【公民館】&#10;一人当たり面積該当値テキスト"/>
        <xdr:cNvSpPr txBox="1"/>
      </xdr:nvSpPr>
      <xdr:spPr>
        <a:xfrm>
          <a:off x="22250400"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0.371</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107314</xdr:rowOff>
    </xdr:from>
    <xdr:to>
      <xdr:col>31</xdr:col>
      <xdr:colOff>85725</xdr:colOff>
      <xdr:row>106</xdr:row>
      <xdr:rowOff>37464</xdr:rowOff>
    </xdr:to>
    <xdr:sp macro="" textlink="">
      <xdr:nvSpPr>
        <xdr:cNvPr id="579" name="円/楕円 578"/>
        <xdr:cNvSpPr/>
      </xdr:nvSpPr>
      <xdr:spPr>
        <a:xfrm>
          <a:off x="21272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131445</xdr:rowOff>
    </xdr:from>
    <xdr:to>
      <xdr:col>32</xdr:col>
      <xdr:colOff>187325</xdr:colOff>
      <xdr:row>105</xdr:row>
      <xdr:rowOff>158114</xdr:rowOff>
    </xdr:to>
    <xdr:cxnSp macro="">
      <xdr:nvCxnSpPr>
        <xdr:cNvPr id="580" name="直線コネクタ 579"/>
        <xdr:cNvCxnSpPr/>
      </xdr:nvCxnSpPr>
      <xdr:spPr>
        <a:xfrm flipV="1">
          <a:off x="21323300" y="17962245"/>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46372</xdr:rowOff>
    </xdr:from>
    <xdr:ext cx="469744" cy="259045"/>
    <xdr:sp macro="" textlink="">
      <xdr:nvSpPr>
        <xdr:cNvPr id="581" name="n_1aveValue【公民館】&#10;一人当たり面積"/>
        <xdr:cNvSpPr txBox="1"/>
      </xdr:nvSpPr>
      <xdr:spPr>
        <a:xfrm>
          <a:off x="210757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28591</xdr:rowOff>
    </xdr:from>
    <xdr:ext cx="469744" cy="259045"/>
    <xdr:sp macro="" textlink="">
      <xdr:nvSpPr>
        <xdr:cNvPr id="582" name="n_1mainValue【公民館】&#10;一人当たり面積"/>
        <xdr:cNvSpPr txBox="1"/>
      </xdr:nvSpPr>
      <xdr:spPr>
        <a:xfrm>
          <a:off x="21075727" y="1820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3" name="正方形/長方形 5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4" name="正方形/長方形 5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5" name="テキスト ボックス 5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類似団体と比較して特に有形固定資産減価償却率が高くなっている施設は、公営住宅、認定こども園・幼稚園・保育所、公民館で、特に低くなっている施設は、学校施設となっている。学校施設については、平成</a:t>
          </a:r>
          <a:r>
            <a:rPr kumimoji="1" lang="en-US" altLang="ja-JP" sz="1300">
              <a:solidFill>
                <a:schemeClr val="dk1"/>
              </a:solidFill>
              <a:effectLst/>
              <a:latin typeface="+mj-ea"/>
              <a:ea typeface="+mj-ea"/>
              <a:cs typeface="+mn-cs"/>
            </a:rPr>
            <a:t>20</a:t>
          </a:r>
          <a:r>
            <a:rPr kumimoji="1" lang="ja-JP" altLang="ja-JP" sz="1300">
              <a:solidFill>
                <a:schemeClr val="dk1"/>
              </a:solidFill>
              <a:effectLst/>
              <a:latin typeface="+mj-ea"/>
              <a:ea typeface="+mj-ea"/>
              <a:cs typeface="+mn-cs"/>
            </a:rPr>
            <a:t>年度に関ケ原小学校、平成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に関ケ原中学校の建て替えを完了したことにより、類似団体平均を大きく下回っている。公営住宅については、管理する全戸において耐用年数を経過しており、認定こども園・幼稚園・保育所の有形固定資産減価償却率については</a:t>
          </a:r>
          <a:r>
            <a:rPr kumimoji="1" lang="en-US" altLang="ja-JP" sz="1300">
              <a:solidFill>
                <a:schemeClr val="dk1"/>
              </a:solidFill>
              <a:effectLst/>
              <a:latin typeface="+mj-ea"/>
              <a:ea typeface="+mj-ea"/>
              <a:cs typeface="+mn-cs"/>
            </a:rPr>
            <a:t>99.0</a:t>
          </a:r>
          <a:r>
            <a:rPr kumimoji="1" lang="ja-JP" altLang="ja-JP" sz="1300">
              <a:solidFill>
                <a:schemeClr val="dk1"/>
              </a:solidFill>
              <a:effectLst/>
              <a:latin typeface="+mj-ea"/>
              <a:ea typeface="+mj-ea"/>
              <a:cs typeface="+mn-cs"/>
            </a:rPr>
            <a:t>％、公民館の有形固定資産減価償却率については</a:t>
          </a:r>
          <a:r>
            <a:rPr kumimoji="1" lang="en-US" altLang="ja-JP" sz="1300">
              <a:solidFill>
                <a:schemeClr val="dk1"/>
              </a:solidFill>
              <a:effectLst/>
              <a:latin typeface="+mj-ea"/>
              <a:ea typeface="+mj-ea"/>
              <a:cs typeface="+mn-cs"/>
            </a:rPr>
            <a:t>83.8</a:t>
          </a:r>
          <a:r>
            <a:rPr kumimoji="1" lang="ja-JP" altLang="ja-JP" sz="1300">
              <a:solidFill>
                <a:schemeClr val="dk1"/>
              </a:solidFill>
              <a:effectLst/>
              <a:latin typeface="+mj-ea"/>
              <a:ea typeface="+mj-ea"/>
              <a:cs typeface="+mn-cs"/>
            </a:rPr>
            <a:t>％となっている。公共施設等総合管理計画に基づく個別施設計画については策定していないが、平成</a:t>
          </a:r>
          <a:r>
            <a:rPr kumimoji="1" lang="en-US" altLang="ja-JP" sz="1300">
              <a:solidFill>
                <a:schemeClr val="dk1"/>
              </a:solidFill>
              <a:effectLst/>
              <a:latin typeface="+mj-ea"/>
              <a:ea typeface="+mj-ea"/>
              <a:cs typeface="+mn-cs"/>
            </a:rPr>
            <a:t>30</a:t>
          </a:r>
          <a:r>
            <a:rPr kumimoji="1" lang="ja-JP" altLang="ja-JP" sz="1300">
              <a:solidFill>
                <a:schemeClr val="dk1"/>
              </a:solidFill>
              <a:effectLst/>
              <a:latin typeface="+mj-ea"/>
              <a:ea typeface="+mj-ea"/>
              <a:cs typeface="+mn-cs"/>
            </a:rPr>
            <a:t>年度策定予定であり、適正な管理に努めていきたい。</a:t>
          </a:r>
          <a:endParaRPr lang="ja-JP" altLang="ja-JP" sz="1300">
            <a:effectLst/>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岐阜県関ケ原町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7,405
7,278
49.28
4,258,695
4,012,149
228,078
2,826,044
4,177,129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62.4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9" name="テキスト ボックス 58"/>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119063</xdr:rowOff>
    </xdr:to>
    <xdr:cxnSp macro="">
      <xdr:nvCxnSpPr>
        <xdr:cNvPr id="61" name="直線コネクタ 60"/>
        <xdr:cNvCxnSpPr/>
      </xdr:nvCxnSpPr>
      <xdr:spPr>
        <a:xfrm flipV="1">
          <a:off x="4634865" y="57340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122890</xdr:rowOff>
    </xdr:from>
    <xdr:ext cx="405111" cy="259045"/>
    <xdr:sp macro="" textlink="">
      <xdr:nvSpPr>
        <xdr:cNvPr id="62" name="【図書館】&#10;有形固定資産減価償却率最小値テキスト"/>
        <xdr:cNvSpPr txBox="1"/>
      </xdr:nvSpPr>
      <xdr:spPr>
        <a:xfrm>
          <a:off x="4724400" y="715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6</xdr:col>
      <xdr:colOff>422275</xdr:colOff>
      <xdr:row>41</xdr:row>
      <xdr:rowOff>119063</xdr:rowOff>
    </xdr:from>
    <xdr:to>
      <xdr:col>6</xdr:col>
      <xdr:colOff>600075</xdr:colOff>
      <xdr:row>41</xdr:row>
      <xdr:rowOff>119063</xdr:rowOff>
    </xdr:to>
    <xdr:cxnSp macro="">
      <xdr:nvCxnSpPr>
        <xdr:cNvPr id="63" name="直線コネクタ 62"/>
        <xdr:cNvCxnSpPr/>
      </xdr:nvCxnSpPr>
      <xdr:spPr>
        <a:xfrm>
          <a:off x="4546600" y="714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4" name="【図書館】&#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5" name="直線コネクタ 64"/>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68280</xdr:rowOff>
    </xdr:from>
    <xdr:ext cx="405111" cy="259045"/>
    <xdr:sp macro="" textlink="">
      <xdr:nvSpPr>
        <xdr:cNvPr id="66" name="【図書館】&#10;有形固定資産減価償却率平均値テキスト"/>
        <xdr:cNvSpPr txBox="1"/>
      </xdr:nvSpPr>
      <xdr:spPr>
        <a:xfrm>
          <a:off x="4724400" y="658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45403</xdr:rowOff>
    </xdr:from>
    <xdr:to>
      <xdr:col>6</xdr:col>
      <xdr:colOff>561975</xdr:colOff>
      <xdr:row>39</xdr:row>
      <xdr:rowOff>147003</xdr:rowOff>
    </xdr:to>
    <xdr:sp macro="" textlink="">
      <xdr:nvSpPr>
        <xdr:cNvPr id="67" name="フローチャート : 判断 66"/>
        <xdr:cNvSpPr/>
      </xdr:nvSpPr>
      <xdr:spPr>
        <a:xfrm>
          <a:off x="4584700" y="673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62547</xdr:rowOff>
    </xdr:from>
    <xdr:to>
      <xdr:col>5</xdr:col>
      <xdr:colOff>409575</xdr:colOff>
      <xdr:row>40</xdr:row>
      <xdr:rowOff>164147</xdr:rowOff>
    </xdr:to>
    <xdr:sp macro="" textlink="">
      <xdr:nvSpPr>
        <xdr:cNvPr id="68" name="フローチャート : 判断 67"/>
        <xdr:cNvSpPr/>
      </xdr:nvSpPr>
      <xdr:spPr>
        <a:xfrm>
          <a:off x="3746500" y="692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71120</xdr:rowOff>
    </xdr:from>
    <xdr:to>
      <xdr:col>6</xdr:col>
      <xdr:colOff>561975</xdr:colOff>
      <xdr:row>40</xdr:row>
      <xdr:rowOff>1270</xdr:rowOff>
    </xdr:to>
    <xdr:sp macro="" textlink="">
      <xdr:nvSpPr>
        <xdr:cNvPr id="74" name="円/楕円 73"/>
        <xdr:cNvSpPr/>
      </xdr:nvSpPr>
      <xdr:spPr>
        <a:xfrm>
          <a:off x="4584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49547</xdr:rowOff>
    </xdr:from>
    <xdr:ext cx="405111" cy="259045"/>
    <xdr:sp macro="" textlink="">
      <xdr:nvSpPr>
        <xdr:cNvPr id="75" name="【図書館】&#10;有形固定資産減価償却率該当値テキスト"/>
        <xdr:cNvSpPr txBox="1"/>
      </xdr:nvSpPr>
      <xdr:spPr>
        <a:xfrm>
          <a:off x="4724400"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133985</xdr:rowOff>
    </xdr:from>
    <xdr:to>
      <xdr:col>5</xdr:col>
      <xdr:colOff>409575</xdr:colOff>
      <xdr:row>40</xdr:row>
      <xdr:rowOff>64135</xdr:rowOff>
    </xdr:to>
    <xdr:sp macro="" textlink="">
      <xdr:nvSpPr>
        <xdr:cNvPr id="76" name="円/楕円 75"/>
        <xdr:cNvSpPr/>
      </xdr:nvSpPr>
      <xdr:spPr>
        <a:xfrm>
          <a:off x="3746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121920</xdr:rowOff>
    </xdr:from>
    <xdr:to>
      <xdr:col>6</xdr:col>
      <xdr:colOff>511175</xdr:colOff>
      <xdr:row>40</xdr:row>
      <xdr:rowOff>13335</xdr:rowOff>
    </xdr:to>
    <xdr:cxnSp macro="">
      <xdr:nvCxnSpPr>
        <xdr:cNvPr id="77" name="直線コネクタ 76"/>
        <xdr:cNvCxnSpPr/>
      </xdr:nvCxnSpPr>
      <xdr:spPr>
        <a:xfrm flipV="1">
          <a:off x="3797300" y="680847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155274</xdr:rowOff>
    </xdr:from>
    <xdr:ext cx="405111" cy="259045"/>
    <xdr:sp macro="" textlink="">
      <xdr:nvSpPr>
        <xdr:cNvPr id="78" name="n_1aveValue【図書館】&#10;有形固定資産減価償却率"/>
        <xdr:cNvSpPr txBox="1"/>
      </xdr:nvSpPr>
      <xdr:spPr>
        <a:xfrm>
          <a:off x="3582043" y="7013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80662</xdr:rowOff>
    </xdr:from>
    <xdr:ext cx="405111" cy="259045"/>
    <xdr:sp macro="" textlink="">
      <xdr:nvSpPr>
        <xdr:cNvPr id="79" name="n_1mainValue【図書館】&#10;有形固定資産減価償却率"/>
        <xdr:cNvSpPr txBox="1"/>
      </xdr:nvSpPr>
      <xdr:spPr>
        <a:xfrm>
          <a:off x="3582043" y="659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24493</xdr:rowOff>
    </xdr:from>
    <xdr:to>
      <xdr:col>15</xdr:col>
      <xdr:colOff>180340</xdr:colOff>
      <xdr:row>42</xdr:row>
      <xdr:rowOff>92528</xdr:rowOff>
    </xdr:to>
    <xdr:cxnSp macro="">
      <xdr:nvCxnSpPr>
        <xdr:cNvPr id="106" name="直線コネクタ 105"/>
        <xdr:cNvCxnSpPr/>
      </xdr:nvCxnSpPr>
      <xdr:spPr>
        <a:xfrm flipV="1">
          <a:off x="10476865" y="5682343"/>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96355</xdr:rowOff>
    </xdr:from>
    <xdr:ext cx="469744" cy="259045"/>
    <xdr:sp macro="" textlink="">
      <xdr:nvSpPr>
        <xdr:cNvPr id="107" name="【図書館】&#10;一人当たり面積最小値テキスト"/>
        <xdr:cNvSpPr txBox="1"/>
      </xdr:nvSpPr>
      <xdr:spPr>
        <a:xfrm>
          <a:off x="105664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42</xdr:row>
      <xdr:rowOff>92528</xdr:rowOff>
    </xdr:from>
    <xdr:to>
      <xdr:col>15</xdr:col>
      <xdr:colOff>269875</xdr:colOff>
      <xdr:row>42</xdr:row>
      <xdr:rowOff>92528</xdr:rowOff>
    </xdr:to>
    <xdr:cxnSp macro="">
      <xdr:nvCxnSpPr>
        <xdr:cNvPr id="108" name="直線コネクタ 107"/>
        <xdr:cNvCxnSpPr/>
      </xdr:nvCxnSpPr>
      <xdr:spPr>
        <a:xfrm>
          <a:off x="10388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142620</xdr:rowOff>
    </xdr:from>
    <xdr:ext cx="469744" cy="259045"/>
    <xdr:sp macro="" textlink="">
      <xdr:nvSpPr>
        <xdr:cNvPr id="109" name="【図書館】&#10;一人当たり面積最大値テキスト"/>
        <xdr:cNvSpPr txBox="1"/>
      </xdr:nvSpPr>
      <xdr:spPr>
        <a:xfrm>
          <a:off x="10566400" y="545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0.178</a:t>
          </a:r>
          <a:endParaRPr kumimoji="1" lang="ja-JP" altLang="en-US" sz="1000" b="1">
            <a:latin typeface="ＭＳ Ｐゴシック"/>
          </a:endParaRPr>
        </a:p>
      </xdr:txBody>
    </xdr:sp>
    <xdr:clientData/>
  </xdr:oneCellAnchor>
  <xdr:twoCellAnchor>
    <xdr:from>
      <xdr:col>15</xdr:col>
      <xdr:colOff>92075</xdr:colOff>
      <xdr:row>33</xdr:row>
      <xdr:rowOff>24493</xdr:rowOff>
    </xdr:from>
    <xdr:to>
      <xdr:col>15</xdr:col>
      <xdr:colOff>269875</xdr:colOff>
      <xdr:row>33</xdr:row>
      <xdr:rowOff>24493</xdr:rowOff>
    </xdr:to>
    <xdr:cxnSp macro="">
      <xdr:nvCxnSpPr>
        <xdr:cNvPr id="110" name="直線コネクタ 109"/>
        <xdr:cNvCxnSpPr/>
      </xdr:nvCxnSpPr>
      <xdr:spPr>
        <a:xfrm>
          <a:off x="10388600" y="568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105427</xdr:rowOff>
    </xdr:from>
    <xdr:ext cx="469744" cy="259045"/>
    <xdr:sp macro="" textlink="">
      <xdr:nvSpPr>
        <xdr:cNvPr id="111" name="【図書館】&#10;一人当たり面積平均値テキスト"/>
        <xdr:cNvSpPr txBox="1"/>
      </xdr:nvSpPr>
      <xdr:spPr>
        <a:xfrm>
          <a:off x="105664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12" name="フローチャート : 判断 111"/>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131536</xdr:rowOff>
    </xdr:from>
    <xdr:to>
      <xdr:col>14</xdr:col>
      <xdr:colOff>79375</xdr:colOff>
      <xdr:row>36</xdr:row>
      <xdr:rowOff>61686</xdr:rowOff>
    </xdr:to>
    <xdr:sp macro="" textlink="">
      <xdr:nvSpPr>
        <xdr:cNvPr id="113" name="フローチャート : 判断 112"/>
        <xdr:cNvSpPr/>
      </xdr:nvSpPr>
      <xdr:spPr>
        <a:xfrm>
          <a:off x="9588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161472</xdr:rowOff>
    </xdr:from>
    <xdr:to>
      <xdr:col>15</xdr:col>
      <xdr:colOff>231775</xdr:colOff>
      <xdr:row>39</xdr:row>
      <xdr:rowOff>91622</xdr:rowOff>
    </xdr:to>
    <xdr:sp macro="" textlink="">
      <xdr:nvSpPr>
        <xdr:cNvPr id="119" name="円/楕円 118"/>
        <xdr:cNvSpPr/>
      </xdr:nvSpPr>
      <xdr:spPr>
        <a:xfrm>
          <a:off x="104267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139899</xdr:rowOff>
    </xdr:from>
    <xdr:ext cx="469744" cy="259045"/>
    <xdr:sp macro="" textlink="">
      <xdr:nvSpPr>
        <xdr:cNvPr id="120" name="【図書館】&#10;一人当たり面積該当値テキスト"/>
        <xdr:cNvSpPr txBox="1"/>
      </xdr:nvSpPr>
      <xdr:spPr>
        <a:xfrm>
          <a:off x="10566400" y="665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11793</xdr:rowOff>
    </xdr:from>
    <xdr:to>
      <xdr:col>14</xdr:col>
      <xdr:colOff>79375</xdr:colOff>
      <xdr:row>39</xdr:row>
      <xdr:rowOff>113393</xdr:rowOff>
    </xdr:to>
    <xdr:sp macro="" textlink="">
      <xdr:nvSpPr>
        <xdr:cNvPr id="121" name="円/楕円 120"/>
        <xdr:cNvSpPr/>
      </xdr:nvSpPr>
      <xdr:spPr>
        <a:xfrm>
          <a:off x="95885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40822</xdr:rowOff>
    </xdr:from>
    <xdr:to>
      <xdr:col>15</xdr:col>
      <xdr:colOff>180975</xdr:colOff>
      <xdr:row>39</xdr:row>
      <xdr:rowOff>62593</xdr:rowOff>
    </xdr:to>
    <xdr:cxnSp macro="">
      <xdr:nvCxnSpPr>
        <xdr:cNvPr id="122" name="直線コネクタ 121"/>
        <xdr:cNvCxnSpPr/>
      </xdr:nvCxnSpPr>
      <xdr:spPr>
        <a:xfrm flipV="1">
          <a:off x="9639300" y="67273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34</xdr:row>
      <xdr:rowOff>78213</xdr:rowOff>
    </xdr:from>
    <xdr:ext cx="469744" cy="259045"/>
    <xdr:sp macro="" textlink="">
      <xdr:nvSpPr>
        <xdr:cNvPr id="123" name="n_1aveValue【図書館】&#10;一人当たり面積"/>
        <xdr:cNvSpPr txBox="1"/>
      </xdr:nvSpPr>
      <xdr:spPr>
        <a:xfrm>
          <a:off x="9391727" y="59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104520</xdr:rowOff>
    </xdr:from>
    <xdr:ext cx="469744" cy="259045"/>
    <xdr:sp macro="" textlink="">
      <xdr:nvSpPr>
        <xdr:cNvPr id="124" name="n_1mainValue【図書館】&#10;一人当たり面積"/>
        <xdr:cNvSpPr txBox="1"/>
      </xdr:nvSpPr>
      <xdr:spPr>
        <a:xfrm>
          <a:off x="93917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36" name="直線コネクタ 135"/>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37" name="テキスト ボックス 136"/>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8" name="直線コネクタ 137"/>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9" name="テキスト ボックス 138"/>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40" name="直線コネクタ 139"/>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41" name="テキスト ボックス 140"/>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44" name="直線コネクタ 143"/>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45" name="テキスト ボックス 144"/>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46" name="直線コネクタ 145"/>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47" name="テキスト ボックス 146"/>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48" name="直線コネクタ 147"/>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49" name="テキスト ボックス 148"/>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153" name="直線コネクタ 152"/>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154"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155" name="直線コネクタ 154"/>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156"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157" name="直線コネクタ 156"/>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13352</xdr:rowOff>
    </xdr:from>
    <xdr:ext cx="405111" cy="259045"/>
    <xdr:sp macro="" textlink="">
      <xdr:nvSpPr>
        <xdr:cNvPr id="158" name="【体育館・プール】&#10;有形固定資産減価償却率平均値テキスト"/>
        <xdr:cNvSpPr txBox="1"/>
      </xdr:nvSpPr>
      <xdr:spPr>
        <a:xfrm>
          <a:off x="47244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159" name="フローチャート : 判断 158"/>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160" name="フローチャート : 判断 159"/>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37782</xdr:rowOff>
    </xdr:from>
    <xdr:to>
      <xdr:col>6</xdr:col>
      <xdr:colOff>561975</xdr:colOff>
      <xdr:row>57</xdr:row>
      <xdr:rowOff>139382</xdr:rowOff>
    </xdr:to>
    <xdr:sp macro="" textlink="">
      <xdr:nvSpPr>
        <xdr:cNvPr id="166" name="円/楕円 165"/>
        <xdr:cNvSpPr/>
      </xdr:nvSpPr>
      <xdr:spPr>
        <a:xfrm>
          <a:off x="4584700" y="981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60659</xdr:rowOff>
    </xdr:from>
    <xdr:ext cx="405111" cy="259045"/>
    <xdr:sp macro="" textlink="">
      <xdr:nvSpPr>
        <xdr:cNvPr id="167" name="【体育館・プール】&#10;有形固定資産減価償却率該当値テキスト"/>
        <xdr:cNvSpPr txBox="1"/>
      </xdr:nvSpPr>
      <xdr:spPr>
        <a:xfrm>
          <a:off x="4724400" y="9661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92075</xdr:rowOff>
    </xdr:from>
    <xdr:to>
      <xdr:col>5</xdr:col>
      <xdr:colOff>409575</xdr:colOff>
      <xdr:row>58</xdr:row>
      <xdr:rowOff>22225</xdr:rowOff>
    </xdr:to>
    <xdr:sp macro="" textlink="">
      <xdr:nvSpPr>
        <xdr:cNvPr id="168" name="円/楕円 167"/>
        <xdr:cNvSpPr/>
      </xdr:nvSpPr>
      <xdr:spPr>
        <a:xfrm>
          <a:off x="3746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88582</xdr:rowOff>
    </xdr:from>
    <xdr:to>
      <xdr:col>6</xdr:col>
      <xdr:colOff>511175</xdr:colOff>
      <xdr:row>57</xdr:row>
      <xdr:rowOff>142875</xdr:rowOff>
    </xdr:to>
    <xdr:cxnSp macro="">
      <xdr:nvCxnSpPr>
        <xdr:cNvPr id="169" name="直線コネクタ 168"/>
        <xdr:cNvCxnSpPr/>
      </xdr:nvCxnSpPr>
      <xdr:spPr>
        <a:xfrm flipV="1">
          <a:off x="3797300" y="9861232"/>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116222</xdr:rowOff>
    </xdr:from>
    <xdr:ext cx="405111" cy="259045"/>
    <xdr:sp macro="" textlink="">
      <xdr:nvSpPr>
        <xdr:cNvPr id="170" name="n_1aveValue【体育館・プール】&#10;有形固定資産減価償却率"/>
        <xdr:cNvSpPr txBox="1"/>
      </xdr:nvSpPr>
      <xdr:spPr>
        <a:xfrm>
          <a:off x="3582043"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38752</xdr:rowOff>
    </xdr:from>
    <xdr:ext cx="405111" cy="259045"/>
    <xdr:sp macro="" textlink="">
      <xdr:nvSpPr>
        <xdr:cNvPr id="171" name="n_1mainValue【体育館・プール】&#10;有形固定資産減価償却率"/>
        <xdr:cNvSpPr txBox="1"/>
      </xdr:nvSpPr>
      <xdr:spPr>
        <a:xfrm>
          <a:off x="3582043"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95" name="直線コネクタ 194"/>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96"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97" name="直線コネクタ 196"/>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98" name="【体育館・プール】&#10;一人当たり面積最大値テキスト"/>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99" name="直線コネクタ 198"/>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143527</xdr:rowOff>
    </xdr:from>
    <xdr:ext cx="469744" cy="259045"/>
    <xdr:sp macro="" textlink="">
      <xdr:nvSpPr>
        <xdr:cNvPr id="200" name="【体育館・プール】&#10;一人当たり面積平均値テキスト"/>
        <xdr:cNvSpPr txBox="1"/>
      </xdr:nvSpPr>
      <xdr:spPr>
        <a:xfrm>
          <a:off x="1056640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201" name="フローチャート : 判断 200"/>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88265</xdr:rowOff>
    </xdr:from>
    <xdr:to>
      <xdr:col>14</xdr:col>
      <xdr:colOff>79375</xdr:colOff>
      <xdr:row>59</xdr:row>
      <xdr:rowOff>18415</xdr:rowOff>
    </xdr:to>
    <xdr:sp macro="" textlink="">
      <xdr:nvSpPr>
        <xdr:cNvPr id="202" name="フローチャート : 判断 201"/>
        <xdr:cNvSpPr/>
      </xdr:nvSpPr>
      <xdr:spPr>
        <a:xfrm>
          <a:off x="9588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145415</xdr:rowOff>
    </xdr:from>
    <xdr:to>
      <xdr:col>15</xdr:col>
      <xdr:colOff>231775</xdr:colOff>
      <xdr:row>61</xdr:row>
      <xdr:rowOff>75565</xdr:rowOff>
    </xdr:to>
    <xdr:sp macro="" textlink="">
      <xdr:nvSpPr>
        <xdr:cNvPr id="208" name="円/楕円 207"/>
        <xdr:cNvSpPr/>
      </xdr:nvSpPr>
      <xdr:spPr>
        <a:xfrm>
          <a:off x="104267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123842</xdr:rowOff>
    </xdr:from>
    <xdr:ext cx="469744" cy="259045"/>
    <xdr:sp macro="" textlink="">
      <xdr:nvSpPr>
        <xdr:cNvPr id="209" name="【体育館・プール】&#10;一人当たり面積該当値テキスト"/>
        <xdr:cNvSpPr txBox="1"/>
      </xdr:nvSpPr>
      <xdr:spPr>
        <a:xfrm>
          <a:off x="10566400" y="104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0.297</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158750</xdr:rowOff>
    </xdr:from>
    <xdr:to>
      <xdr:col>14</xdr:col>
      <xdr:colOff>79375</xdr:colOff>
      <xdr:row>61</xdr:row>
      <xdr:rowOff>88900</xdr:rowOff>
    </xdr:to>
    <xdr:sp macro="" textlink="">
      <xdr:nvSpPr>
        <xdr:cNvPr id="210" name="円/楕円 209"/>
        <xdr:cNvSpPr/>
      </xdr:nvSpPr>
      <xdr:spPr>
        <a:xfrm>
          <a:off x="9588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24765</xdr:rowOff>
    </xdr:from>
    <xdr:to>
      <xdr:col>15</xdr:col>
      <xdr:colOff>180975</xdr:colOff>
      <xdr:row>61</xdr:row>
      <xdr:rowOff>38100</xdr:rowOff>
    </xdr:to>
    <xdr:cxnSp macro="">
      <xdr:nvCxnSpPr>
        <xdr:cNvPr id="211" name="直線コネクタ 210"/>
        <xdr:cNvCxnSpPr/>
      </xdr:nvCxnSpPr>
      <xdr:spPr>
        <a:xfrm flipV="1">
          <a:off x="9639300" y="1048321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57</xdr:row>
      <xdr:rowOff>34942</xdr:rowOff>
    </xdr:from>
    <xdr:ext cx="469744" cy="259045"/>
    <xdr:sp macro="" textlink="">
      <xdr:nvSpPr>
        <xdr:cNvPr id="212" name="n_1aveValue【体育館・プール】&#10;一人当たり面積"/>
        <xdr:cNvSpPr txBox="1"/>
      </xdr:nvSpPr>
      <xdr:spPr>
        <a:xfrm>
          <a:off x="9391727" y="98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13</xdr:col>
      <xdr:colOff>466802</xdr:colOff>
      <xdr:row>61</xdr:row>
      <xdr:rowOff>80027</xdr:rowOff>
    </xdr:from>
    <xdr:ext cx="469744" cy="259045"/>
    <xdr:sp macro="" textlink="">
      <xdr:nvSpPr>
        <xdr:cNvPr id="213" name="n_1main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21" name="正方形/長方形 22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9" name="正方形/長方形 22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30" name="正方形/長方形 2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31" name="正方形/長方形 2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32" name="正方形/長方形 2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33" name="正方形/長方形 2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34" name="正方形/長方形 2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35" name="正方形/長方形 2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36" name="正方形/長方形 2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37" name="正方形/長方形 2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38" name="テキスト ボックス 2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39" name="直線コネクタ 2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40" name="テキスト ボックス 23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41" name="直線コネクタ 24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42" name="テキスト ボックス 24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43" name="直線コネクタ 24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44" name="テキスト ボックス 24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45" name="直線コネクタ 24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46" name="テキスト ボックス 24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47" name="直線コネクタ 24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48" name="テキスト ボックス 247"/>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49" name="直線コネクタ 2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50" name="テキスト ボックス 2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5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9906</xdr:rowOff>
    </xdr:from>
    <xdr:to>
      <xdr:col>6</xdr:col>
      <xdr:colOff>510540</xdr:colOff>
      <xdr:row>108</xdr:row>
      <xdr:rowOff>121920</xdr:rowOff>
    </xdr:to>
    <xdr:cxnSp macro="">
      <xdr:nvCxnSpPr>
        <xdr:cNvPr id="252" name="直線コネクタ 251"/>
        <xdr:cNvCxnSpPr/>
      </xdr:nvCxnSpPr>
      <xdr:spPr>
        <a:xfrm flipV="1">
          <a:off x="4634865" y="1732635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125747</xdr:rowOff>
    </xdr:from>
    <xdr:ext cx="405111" cy="259045"/>
    <xdr:sp macro="" textlink="">
      <xdr:nvSpPr>
        <xdr:cNvPr id="253" name="【市民会館】&#10;有形固定資産減価償却率最小値テキスト"/>
        <xdr:cNvSpPr txBox="1"/>
      </xdr:nvSpPr>
      <xdr:spPr>
        <a:xfrm>
          <a:off x="47244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108</xdr:row>
      <xdr:rowOff>121920</xdr:rowOff>
    </xdr:from>
    <xdr:to>
      <xdr:col>6</xdr:col>
      <xdr:colOff>600075</xdr:colOff>
      <xdr:row>108</xdr:row>
      <xdr:rowOff>121920</xdr:rowOff>
    </xdr:to>
    <xdr:cxnSp macro="">
      <xdr:nvCxnSpPr>
        <xdr:cNvPr id="254" name="直線コネクタ 253"/>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128033</xdr:rowOff>
    </xdr:from>
    <xdr:ext cx="405111" cy="259045"/>
    <xdr:sp macro="" textlink="">
      <xdr:nvSpPr>
        <xdr:cNvPr id="255" name="【市民会館】&#10;有形固定資産減価償却率最大値テキスト"/>
        <xdr:cNvSpPr txBox="1"/>
      </xdr:nvSpPr>
      <xdr:spPr>
        <a:xfrm>
          <a:off x="47244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6</xdr:col>
      <xdr:colOff>422275</xdr:colOff>
      <xdr:row>101</xdr:row>
      <xdr:rowOff>9906</xdr:rowOff>
    </xdr:from>
    <xdr:to>
      <xdr:col>6</xdr:col>
      <xdr:colOff>600075</xdr:colOff>
      <xdr:row>101</xdr:row>
      <xdr:rowOff>9906</xdr:rowOff>
    </xdr:to>
    <xdr:cxnSp macro="">
      <xdr:nvCxnSpPr>
        <xdr:cNvPr id="256" name="直線コネクタ 255"/>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142003</xdr:rowOff>
    </xdr:from>
    <xdr:ext cx="405111" cy="259045"/>
    <xdr:sp macro="" textlink="">
      <xdr:nvSpPr>
        <xdr:cNvPr id="257" name="【市民会館】&#10;有形固定資産減価償却率平均値テキスト"/>
        <xdr:cNvSpPr txBox="1"/>
      </xdr:nvSpPr>
      <xdr:spPr>
        <a:xfrm>
          <a:off x="4724400" y="17972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119126</xdr:rowOff>
    </xdr:from>
    <xdr:to>
      <xdr:col>6</xdr:col>
      <xdr:colOff>561975</xdr:colOff>
      <xdr:row>106</xdr:row>
      <xdr:rowOff>49276</xdr:rowOff>
    </xdr:to>
    <xdr:sp macro="" textlink="">
      <xdr:nvSpPr>
        <xdr:cNvPr id="258" name="フローチャート : 判断 257"/>
        <xdr:cNvSpPr/>
      </xdr:nvSpPr>
      <xdr:spPr>
        <a:xfrm>
          <a:off x="4584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13970</xdr:rowOff>
    </xdr:from>
    <xdr:to>
      <xdr:col>5</xdr:col>
      <xdr:colOff>409575</xdr:colOff>
      <xdr:row>107</xdr:row>
      <xdr:rowOff>115570</xdr:rowOff>
    </xdr:to>
    <xdr:sp macro="" textlink="">
      <xdr:nvSpPr>
        <xdr:cNvPr id="259" name="フローチャート : 判断 258"/>
        <xdr:cNvSpPr/>
      </xdr:nvSpPr>
      <xdr:spPr>
        <a:xfrm>
          <a:off x="3746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60" name="テキスト ボックス 25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61" name="テキスト ボックス 26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62" name="テキスト ボックス 26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63" name="テキスト ボックス 26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64" name="テキスト ボックス 26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4826</xdr:rowOff>
    </xdr:from>
    <xdr:to>
      <xdr:col>6</xdr:col>
      <xdr:colOff>561975</xdr:colOff>
      <xdr:row>107</xdr:row>
      <xdr:rowOff>106426</xdr:rowOff>
    </xdr:to>
    <xdr:sp macro="" textlink="">
      <xdr:nvSpPr>
        <xdr:cNvPr id="265" name="円/楕円 264"/>
        <xdr:cNvSpPr/>
      </xdr:nvSpPr>
      <xdr:spPr>
        <a:xfrm>
          <a:off x="45847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154703</xdr:rowOff>
    </xdr:from>
    <xdr:ext cx="405111" cy="259045"/>
    <xdr:sp macro="" textlink="">
      <xdr:nvSpPr>
        <xdr:cNvPr id="266" name="【市民会館】&#10;有形固定資産減価償却率該当値テキスト"/>
        <xdr:cNvSpPr txBox="1"/>
      </xdr:nvSpPr>
      <xdr:spPr>
        <a:xfrm>
          <a:off x="4724400" y="1832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55118</xdr:rowOff>
    </xdr:from>
    <xdr:to>
      <xdr:col>5</xdr:col>
      <xdr:colOff>409575</xdr:colOff>
      <xdr:row>107</xdr:row>
      <xdr:rowOff>156718</xdr:rowOff>
    </xdr:to>
    <xdr:sp macro="" textlink="">
      <xdr:nvSpPr>
        <xdr:cNvPr id="267" name="円/楕円 266"/>
        <xdr:cNvSpPr/>
      </xdr:nvSpPr>
      <xdr:spPr>
        <a:xfrm>
          <a:off x="3746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55626</xdr:rowOff>
    </xdr:from>
    <xdr:to>
      <xdr:col>6</xdr:col>
      <xdr:colOff>511175</xdr:colOff>
      <xdr:row>107</xdr:row>
      <xdr:rowOff>105918</xdr:rowOff>
    </xdr:to>
    <xdr:cxnSp macro="">
      <xdr:nvCxnSpPr>
        <xdr:cNvPr id="268" name="直線コネクタ 267"/>
        <xdr:cNvCxnSpPr/>
      </xdr:nvCxnSpPr>
      <xdr:spPr>
        <a:xfrm flipV="1">
          <a:off x="3797300" y="184007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132097</xdr:rowOff>
    </xdr:from>
    <xdr:ext cx="405111" cy="259045"/>
    <xdr:sp macro="" textlink="">
      <xdr:nvSpPr>
        <xdr:cNvPr id="269" name="n_1aveValue【市民会館】&#10;有形固定資産減価償却率"/>
        <xdr:cNvSpPr txBox="1"/>
      </xdr:nvSpPr>
      <xdr:spPr>
        <a:xfrm>
          <a:off x="3582043"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147845</xdr:rowOff>
    </xdr:from>
    <xdr:ext cx="405111" cy="259045"/>
    <xdr:sp macro="" textlink="">
      <xdr:nvSpPr>
        <xdr:cNvPr id="270" name="n_1mainValue【市民会館】&#10;有形固定資産減価償却率"/>
        <xdr:cNvSpPr txBox="1"/>
      </xdr:nvSpPr>
      <xdr:spPr>
        <a:xfrm>
          <a:off x="3582043" y="1849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79" name="テキスト ボックス 2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80" name="直線コネクタ 2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81" name="テキスト ボックス 28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282" name="直線コネクタ 28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83" name="テキスト ボックス 28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84" name="直線コネクタ 28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85" name="テキスト ボックス 28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86" name="直線コネクタ 28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87" name="テキスト ボックス 28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88" name="直線コネクタ 28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89" name="テキスト ボックス 28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90" name="直線コネクタ 28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91" name="テキスト ボックス 29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92" name="直線コネクタ 29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93" name="テキスト ボックス 29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94" name="直線コネクタ 29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95" name="テキスト ボックス 29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9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87630</xdr:rowOff>
    </xdr:from>
    <xdr:to>
      <xdr:col>15</xdr:col>
      <xdr:colOff>180340</xdr:colOff>
      <xdr:row>108</xdr:row>
      <xdr:rowOff>69669</xdr:rowOff>
    </xdr:to>
    <xdr:cxnSp macro="">
      <xdr:nvCxnSpPr>
        <xdr:cNvPr id="297" name="直線コネクタ 296"/>
        <xdr:cNvCxnSpPr/>
      </xdr:nvCxnSpPr>
      <xdr:spPr>
        <a:xfrm flipV="1">
          <a:off x="10476865" y="17061180"/>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73496</xdr:rowOff>
    </xdr:from>
    <xdr:ext cx="469744" cy="259045"/>
    <xdr:sp macro="" textlink="">
      <xdr:nvSpPr>
        <xdr:cNvPr id="298" name="【市民会館】&#10;一人当たり面積最小値テキスト"/>
        <xdr:cNvSpPr txBox="1"/>
      </xdr:nvSpPr>
      <xdr:spPr>
        <a:xfrm>
          <a:off x="105664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15</xdr:col>
      <xdr:colOff>92075</xdr:colOff>
      <xdr:row>108</xdr:row>
      <xdr:rowOff>69669</xdr:rowOff>
    </xdr:from>
    <xdr:to>
      <xdr:col>15</xdr:col>
      <xdr:colOff>269875</xdr:colOff>
      <xdr:row>108</xdr:row>
      <xdr:rowOff>69669</xdr:rowOff>
    </xdr:to>
    <xdr:cxnSp macro="">
      <xdr:nvCxnSpPr>
        <xdr:cNvPr id="299" name="直線コネクタ 298"/>
        <xdr:cNvCxnSpPr/>
      </xdr:nvCxnSpPr>
      <xdr:spPr>
        <a:xfrm>
          <a:off x="10388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34307</xdr:rowOff>
    </xdr:from>
    <xdr:ext cx="469744" cy="259045"/>
    <xdr:sp macro="" textlink="">
      <xdr:nvSpPr>
        <xdr:cNvPr id="300" name="【市民会館】&#10;一人当たり面積最大値テキスト"/>
        <xdr:cNvSpPr txBox="1"/>
      </xdr:nvSpPr>
      <xdr:spPr>
        <a:xfrm>
          <a:off x="105664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99</xdr:row>
      <xdr:rowOff>87630</xdr:rowOff>
    </xdr:from>
    <xdr:to>
      <xdr:col>15</xdr:col>
      <xdr:colOff>269875</xdr:colOff>
      <xdr:row>99</xdr:row>
      <xdr:rowOff>87630</xdr:rowOff>
    </xdr:to>
    <xdr:cxnSp macro="">
      <xdr:nvCxnSpPr>
        <xdr:cNvPr id="301" name="直線コネクタ 300"/>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168746</xdr:rowOff>
    </xdr:from>
    <xdr:ext cx="469744" cy="259045"/>
    <xdr:sp macro="" textlink="">
      <xdr:nvSpPr>
        <xdr:cNvPr id="302" name="【市民会館】&#10;一人当たり面積平均値テキスト"/>
        <xdr:cNvSpPr txBox="1"/>
      </xdr:nvSpPr>
      <xdr:spPr>
        <a:xfrm>
          <a:off x="10566400" y="17828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18869</xdr:rowOff>
    </xdr:from>
    <xdr:to>
      <xdr:col>15</xdr:col>
      <xdr:colOff>231775</xdr:colOff>
      <xdr:row>104</xdr:row>
      <xdr:rowOff>120469</xdr:rowOff>
    </xdr:to>
    <xdr:sp macro="" textlink="">
      <xdr:nvSpPr>
        <xdr:cNvPr id="303" name="フローチャート : 判断 302"/>
        <xdr:cNvSpPr/>
      </xdr:nvSpPr>
      <xdr:spPr>
        <a:xfrm>
          <a:off x="10426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79284</xdr:rowOff>
    </xdr:from>
    <xdr:to>
      <xdr:col>14</xdr:col>
      <xdr:colOff>79375</xdr:colOff>
      <xdr:row>104</xdr:row>
      <xdr:rowOff>9434</xdr:rowOff>
    </xdr:to>
    <xdr:sp macro="" textlink="">
      <xdr:nvSpPr>
        <xdr:cNvPr id="304" name="フローチャート : 判断 303"/>
        <xdr:cNvSpPr/>
      </xdr:nvSpPr>
      <xdr:spPr>
        <a:xfrm>
          <a:off x="9588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05" name="テキスト ボックス 3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06" name="テキスト ボックス 3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07" name="テキスト ボックス 3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08" name="テキスト ボックス 3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09" name="テキスト ボックス 3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101</xdr:row>
      <xdr:rowOff>907</xdr:rowOff>
    </xdr:from>
    <xdr:to>
      <xdr:col>15</xdr:col>
      <xdr:colOff>231775</xdr:colOff>
      <xdr:row>101</xdr:row>
      <xdr:rowOff>102507</xdr:rowOff>
    </xdr:to>
    <xdr:sp macro="" textlink="">
      <xdr:nvSpPr>
        <xdr:cNvPr id="310" name="円/楕円 309"/>
        <xdr:cNvSpPr/>
      </xdr:nvSpPr>
      <xdr:spPr>
        <a:xfrm>
          <a:off x="104267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23784</xdr:rowOff>
    </xdr:from>
    <xdr:ext cx="469744" cy="259045"/>
    <xdr:sp macro="" textlink="">
      <xdr:nvSpPr>
        <xdr:cNvPr id="311" name="【市民会館】&#10;一人当たり面積該当値テキスト"/>
        <xdr:cNvSpPr txBox="1"/>
      </xdr:nvSpPr>
      <xdr:spPr>
        <a:xfrm>
          <a:off x="10566400" y="1716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0.515</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36830</xdr:rowOff>
    </xdr:from>
    <xdr:to>
      <xdr:col>14</xdr:col>
      <xdr:colOff>79375</xdr:colOff>
      <xdr:row>101</xdr:row>
      <xdr:rowOff>138430</xdr:rowOff>
    </xdr:to>
    <xdr:sp macro="" textlink="">
      <xdr:nvSpPr>
        <xdr:cNvPr id="312" name="円/楕円 311"/>
        <xdr:cNvSpPr/>
      </xdr:nvSpPr>
      <xdr:spPr>
        <a:xfrm>
          <a:off x="9588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101</xdr:row>
      <xdr:rowOff>51707</xdr:rowOff>
    </xdr:from>
    <xdr:to>
      <xdr:col>15</xdr:col>
      <xdr:colOff>180975</xdr:colOff>
      <xdr:row>101</xdr:row>
      <xdr:rowOff>87630</xdr:rowOff>
    </xdr:to>
    <xdr:cxnSp macro="">
      <xdr:nvCxnSpPr>
        <xdr:cNvPr id="313" name="直線コネクタ 312"/>
        <xdr:cNvCxnSpPr/>
      </xdr:nvCxnSpPr>
      <xdr:spPr>
        <a:xfrm flipV="1">
          <a:off x="9639300" y="173681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561</xdr:rowOff>
    </xdr:from>
    <xdr:ext cx="469744" cy="259045"/>
    <xdr:sp macro="" textlink="">
      <xdr:nvSpPr>
        <xdr:cNvPr id="314" name="n_1aveValue【市民会館】&#10;一人当たり面積"/>
        <xdr:cNvSpPr txBox="1"/>
      </xdr:nvSpPr>
      <xdr:spPr>
        <a:xfrm>
          <a:off x="9391727" y="178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0.386</a:t>
          </a:r>
          <a:endParaRPr kumimoji="1" lang="ja-JP" altLang="en-US" sz="1000" b="1">
            <a:solidFill>
              <a:srgbClr val="000080"/>
            </a:solidFill>
            <a:latin typeface="ＭＳ Ｐゴシック"/>
          </a:endParaRPr>
        </a:p>
      </xdr:txBody>
    </xdr:sp>
    <xdr:clientData/>
  </xdr:oneCellAnchor>
  <xdr:oneCellAnchor>
    <xdr:from>
      <xdr:col>13</xdr:col>
      <xdr:colOff>466802</xdr:colOff>
      <xdr:row>99</xdr:row>
      <xdr:rowOff>154957</xdr:rowOff>
    </xdr:from>
    <xdr:ext cx="469744" cy="259045"/>
    <xdr:sp macro="" textlink="">
      <xdr:nvSpPr>
        <xdr:cNvPr id="315" name="n_1mainValue【市民会館】&#10;一人当たり面積"/>
        <xdr:cNvSpPr txBox="1"/>
      </xdr:nvSpPr>
      <xdr:spPr>
        <a:xfrm>
          <a:off x="93917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23" name="正方形/長方形 32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32" name="正方形/長方形 3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39" name="正方形/長方形 33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40" name="正方形/長方形 3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1" name="正方形/長方形 3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2" name="正方形/長方形 3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3" name="正方形/長方形 3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4" name="正方形/長方形 3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5" name="正方形/長方形 3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6" name="正方形/長方形 3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7" name="正方形/長方形 34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48" name="正方形/長方形 3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49" name="正方形/長方形 3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50" name="正方形/長方形 3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51" name="正方形/長方形 3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52" name="正方形/長方形 3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53" name="正方形/長方形 3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54" name="正方形/長方形 3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55" name="正方形/長方形 35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56" name="正方形/長方形 3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7" name="正方形/長方形 3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8" name="正方形/長方形 3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9" name="正方形/長方形 3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0" name="正方形/長方形 3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1" name="正方形/長方形 3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2" name="正方形/長方形 3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3" name="正方形/長方形 36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64" name="正方形/長方形 3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65" name="正方形/長方形 3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66" name="正方形/長方形 3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67" name="正方形/長方形 3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68" name="正方形/長方形 3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69" name="正方形/長方形 3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70" name="正方形/長方形 3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71" name="正方形/長方形 3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72" name="テキスト ボックス 3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73" name="直線コネクタ 3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74" name="テキスト ボックス 37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75" name="直線コネクタ 37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76" name="テキスト ボックス 37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77" name="直線コネクタ 37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78" name="テキスト ボックス 37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79" name="直線コネクタ 37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80" name="テキスト ボックス 37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81" name="直線コネクタ 38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82" name="テキスト ボックス 38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83" name="直線コネクタ 38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84" name="テキスト ボックス 38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85" name="直線コネクタ 3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86" name="テキスト ボックス 3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388" name="直線コネクタ 387"/>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389"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390" name="直線コネクタ 389"/>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391"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392" name="直線コネクタ 39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154957</xdr:rowOff>
    </xdr:from>
    <xdr:ext cx="405111" cy="259045"/>
    <xdr:sp macro="" textlink="">
      <xdr:nvSpPr>
        <xdr:cNvPr id="393" name="【庁舎】&#10;有形固定資産減価償却率平均値テキスト"/>
        <xdr:cNvSpPr txBox="1"/>
      </xdr:nvSpPr>
      <xdr:spPr>
        <a:xfrm>
          <a:off x="16408400" y="1781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394" name="フローチャート : 判断 393"/>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395" name="フローチャート : 判断 394"/>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96" name="テキスト ボックス 3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97" name="テキスト ボックス 3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98" name="テキスト ボックス 3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99" name="テキスト ボックス 3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00" name="テキスト ボックス 3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166370</xdr:rowOff>
    </xdr:from>
    <xdr:to>
      <xdr:col>23</xdr:col>
      <xdr:colOff>568325</xdr:colOff>
      <xdr:row>108</xdr:row>
      <xdr:rowOff>96520</xdr:rowOff>
    </xdr:to>
    <xdr:sp macro="" textlink="">
      <xdr:nvSpPr>
        <xdr:cNvPr id="401" name="円/楕円 400"/>
        <xdr:cNvSpPr/>
      </xdr:nvSpPr>
      <xdr:spPr>
        <a:xfrm>
          <a:off x="16268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81297</xdr:rowOff>
    </xdr:from>
    <xdr:ext cx="405111" cy="259045"/>
    <xdr:sp macro="" textlink="">
      <xdr:nvSpPr>
        <xdr:cNvPr id="402" name="【庁舎】&#10;有形固定資産減価償却率該当値テキスト"/>
        <xdr:cNvSpPr txBox="1"/>
      </xdr:nvSpPr>
      <xdr:spPr>
        <a:xfrm>
          <a:off x="16408400" y="184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22</xdr:col>
      <xdr:colOff>314325</xdr:colOff>
      <xdr:row>108</xdr:row>
      <xdr:rowOff>34925</xdr:rowOff>
    </xdr:from>
    <xdr:to>
      <xdr:col>22</xdr:col>
      <xdr:colOff>415925</xdr:colOff>
      <xdr:row>108</xdr:row>
      <xdr:rowOff>136525</xdr:rowOff>
    </xdr:to>
    <xdr:sp macro="" textlink="">
      <xdr:nvSpPr>
        <xdr:cNvPr id="403" name="円/楕円 402"/>
        <xdr:cNvSpPr/>
      </xdr:nvSpPr>
      <xdr:spPr>
        <a:xfrm>
          <a:off x="154305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108</xdr:row>
      <xdr:rowOff>45720</xdr:rowOff>
    </xdr:from>
    <xdr:to>
      <xdr:col>23</xdr:col>
      <xdr:colOff>517525</xdr:colOff>
      <xdr:row>108</xdr:row>
      <xdr:rowOff>85725</xdr:rowOff>
    </xdr:to>
    <xdr:cxnSp macro="">
      <xdr:nvCxnSpPr>
        <xdr:cNvPr id="404" name="直線コネクタ 403"/>
        <xdr:cNvCxnSpPr/>
      </xdr:nvCxnSpPr>
      <xdr:spPr>
        <a:xfrm flipV="1">
          <a:off x="15481300" y="185623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21607</xdr:rowOff>
    </xdr:from>
    <xdr:ext cx="405111" cy="259045"/>
    <xdr:sp macro="" textlink="">
      <xdr:nvSpPr>
        <xdr:cNvPr id="405" name="n_1aveValue【庁舎】&#10;有形固定資産減価償却率"/>
        <xdr:cNvSpPr txBox="1"/>
      </xdr:nvSpPr>
      <xdr:spPr>
        <a:xfrm>
          <a:off x="15266043"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127652</xdr:rowOff>
    </xdr:from>
    <xdr:ext cx="405111" cy="259045"/>
    <xdr:sp macro="" textlink="">
      <xdr:nvSpPr>
        <xdr:cNvPr id="406" name="n_1mainValue【庁舎】&#10;有形固定資産減価償却率"/>
        <xdr:cNvSpPr txBox="1"/>
      </xdr:nvSpPr>
      <xdr:spPr>
        <a:xfrm>
          <a:off x="15266043" y="186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07" name="正方形/長方形 4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08" name="正方形/長方形 4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09" name="正方形/長方形 4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10" name="正方形/長方形 4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11" name="正方形/長方形 4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12" name="正方形/長方形 4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13" name="正方形/長方形 4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14" name="正方形/長方形 4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15" name="テキスト ボックス 4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16" name="直線コネクタ 4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17" name="テキスト ボックス 41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18" name="直線コネクタ 41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19" name="テキスト ボックス 41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20" name="直線コネクタ 41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21" name="テキスト ボックス 42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22" name="直線コネクタ 42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23" name="テキスト ボックス 42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24" name="直線コネクタ 42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25" name="テキスト ボックス 42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26" name="直線コネクタ 42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27" name="テキスト ボックス 42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28" name="直線コネクタ 4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29" name="テキスト ボックス 4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3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431" name="直線コネクタ 430"/>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432"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433" name="直線コネクタ 432"/>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434"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435" name="直線コネクタ 434"/>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95266</xdr:rowOff>
    </xdr:from>
    <xdr:ext cx="469744" cy="259045"/>
    <xdr:sp macro="" textlink="">
      <xdr:nvSpPr>
        <xdr:cNvPr id="436" name="【庁舎】&#10;一人当たり面積平均値テキスト"/>
        <xdr:cNvSpPr txBox="1"/>
      </xdr:nvSpPr>
      <xdr:spPr>
        <a:xfrm>
          <a:off x="22250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437" name="フローチャート : 判断 436"/>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438" name="フローチャート : 判断 437"/>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39" name="テキスト ボックス 4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0" name="テキスト ボックス 4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1" name="テキスト ボックス 4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42" name="テキスト ボックス 4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43" name="テキスト ボックス 4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170180</xdr:rowOff>
    </xdr:from>
    <xdr:to>
      <xdr:col>32</xdr:col>
      <xdr:colOff>238125</xdr:colOff>
      <xdr:row>105</xdr:row>
      <xdr:rowOff>100330</xdr:rowOff>
    </xdr:to>
    <xdr:sp macro="" textlink="">
      <xdr:nvSpPr>
        <xdr:cNvPr id="444" name="円/楕円 443"/>
        <xdr:cNvSpPr/>
      </xdr:nvSpPr>
      <xdr:spPr>
        <a:xfrm>
          <a:off x="22110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21607</xdr:rowOff>
    </xdr:from>
    <xdr:ext cx="469744" cy="259045"/>
    <xdr:sp macro="" textlink="">
      <xdr:nvSpPr>
        <xdr:cNvPr id="445" name="【庁舎】&#10;一人当たり面積該当値テキスト"/>
        <xdr:cNvSpPr txBox="1"/>
      </xdr:nvSpPr>
      <xdr:spPr>
        <a:xfrm>
          <a:off x="222504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0.524</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19686</xdr:rowOff>
    </xdr:from>
    <xdr:to>
      <xdr:col>31</xdr:col>
      <xdr:colOff>85725</xdr:colOff>
      <xdr:row>105</xdr:row>
      <xdr:rowOff>121286</xdr:rowOff>
    </xdr:to>
    <xdr:sp macro="" textlink="">
      <xdr:nvSpPr>
        <xdr:cNvPr id="446" name="円/楕円 445"/>
        <xdr:cNvSpPr/>
      </xdr:nvSpPr>
      <xdr:spPr>
        <a:xfrm>
          <a:off x="21272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49530</xdr:rowOff>
    </xdr:from>
    <xdr:to>
      <xdr:col>32</xdr:col>
      <xdr:colOff>187325</xdr:colOff>
      <xdr:row>105</xdr:row>
      <xdr:rowOff>70486</xdr:rowOff>
    </xdr:to>
    <xdr:cxnSp macro="">
      <xdr:nvCxnSpPr>
        <xdr:cNvPr id="447" name="直線コネクタ 446"/>
        <xdr:cNvCxnSpPr/>
      </xdr:nvCxnSpPr>
      <xdr:spPr>
        <a:xfrm flipV="1">
          <a:off x="21323300" y="1805178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36213</xdr:rowOff>
    </xdr:from>
    <xdr:ext cx="469744" cy="259045"/>
    <xdr:sp macro="" textlink="">
      <xdr:nvSpPr>
        <xdr:cNvPr id="448" name="n_1aveValue【庁舎】&#10;一人当たり面積"/>
        <xdr:cNvSpPr txBox="1"/>
      </xdr:nvSpPr>
      <xdr:spPr>
        <a:xfrm>
          <a:off x="21075727"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137813</xdr:rowOff>
    </xdr:from>
    <xdr:ext cx="469744" cy="259045"/>
    <xdr:sp macro="" textlink="">
      <xdr:nvSpPr>
        <xdr:cNvPr id="449" name="n_1mainValue【庁舎】&#10;一人当たり面積"/>
        <xdr:cNvSpPr txBox="1"/>
      </xdr:nvSpPr>
      <xdr:spPr>
        <a:xfrm>
          <a:off x="21075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50" name="正方形/長方形 4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1" name="正方形/長方形 4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52" name="テキスト ボックス 4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a:t>
          </a:r>
          <a:r>
            <a:rPr kumimoji="1" lang="ja-JP" altLang="en-US" sz="1300" baseline="0">
              <a:solidFill>
                <a:schemeClr val="dk1"/>
              </a:solidFill>
              <a:effectLst/>
              <a:latin typeface="+mj-ea"/>
              <a:ea typeface="+mj-ea"/>
              <a:cs typeface="+mn-cs"/>
            </a:rPr>
            <a:t> </a:t>
          </a:r>
          <a:r>
            <a:rPr kumimoji="1" lang="ja-JP" altLang="ja-JP" sz="1300">
              <a:solidFill>
                <a:schemeClr val="dk1"/>
              </a:solidFill>
              <a:effectLst/>
              <a:latin typeface="+mj-ea"/>
              <a:ea typeface="+mj-ea"/>
              <a:cs typeface="+mn-cs"/>
            </a:rPr>
            <a:t>類似団体と比較して特に有形固定資産減価償却率が高くなっている施設は、体育館・プールで、特に低くなっている施設は、図書館、市民会館、庁舎となっている。庁舎については、平成</a:t>
          </a:r>
          <a:r>
            <a:rPr kumimoji="1" lang="en-US" altLang="ja-JP" sz="1300">
              <a:solidFill>
                <a:schemeClr val="dk1"/>
              </a:solidFill>
              <a:effectLst/>
              <a:latin typeface="+mj-ea"/>
              <a:ea typeface="+mj-ea"/>
              <a:cs typeface="+mn-cs"/>
            </a:rPr>
            <a:t>18</a:t>
          </a:r>
          <a:r>
            <a:rPr kumimoji="1" lang="ja-JP" altLang="ja-JP" sz="1300">
              <a:solidFill>
                <a:schemeClr val="dk1"/>
              </a:solidFill>
              <a:effectLst/>
              <a:latin typeface="+mj-ea"/>
              <a:ea typeface="+mj-ea"/>
              <a:cs typeface="+mn-cs"/>
            </a:rPr>
            <a:t>年度に建て替えを完了したことにより、類似団体平均を大きく下回っている。体育館・プールにの有形固定資産減価償却率については</a:t>
          </a:r>
          <a:r>
            <a:rPr kumimoji="1" lang="en-US" altLang="ja-JP" sz="1300">
              <a:solidFill>
                <a:schemeClr val="dk1"/>
              </a:solidFill>
              <a:effectLst/>
              <a:latin typeface="+mj-ea"/>
              <a:ea typeface="+mj-ea"/>
              <a:cs typeface="+mn-cs"/>
            </a:rPr>
            <a:t>84.9</a:t>
          </a:r>
          <a:r>
            <a:rPr kumimoji="1" lang="ja-JP" altLang="ja-JP" sz="1300">
              <a:solidFill>
                <a:schemeClr val="dk1"/>
              </a:solidFill>
              <a:effectLst/>
              <a:latin typeface="+mj-ea"/>
              <a:ea typeface="+mj-ea"/>
              <a:cs typeface="+mn-cs"/>
            </a:rPr>
            <a:t>％となっている。市民会館の一人当たり面積が、類似団体を大きく上回っており、老朽化の進んでいる他施設との複合化等について検討していく必要がある。</a:t>
          </a:r>
          <a:endParaRPr lang="ja-JP" altLang="ja-JP" sz="1300">
            <a:effectLst/>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岐阜県関ケ原町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7,405
7,278
49.28
4,258,695
4,012,149
228,078
2,826,044
4,177,129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62.4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類似団体平均を上回っているものの、平成</a:t>
          </a:r>
          <a:r>
            <a:rPr kumimoji="1" lang="en-US" altLang="ja-JP" sz="1300">
              <a:solidFill>
                <a:schemeClr val="dk1"/>
              </a:solidFill>
              <a:effectLst/>
              <a:latin typeface="+mj-ea"/>
              <a:ea typeface="+mj-ea"/>
              <a:cs typeface="+mn-cs"/>
            </a:rPr>
            <a:t>20</a:t>
          </a:r>
          <a:r>
            <a:rPr kumimoji="1" lang="ja-JP" altLang="ja-JP" sz="1300">
              <a:solidFill>
                <a:schemeClr val="dk1"/>
              </a:solidFill>
              <a:effectLst/>
              <a:latin typeface="+mj-ea"/>
              <a:ea typeface="+mj-ea"/>
              <a:cs typeface="+mn-cs"/>
            </a:rPr>
            <a:t>年度をピークに低下傾向にある。法人税が特定企業の業績に左右されるところが大きく、人口減少に加え、全国平均を上回る高齢化率により、町の衰退が懸念されており、町の活性化と自主財源の強化が今後の課題となっている。</a:t>
          </a:r>
          <a:endParaRPr lang="ja-JP" altLang="ja-JP" sz="13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48381</xdr:rowOff>
    </xdr:from>
    <xdr:to>
      <xdr:col>7</xdr:col>
      <xdr:colOff>152400</xdr:colOff>
      <xdr:row>42</xdr:row>
      <xdr:rowOff>59872</xdr:rowOff>
    </xdr:to>
    <xdr:cxnSp macro="">
      <xdr:nvCxnSpPr>
        <xdr:cNvPr id="69" name="直線コネクタ 68"/>
        <xdr:cNvCxnSpPr/>
      </xdr:nvCxnSpPr>
      <xdr:spPr>
        <a:xfrm>
          <a:off x="4114800" y="72492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2419</xdr:rowOff>
    </xdr:from>
    <xdr:to>
      <xdr:col>6</xdr:col>
      <xdr:colOff>0</xdr:colOff>
      <xdr:row>42</xdr:row>
      <xdr:rowOff>48381</xdr:rowOff>
    </xdr:to>
    <xdr:cxnSp macro="">
      <xdr:nvCxnSpPr>
        <xdr:cNvPr id="72" name="直線コネクタ 71"/>
        <xdr:cNvCxnSpPr/>
      </xdr:nvCxnSpPr>
      <xdr:spPr>
        <a:xfrm>
          <a:off x="3225800" y="72033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162378</xdr:rowOff>
    </xdr:from>
    <xdr:to>
      <xdr:col>4</xdr:col>
      <xdr:colOff>482600</xdr:colOff>
      <xdr:row>42</xdr:row>
      <xdr:rowOff>2419</xdr:rowOff>
    </xdr:to>
    <xdr:cxnSp macro="">
      <xdr:nvCxnSpPr>
        <xdr:cNvPr id="75" name="直線コネクタ 74"/>
        <xdr:cNvCxnSpPr/>
      </xdr:nvCxnSpPr>
      <xdr:spPr>
        <a:xfrm>
          <a:off x="2336800" y="71918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77" name="テキスト ボックス 76"/>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162378</xdr:rowOff>
    </xdr:from>
    <xdr:to>
      <xdr:col>3</xdr:col>
      <xdr:colOff>279400</xdr:colOff>
      <xdr:row>41</xdr:row>
      <xdr:rowOff>162378</xdr:rowOff>
    </xdr:to>
    <xdr:cxnSp macro="">
      <xdr:nvCxnSpPr>
        <xdr:cNvPr id="78" name="直線コネクタ 77"/>
        <xdr:cNvCxnSpPr/>
      </xdr:nvCxnSpPr>
      <xdr:spPr>
        <a:xfrm>
          <a:off x="1447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82" name="テキスト ボックス 81"/>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8" name="円/楕円 87"/>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25599</xdr:rowOff>
    </xdr:from>
    <xdr:ext cx="762000" cy="259045"/>
    <xdr:sp macro="" textlink="">
      <xdr:nvSpPr>
        <xdr:cNvPr id="89"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169031</xdr:rowOff>
    </xdr:from>
    <xdr:to>
      <xdr:col>6</xdr:col>
      <xdr:colOff>50800</xdr:colOff>
      <xdr:row>42</xdr:row>
      <xdr:rowOff>99181</xdr:rowOff>
    </xdr:to>
    <xdr:sp macro="" textlink="">
      <xdr:nvSpPr>
        <xdr:cNvPr id="90" name="円/楕円 89"/>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109358</xdr:rowOff>
    </xdr:from>
    <xdr:ext cx="736600" cy="259045"/>
    <xdr:sp macro="" textlink="">
      <xdr:nvSpPr>
        <xdr:cNvPr id="91" name="テキスト ボックス 90"/>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123069</xdr:rowOff>
    </xdr:from>
    <xdr:to>
      <xdr:col>4</xdr:col>
      <xdr:colOff>533400</xdr:colOff>
      <xdr:row>42</xdr:row>
      <xdr:rowOff>53219</xdr:rowOff>
    </xdr:to>
    <xdr:sp macro="" textlink="">
      <xdr:nvSpPr>
        <xdr:cNvPr id="92" name="円/楕円 91"/>
        <xdr:cNvSpPr/>
      </xdr:nvSpPr>
      <xdr:spPr>
        <a:xfrm>
          <a:off x="3175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63396</xdr:rowOff>
    </xdr:from>
    <xdr:ext cx="762000" cy="259045"/>
    <xdr:sp macro="" textlink="">
      <xdr:nvSpPr>
        <xdr:cNvPr id="93" name="テキスト ボックス 92"/>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4" name="円/楕円 93"/>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51905</xdr:rowOff>
    </xdr:from>
    <xdr:ext cx="762000" cy="259045"/>
    <xdr:sp macro="" textlink="">
      <xdr:nvSpPr>
        <xdr:cNvPr id="95" name="テキスト ボックス 94"/>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96" name="円/楕円 95"/>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51905</xdr:rowOff>
    </xdr:from>
    <xdr:ext cx="762000" cy="259045"/>
    <xdr:sp macro="" textlink="">
      <xdr:nvSpPr>
        <xdr:cNvPr id="97" name="テキスト ボックス 96"/>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j-ea"/>
              <a:ea typeface="+mj-ea"/>
              <a:cs typeface="+mn-cs"/>
            </a:rPr>
            <a:t>税収の伸び悩みや公債費の増加</a:t>
          </a:r>
          <a:r>
            <a:rPr kumimoji="1" lang="ja-JP" altLang="en-US" sz="1300">
              <a:solidFill>
                <a:schemeClr val="dk1"/>
              </a:solidFill>
              <a:effectLst/>
              <a:latin typeface="+mj-ea"/>
              <a:ea typeface="+mj-ea"/>
              <a:cs typeface="+mn-cs"/>
            </a:rPr>
            <a:t>、病院事業会計への基準内繰出の増加</a:t>
          </a:r>
          <a:r>
            <a:rPr kumimoji="1" lang="ja-JP" altLang="ja-JP" sz="1300">
              <a:solidFill>
                <a:schemeClr val="dk1"/>
              </a:solidFill>
              <a:effectLst/>
              <a:latin typeface="+mj-ea"/>
              <a:ea typeface="+mj-ea"/>
              <a:cs typeface="+mn-cs"/>
            </a:rPr>
            <a:t>等により、</a:t>
          </a:r>
          <a:r>
            <a:rPr kumimoji="1" lang="en-US" altLang="ja-JP" sz="1300">
              <a:solidFill>
                <a:schemeClr val="dk1"/>
              </a:solidFill>
              <a:effectLst/>
              <a:latin typeface="+mj-ea"/>
              <a:ea typeface="+mj-ea"/>
              <a:cs typeface="+mn-cs"/>
            </a:rPr>
            <a:t>87.6%</a:t>
          </a:r>
          <a:r>
            <a:rPr kumimoji="1" lang="ja-JP" altLang="ja-JP" sz="1300">
              <a:solidFill>
                <a:schemeClr val="dk1"/>
              </a:solidFill>
              <a:effectLst/>
              <a:latin typeface="+mj-ea"/>
              <a:ea typeface="+mj-ea"/>
              <a:cs typeface="+mn-cs"/>
            </a:rPr>
            <a:t>と類似団体平均を上回って</a:t>
          </a:r>
          <a:r>
            <a:rPr kumimoji="1" lang="ja-JP" altLang="en-US" sz="1300">
              <a:solidFill>
                <a:schemeClr val="dk1"/>
              </a:solidFill>
              <a:effectLst/>
              <a:latin typeface="+mj-ea"/>
              <a:ea typeface="+mj-ea"/>
              <a:cs typeface="+mn-cs"/>
            </a:rPr>
            <a:t>おり、</a:t>
          </a:r>
          <a:r>
            <a:rPr kumimoji="1" lang="ja-JP" altLang="ja-JP" sz="1300">
              <a:solidFill>
                <a:schemeClr val="dk1"/>
              </a:solidFill>
              <a:effectLst/>
              <a:latin typeface="+mn-lt"/>
              <a:ea typeface="+mn-ea"/>
              <a:cs typeface="+mn-cs"/>
            </a:rPr>
            <a:t>財政の硬直化が進んでいる。職員数、職員給与費の抑制等による人件費の削減など、全ての事務事業の点検・見直しを実施している。今後も事務事業の見直しを更に進めるとともに、全ての事務事業の優先度を点検し、優先度の低い事務事業については、計画的に廃止・縮減を進め、経常経費の削減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104902</xdr:rowOff>
    </xdr:from>
    <xdr:to>
      <xdr:col>7</xdr:col>
      <xdr:colOff>152400</xdr:colOff>
      <xdr:row>63</xdr:row>
      <xdr:rowOff>119126</xdr:rowOff>
    </xdr:to>
    <xdr:cxnSp macro="">
      <xdr:nvCxnSpPr>
        <xdr:cNvPr id="130" name="直線コネクタ 129"/>
        <xdr:cNvCxnSpPr/>
      </xdr:nvCxnSpPr>
      <xdr:spPr>
        <a:xfrm>
          <a:off x="4114800" y="10563352"/>
          <a:ext cx="8382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104902</xdr:rowOff>
    </xdr:from>
    <xdr:to>
      <xdr:col>6</xdr:col>
      <xdr:colOff>0</xdr:colOff>
      <xdr:row>64</xdr:row>
      <xdr:rowOff>29718</xdr:rowOff>
    </xdr:to>
    <xdr:cxnSp macro="">
      <xdr:nvCxnSpPr>
        <xdr:cNvPr id="133" name="直線コネクタ 132"/>
        <xdr:cNvCxnSpPr/>
      </xdr:nvCxnSpPr>
      <xdr:spPr>
        <a:xfrm flipV="1">
          <a:off x="3225800" y="10563352"/>
          <a:ext cx="889000" cy="4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29718</xdr:rowOff>
    </xdr:from>
    <xdr:to>
      <xdr:col>4</xdr:col>
      <xdr:colOff>482600</xdr:colOff>
      <xdr:row>64</xdr:row>
      <xdr:rowOff>39370</xdr:rowOff>
    </xdr:to>
    <xdr:cxnSp macro="">
      <xdr:nvCxnSpPr>
        <xdr:cNvPr id="136" name="直線コネクタ 135"/>
        <xdr:cNvCxnSpPr/>
      </xdr:nvCxnSpPr>
      <xdr:spPr>
        <a:xfrm flipV="1">
          <a:off x="2336800" y="110025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69105</xdr:rowOff>
    </xdr:from>
    <xdr:ext cx="762000" cy="259045"/>
    <xdr:sp macro="" textlink="">
      <xdr:nvSpPr>
        <xdr:cNvPr id="138" name="テキスト ボックス 137"/>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126492</xdr:rowOff>
    </xdr:from>
    <xdr:to>
      <xdr:col>3</xdr:col>
      <xdr:colOff>279400</xdr:colOff>
      <xdr:row>64</xdr:row>
      <xdr:rowOff>39370</xdr:rowOff>
    </xdr:to>
    <xdr:cxnSp macro="">
      <xdr:nvCxnSpPr>
        <xdr:cNvPr id="139" name="直線コネクタ 138"/>
        <xdr:cNvCxnSpPr/>
      </xdr:nvCxnSpPr>
      <xdr:spPr>
        <a:xfrm>
          <a:off x="1447800" y="10756392"/>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139209</xdr:rowOff>
    </xdr:from>
    <xdr:ext cx="762000" cy="259045"/>
    <xdr:sp macro="" textlink="">
      <xdr:nvSpPr>
        <xdr:cNvPr id="141" name="テキスト ボックス 140"/>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100601</xdr:rowOff>
    </xdr:from>
    <xdr:ext cx="762000" cy="259045"/>
    <xdr:sp macro="" textlink="">
      <xdr:nvSpPr>
        <xdr:cNvPr id="143" name="テキスト ボックス 142"/>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68326</xdr:rowOff>
    </xdr:from>
    <xdr:to>
      <xdr:col>7</xdr:col>
      <xdr:colOff>203200</xdr:colOff>
      <xdr:row>63</xdr:row>
      <xdr:rowOff>169926</xdr:rowOff>
    </xdr:to>
    <xdr:sp macro="" textlink="">
      <xdr:nvSpPr>
        <xdr:cNvPr id="149" name="円/楕円 148"/>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40403</xdr:rowOff>
    </xdr:from>
    <xdr:ext cx="762000" cy="259045"/>
    <xdr:sp macro="" textlink="">
      <xdr:nvSpPr>
        <xdr:cNvPr id="150"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54102</xdr:rowOff>
    </xdr:from>
    <xdr:to>
      <xdr:col>6</xdr:col>
      <xdr:colOff>50800</xdr:colOff>
      <xdr:row>61</xdr:row>
      <xdr:rowOff>155702</xdr:rowOff>
    </xdr:to>
    <xdr:sp macro="" textlink="">
      <xdr:nvSpPr>
        <xdr:cNvPr id="151" name="円/楕円 150"/>
        <xdr:cNvSpPr/>
      </xdr:nvSpPr>
      <xdr:spPr>
        <a:xfrm>
          <a:off x="4064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165879</xdr:rowOff>
    </xdr:from>
    <xdr:ext cx="736600" cy="259045"/>
    <xdr:sp macro="" textlink="">
      <xdr:nvSpPr>
        <xdr:cNvPr id="152" name="テキスト ボックス 151"/>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150368</xdr:rowOff>
    </xdr:from>
    <xdr:to>
      <xdr:col>4</xdr:col>
      <xdr:colOff>533400</xdr:colOff>
      <xdr:row>64</xdr:row>
      <xdr:rowOff>80518</xdr:rowOff>
    </xdr:to>
    <xdr:sp macro="" textlink="">
      <xdr:nvSpPr>
        <xdr:cNvPr id="153" name="円/楕円 152"/>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65295</xdr:rowOff>
    </xdr:from>
    <xdr:ext cx="762000" cy="259045"/>
    <xdr:sp macro="" textlink="">
      <xdr:nvSpPr>
        <xdr:cNvPr id="154" name="テキスト ボックス 153"/>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160020</xdr:rowOff>
    </xdr:from>
    <xdr:to>
      <xdr:col>3</xdr:col>
      <xdr:colOff>330200</xdr:colOff>
      <xdr:row>64</xdr:row>
      <xdr:rowOff>90170</xdr:rowOff>
    </xdr:to>
    <xdr:sp macro="" textlink="">
      <xdr:nvSpPr>
        <xdr:cNvPr id="155" name="円/楕円 154"/>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56" name="テキスト ボックス 155"/>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75692</xdr:rowOff>
    </xdr:from>
    <xdr:to>
      <xdr:col>2</xdr:col>
      <xdr:colOff>127000</xdr:colOff>
      <xdr:row>63</xdr:row>
      <xdr:rowOff>5842</xdr:rowOff>
    </xdr:to>
    <xdr:sp macro="" textlink="">
      <xdr:nvSpPr>
        <xdr:cNvPr id="157" name="円/楕円 156"/>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162069</xdr:rowOff>
    </xdr:from>
    <xdr:ext cx="762000" cy="259045"/>
    <xdr:sp macro="" textlink="">
      <xdr:nvSpPr>
        <xdr:cNvPr id="158" name="テキスト ボックス 157"/>
        <xdr:cNvSpPr txBox="1"/>
      </xdr:nvSpPr>
      <xdr:spPr>
        <a:xfrm>
          <a:off x="1066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[178,915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類似団体平均を下回っているが、人件費の削減による臨時職員の増加や業務委託の増などにより物件費は増加傾向にあるため、引き続き事務事業の見直しとコストの縮減を図り、経費の削減に努める。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95681</xdr:rowOff>
    </xdr:from>
    <xdr:to>
      <xdr:col>7</xdr:col>
      <xdr:colOff>152400</xdr:colOff>
      <xdr:row>82</xdr:row>
      <xdr:rowOff>101535</xdr:rowOff>
    </xdr:to>
    <xdr:cxnSp macro="">
      <xdr:nvCxnSpPr>
        <xdr:cNvPr id="192" name="直線コネクタ 191"/>
        <xdr:cNvCxnSpPr/>
      </xdr:nvCxnSpPr>
      <xdr:spPr>
        <a:xfrm>
          <a:off x="4114800" y="14154581"/>
          <a:ext cx="838200" cy="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95681</xdr:rowOff>
    </xdr:from>
    <xdr:to>
      <xdr:col>6</xdr:col>
      <xdr:colOff>0</xdr:colOff>
      <xdr:row>82</xdr:row>
      <xdr:rowOff>105618</xdr:rowOff>
    </xdr:to>
    <xdr:cxnSp macro="">
      <xdr:nvCxnSpPr>
        <xdr:cNvPr id="195" name="直線コネクタ 194"/>
        <xdr:cNvCxnSpPr/>
      </xdr:nvCxnSpPr>
      <xdr:spPr>
        <a:xfrm flipV="1">
          <a:off x="3225800" y="14154581"/>
          <a:ext cx="889000" cy="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86770</xdr:rowOff>
    </xdr:from>
    <xdr:to>
      <xdr:col>4</xdr:col>
      <xdr:colOff>482600</xdr:colOff>
      <xdr:row>82</xdr:row>
      <xdr:rowOff>105618</xdr:rowOff>
    </xdr:to>
    <xdr:cxnSp macro="">
      <xdr:nvCxnSpPr>
        <xdr:cNvPr id="198" name="直線コネクタ 197"/>
        <xdr:cNvCxnSpPr/>
      </xdr:nvCxnSpPr>
      <xdr:spPr>
        <a:xfrm>
          <a:off x="2336800" y="14145670"/>
          <a:ext cx="889000" cy="1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50060</xdr:rowOff>
    </xdr:from>
    <xdr:ext cx="762000" cy="259045"/>
    <xdr:sp macro="" textlink="">
      <xdr:nvSpPr>
        <xdr:cNvPr id="200" name="テキスト ボックス 199"/>
        <xdr:cNvSpPr txBox="1"/>
      </xdr:nvSpPr>
      <xdr:spPr>
        <a:xfrm>
          <a:off x="2844800" y="1428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83237</xdr:rowOff>
    </xdr:from>
    <xdr:to>
      <xdr:col>3</xdr:col>
      <xdr:colOff>279400</xdr:colOff>
      <xdr:row>82</xdr:row>
      <xdr:rowOff>86770</xdr:rowOff>
    </xdr:to>
    <xdr:cxnSp macro="">
      <xdr:nvCxnSpPr>
        <xdr:cNvPr id="201" name="直線コネクタ 200"/>
        <xdr:cNvCxnSpPr/>
      </xdr:nvCxnSpPr>
      <xdr:spPr>
        <a:xfrm>
          <a:off x="1447800" y="14142137"/>
          <a:ext cx="889000" cy="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24621</xdr:rowOff>
    </xdr:from>
    <xdr:ext cx="762000" cy="259045"/>
    <xdr:sp macro="" textlink="">
      <xdr:nvSpPr>
        <xdr:cNvPr id="203" name="テキスト ボックス 202"/>
        <xdr:cNvSpPr txBox="1"/>
      </xdr:nvSpPr>
      <xdr:spPr>
        <a:xfrm>
          <a:off x="1955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15198</xdr:rowOff>
    </xdr:from>
    <xdr:ext cx="762000" cy="259045"/>
    <xdr:sp macro="" textlink="">
      <xdr:nvSpPr>
        <xdr:cNvPr id="205" name="テキスト ボックス 204"/>
        <xdr:cNvSpPr txBox="1"/>
      </xdr:nvSpPr>
      <xdr:spPr>
        <a:xfrm>
          <a:off x="1066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50735</xdr:rowOff>
    </xdr:from>
    <xdr:to>
      <xdr:col>7</xdr:col>
      <xdr:colOff>203200</xdr:colOff>
      <xdr:row>82</xdr:row>
      <xdr:rowOff>152335</xdr:rowOff>
    </xdr:to>
    <xdr:sp macro="" textlink="">
      <xdr:nvSpPr>
        <xdr:cNvPr id="211" name="円/楕円 210"/>
        <xdr:cNvSpPr/>
      </xdr:nvSpPr>
      <xdr:spPr>
        <a:xfrm>
          <a:off x="4902200" y="1410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143462</xdr:rowOff>
    </xdr:from>
    <xdr:ext cx="762000" cy="259045"/>
    <xdr:sp macro="" textlink="">
      <xdr:nvSpPr>
        <xdr:cNvPr id="212" name="人件費・物件費等の状況該当値テキスト"/>
        <xdr:cNvSpPr txBox="1"/>
      </xdr:nvSpPr>
      <xdr:spPr>
        <a:xfrm>
          <a:off x="5041900" y="1403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178,915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44881</xdr:rowOff>
    </xdr:from>
    <xdr:to>
      <xdr:col>6</xdr:col>
      <xdr:colOff>50800</xdr:colOff>
      <xdr:row>82</xdr:row>
      <xdr:rowOff>146481</xdr:rowOff>
    </xdr:to>
    <xdr:sp macro="" textlink="">
      <xdr:nvSpPr>
        <xdr:cNvPr id="213" name="円/楕円 212"/>
        <xdr:cNvSpPr/>
      </xdr:nvSpPr>
      <xdr:spPr>
        <a:xfrm>
          <a:off x="4064000" y="1410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156658</xdr:rowOff>
    </xdr:from>
    <xdr:ext cx="736600" cy="259045"/>
    <xdr:sp macro="" textlink="">
      <xdr:nvSpPr>
        <xdr:cNvPr id="214" name="テキスト ボックス 213"/>
        <xdr:cNvSpPr txBox="1"/>
      </xdr:nvSpPr>
      <xdr:spPr>
        <a:xfrm>
          <a:off x="3733800" y="1387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176,004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54818</xdr:rowOff>
    </xdr:from>
    <xdr:to>
      <xdr:col>4</xdr:col>
      <xdr:colOff>533400</xdr:colOff>
      <xdr:row>82</xdr:row>
      <xdr:rowOff>156418</xdr:rowOff>
    </xdr:to>
    <xdr:sp macro="" textlink="">
      <xdr:nvSpPr>
        <xdr:cNvPr id="215" name="円/楕円 214"/>
        <xdr:cNvSpPr/>
      </xdr:nvSpPr>
      <xdr:spPr>
        <a:xfrm>
          <a:off x="3175000" y="1411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166595</xdr:rowOff>
    </xdr:from>
    <xdr:ext cx="762000" cy="259045"/>
    <xdr:sp macro="" textlink="">
      <xdr:nvSpPr>
        <xdr:cNvPr id="216" name="テキスト ボックス 215"/>
        <xdr:cNvSpPr txBox="1"/>
      </xdr:nvSpPr>
      <xdr:spPr>
        <a:xfrm>
          <a:off x="2844800" y="1388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180,946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35970</xdr:rowOff>
    </xdr:from>
    <xdr:to>
      <xdr:col>3</xdr:col>
      <xdr:colOff>330200</xdr:colOff>
      <xdr:row>82</xdr:row>
      <xdr:rowOff>137570</xdr:rowOff>
    </xdr:to>
    <xdr:sp macro="" textlink="">
      <xdr:nvSpPr>
        <xdr:cNvPr id="217" name="円/楕円 216"/>
        <xdr:cNvSpPr/>
      </xdr:nvSpPr>
      <xdr:spPr>
        <a:xfrm>
          <a:off x="2286000" y="1409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147747</xdr:rowOff>
    </xdr:from>
    <xdr:ext cx="762000" cy="259045"/>
    <xdr:sp macro="" textlink="">
      <xdr:nvSpPr>
        <xdr:cNvPr id="218" name="テキスト ボックス 217"/>
        <xdr:cNvSpPr txBox="1"/>
      </xdr:nvSpPr>
      <xdr:spPr>
        <a:xfrm>
          <a:off x="1955800" y="1386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171,572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32437</xdr:rowOff>
    </xdr:from>
    <xdr:to>
      <xdr:col>2</xdr:col>
      <xdr:colOff>127000</xdr:colOff>
      <xdr:row>82</xdr:row>
      <xdr:rowOff>134037</xdr:rowOff>
    </xdr:to>
    <xdr:sp macro="" textlink="">
      <xdr:nvSpPr>
        <xdr:cNvPr id="219" name="円/楕円 218"/>
        <xdr:cNvSpPr/>
      </xdr:nvSpPr>
      <xdr:spPr>
        <a:xfrm>
          <a:off x="1397000" y="140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144214</xdr:rowOff>
    </xdr:from>
    <xdr:ext cx="762000" cy="259045"/>
    <xdr:sp macro="" textlink="">
      <xdr:nvSpPr>
        <xdr:cNvPr id="220" name="テキスト ボックス 219"/>
        <xdr:cNvSpPr txBox="1"/>
      </xdr:nvSpPr>
      <xdr:spPr>
        <a:xfrm>
          <a:off x="1066800" y="138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169,815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類似団体内では低い水準にある。職能や能力、実績が反映できる給与制度を構築し、給与の適正化に努める。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39612</xdr:rowOff>
    </xdr:from>
    <xdr:to>
      <xdr:col>24</xdr:col>
      <xdr:colOff>558800</xdr:colOff>
      <xdr:row>81</xdr:row>
      <xdr:rowOff>143027</xdr:rowOff>
    </xdr:to>
    <xdr:cxnSp macro="">
      <xdr:nvCxnSpPr>
        <xdr:cNvPr id="256" name="直線コネクタ 255"/>
        <xdr:cNvCxnSpPr/>
      </xdr:nvCxnSpPr>
      <xdr:spPr>
        <a:xfrm flipV="1">
          <a:off x="16179800" y="13927062"/>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153609</xdr:rowOff>
    </xdr:from>
    <xdr:to>
      <xdr:col>23</xdr:col>
      <xdr:colOff>406400</xdr:colOff>
      <xdr:row>81</xdr:row>
      <xdr:rowOff>143027</xdr:rowOff>
    </xdr:to>
    <xdr:cxnSp macro="">
      <xdr:nvCxnSpPr>
        <xdr:cNvPr id="259" name="直線コネクタ 258"/>
        <xdr:cNvCxnSpPr/>
      </xdr:nvCxnSpPr>
      <xdr:spPr>
        <a:xfrm>
          <a:off x="15290800" y="13869609"/>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79</xdr:row>
      <xdr:rowOff>118232</xdr:rowOff>
    </xdr:from>
    <xdr:to>
      <xdr:col>22</xdr:col>
      <xdr:colOff>203200</xdr:colOff>
      <xdr:row>80</xdr:row>
      <xdr:rowOff>153609</xdr:rowOff>
    </xdr:to>
    <xdr:cxnSp macro="">
      <xdr:nvCxnSpPr>
        <xdr:cNvPr id="262" name="直線コネクタ 261"/>
        <xdr:cNvCxnSpPr/>
      </xdr:nvCxnSpPr>
      <xdr:spPr>
        <a:xfrm>
          <a:off x="14401800" y="13662782"/>
          <a:ext cx="889000" cy="20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3" name="フローチャート : 判断 262"/>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4" name="テキスト ボックス 263"/>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79</xdr:row>
      <xdr:rowOff>118232</xdr:rowOff>
    </xdr:from>
    <xdr:to>
      <xdr:col>21</xdr:col>
      <xdr:colOff>0</xdr:colOff>
      <xdr:row>85</xdr:row>
      <xdr:rowOff>8768</xdr:rowOff>
    </xdr:to>
    <xdr:cxnSp macro="">
      <xdr:nvCxnSpPr>
        <xdr:cNvPr id="265" name="直線コネクタ 264"/>
        <xdr:cNvCxnSpPr/>
      </xdr:nvCxnSpPr>
      <xdr:spPr>
        <a:xfrm flipV="1">
          <a:off x="13512800" y="13662782"/>
          <a:ext cx="889000" cy="9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94041</xdr:rowOff>
    </xdr:from>
    <xdr:to>
      <xdr:col>21</xdr:col>
      <xdr:colOff>50800</xdr:colOff>
      <xdr:row>84</xdr:row>
      <xdr:rowOff>24191</xdr:rowOff>
    </xdr:to>
    <xdr:sp macro="" textlink="">
      <xdr:nvSpPr>
        <xdr:cNvPr id="266" name="フローチャート : 判断 265"/>
        <xdr:cNvSpPr/>
      </xdr:nvSpPr>
      <xdr:spPr>
        <a:xfrm>
          <a:off x="14351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8968</xdr:rowOff>
    </xdr:from>
    <xdr:ext cx="762000" cy="259045"/>
    <xdr:sp macro="" textlink="">
      <xdr:nvSpPr>
        <xdr:cNvPr id="267" name="テキスト ボックス 266"/>
        <xdr:cNvSpPr txBox="1"/>
      </xdr:nvSpPr>
      <xdr:spPr>
        <a:xfrm>
          <a:off x="14020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69" name="テキスト ボックス 268"/>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160262</xdr:rowOff>
    </xdr:from>
    <xdr:to>
      <xdr:col>24</xdr:col>
      <xdr:colOff>609600</xdr:colOff>
      <xdr:row>81</xdr:row>
      <xdr:rowOff>90412</xdr:rowOff>
    </xdr:to>
    <xdr:sp macro="" textlink="">
      <xdr:nvSpPr>
        <xdr:cNvPr id="275" name="円/楕円 274"/>
        <xdr:cNvSpPr/>
      </xdr:nvSpPr>
      <xdr:spPr>
        <a:xfrm>
          <a:off x="16967200" y="138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5339</xdr:rowOff>
    </xdr:from>
    <xdr:ext cx="762000" cy="259045"/>
    <xdr:sp macro="" textlink="">
      <xdr:nvSpPr>
        <xdr:cNvPr id="276" name="給与水準   （国との比較）該当値テキスト"/>
        <xdr:cNvSpPr txBox="1"/>
      </xdr:nvSpPr>
      <xdr:spPr>
        <a:xfrm>
          <a:off x="17106900" y="1372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92227</xdr:rowOff>
    </xdr:from>
    <xdr:to>
      <xdr:col>23</xdr:col>
      <xdr:colOff>457200</xdr:colOff>
      <xdr:row>82</xdr:row>
      <xdr:rowOff>22377</xdr:rowOff>
    </xdr:to>
    <xdr:sp macro="" textlink="">
      <xdr:nvSpPr>
        <xdr:cNvPr id="277" name="円/楕円 276"/>
        <xdr:cNvSpPr/>
      </xdr:nvSpPr>
      <xdr:spPr>
        <a:xfrm>
          <a:off x="16129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32554</xdr:rowOff>
    </xdr:from>
    <xdr:ext cx="736600" cy="259045"/>
    <xdr:sp macro="" textlink="">
      <xdr:nvSpPr>
        <xdr:cNvPr id="278" name="テキスト ボックス 277"/>
        <xdr:cNvSpPr txBox="1"/>
      </xdr:nvSpPr>
      <xdr:spPr>
        <a:xfrm>
          <a:off x="15798800" y="1374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102809</xdr:rowOff>
    </xdr:from>
    <xdr:to>
      <xdr:col>22</xdr:col>
      <xdr:colOff>254000</xdr:colOff>
      <xdr:row>81</xdr:row>
      <xdr:rowOff>32959</xdr:rowOff>
    </xdr:to>
    <xdr:sp macro="" textlink="">
      <xdr:nvSpPr>
        <xdr:cNvPr id="279" name="円/楕円 278"/>
        <xdr:cNvSpPr/>
      </xdr:nvSpPr>
      <xdr:spPr>
        <a:xfrm>
          <a:off x="152400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43136</xdr:rowOff>
    </xdr:from>
    <xdr:ext cx="762000" cy="259045"/>
    <xdr:sp macro="" textlink="">
      <xdr:nvSpPr>
        <xdr:cNvPr id="280" name="テキスト ボックス 279"/>
        <xdr:cNvSpPr txBox="1"/>
      </xdr:nvSpPr>
      <xdr:spPr>
        <a:xfrm>
          <a:off x="14909800" y="135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67432</xdr:rowOff>
    </xdr:from>
    <xdr:to>
      <xdr:col>21</xdr:col>
      <xdr:colOff>50800</xdr:colOff>
      <xdr:row>79</xdr:row>
      <xdr:rowOff>169032</xdr:rowOff>
    </xdr:to>
    <xdr:sp macro="" textlink="">
      <xdr:nvSpPr>
        <xdr:cNvPr id="281" name="円/楕円 280"/>
        <xdr:cNvSpPr/>
      </xdr:nvSpPr>
      <xdr:spPr>
        <a:xfrm>
          <a:off x="14351000" y="1361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7759</xdr:rowOff>
    </xdr:from>
    <xdr:ext cx="762000" cy="259045"/>
    <xdr:sp macro="" textlink="">
      <xdr:nvSpPr>
        <xdr:cNvPr id="282" name="テキスト ボックス 281"/>
        <xdr:cNvSpPr txBox="1"/>
      </xdr:nvSpPr>
      <xdr:spPr>
        <a:xfrm>
          <a:off x="14020800" y="1338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129418</xdr:rowOff>
    </xdr:from>
    <xdr:to>
      <xdr:col>19</xdr:col>
      <xdr:colOff>533400</xdr:colOff>
      <xdr:row>85</xdr:row>
      <xdr:rowOff>59568</xdr:rowOff>
    </xdr:to>
    <xdr:sp macro="" textlink="">
      <xdr:nvSpPr>
        <xdr:cNvPr id="283" name="円/楕円 282"/>
        <xdr:cNvSpPr/>
      </xdr:nvSpPr>
      <xdr:spPr>
        <a:xfrm>
          <a:off x="13462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69745</xdr:rowOff>
    </xdr:from>
    <xdr:ext cx="762000" cy="259045"/>
    <xdr:sp macro="" textlink="">
      <xdr:nvSpPr>
        <xdr:cNvPr id="284" name="テキスト ボックス 283"/>
        <xdr:cNvSpPr txBox="1"/>
      </xdr:nvSpPr>
      <xdr:spPr>
        <a:xfrm>
          <a:off x="13131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類似団体平均を下回る職員数となっている。新規採用の抑制により職員削減を行っているところであるが、人口の減少に伴い横ばい状態である。業務の効率化、見直しにより、より適正な人員管理に努める。</a:t>
          </a:r>
          <a:endParaRPr lang="ja-JP" altLang="ja-JP" sz="13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12301</xdr:rowOff>
    </xdr:from>
    <xdr:to>
      <xdr:col>24</xdr:col>
      <xdr:colOff>558800</xdr:colOff>
      <xdr:row>60</xdr:row>
      <xdr:rowOff>46083</xdr:rowOff>
    </xdr:to>
    <xdr:cxnSp macro="">
      <xdr:nvCxnSpPr>
        <xdr:cNvPr id="321" name="直線コネクタ 320"/>
        <xdr:cNvCxnSpPr/>
      </xdr:nvCxnSpPr>
      <xdr:spPr>
        <a:xfrm>
          <a:off x="16179800" y="10299301"/>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2"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12301</xdr:rowOff>
    </xdr:from>
    <xdr:to>
      <xdr:col>23</xdr:col>
      <xdr:colOff>406400</xdr:colOff>
      <xdr:row>60</xdr:row>
      <xdr:rowOff>87449</xdr:rowOff>
    </xdr:to>
    <xdr:cxnSp macro="">
      <xdr:nvCxnSpPr>
        <xdr:cNvPr id="324" name="直線コネクタ 323"/>
        <xdr:cNvCxnSpPr/>
      </xdr:nvCxnSpPr>
      <xdr:spPr>
        <a:xfrm flipV="1">
          <a:off x="15290800" y="10299301"/>
          <a:ext cx="889000" cy="7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6" name="テキスト ボックス 325"/>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87449</xdr:rowOff>
    </xdr:from>
    <xdr:to>
      <xdr:col>22</xdr:col>
      <xdr:colOff>203200</xdr:colOff>
      <xdr:row>60</xdr:row>
      <xdr:rowOff>135019</xdr:rowOff>
    </xdr:to>
    <xdr:cxnSp macro="">
      <xdr:nvCxnSpPr>
        <xdr:cNvPr id="327" name="直線コネクタ 326"/>
        <xdr:cNvCxnSpPr/>
      </xdr:nvCxnSpPr>
      <xdr:spPr>
        <a:xfrm flipV="1">
          <a:off x="14401800" y="10374449"/>
          <a:ext cx="889000" cy="4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8" name="フローチャート : 判断 327"/>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6730</xdr:rowOff>
    </xdr:from>
    <xdr:ext cx="762000" cy="259045"/>
    <xdr:sp macro="" textlink="">
      <xdr:nvSpPr>
        <xdr:cNvPr id="329" name="テキスト ボックス 328"/>
        <xdr:cNvSpPr txBox="1"/>
      </xdr:nvSpPr>
      <xdr:spPr>
        <a:xfrm>
          <a:off x="14909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117784</xdr:rowOff>
    </xdr:from>
    <xdr:to>
      <xdr:col>21</xdr:col>
      <xdr:colOff>0</xdr:colOff>
      <xdr:row>60</xdr:row>
      <xdr:rowOff>135019</xdr:rowOff>
    </xdr:to>
    <xdr:cxnSp macro="">
      <xdr:nvCxnSpPr>
        <xdr:cNvPr id="330" name="直線コネクタ 329"/>
        <xdr:cNvCxnSpPr/>
      </xdr:nvCxnSpPr>
      <xdr:spPr>
        <a:xfrm>
          <a:off x="13512800" y="1040478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31" name="フローチャート : 判断 330"/>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19720</xdr:rowOff>
    </xdr:from>
    <xdr:ext cx="762000" cy="259045"/>
    <xdr:sp macro="" textlink="">
      <xdr:nvSpPr>
        <xdr:cNvPr id="332" name="テキスト ボックス 331"/>
        <xdr:cNvSpPr txBox="1"/>
      </xdr:nvSpPr>
      <xdr:spPr>
        <a:xfrm>
          <a:off x="14020800" y="1013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33" name="フローチャート : 判断 332"/>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158187</xdr:rowOff>
    </xdr:from>
    <xdr:ext cx="762000" cy="259045"/>
    <xdr:sp macro="" textlink="">
      <xdr:nvSpPr>
        <xdr:cNvPr id="334" name="テキスト ボックス 333"/>
        <xdr:cNvSpPr txBox="1"/>
      </xdr:nvSpPr>
      <xdr:spPr>
        <a:xfrm>
          <a:off x="13131800" y="1044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166733</xdr:rowOff>
    </xdr:from>
    <xdr:to>
      <xdr:col>24</xdr:col>
      <xdr:colOff>609600</xdr:colOff>
      <xdr:row>60</xdr:row>
      <xdr:rowOff>96883</xdr:rowOff>
    </xdr:to>
    <xdr:sp macro="" textlink="">
      <xdr:nvSpPr>
        <xdr:cNvPr id="340" name="円/楕円 339"/>
        <xdr:cNvSpPr/>
      </xdr:nvSpPr>
      <xdr:spPr>
        <a:xfrm>
          <a:off x="169672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11810</xdr:rowOff>
    </xdr:from>
    <xdr:ext cx="762000" cy="259045"/>
    <xdr:sp macro="" textlink="">
      <xdr:nvSpPr>
        <xdr:cNvPr id="341" name="定員管理の状況該当値テキスト"/>
        <xdr:cNvSpPr txBox="1"/>
      </xdr:nvSpPr>
      <xdr:spPr>
        <a:xfrm>
          <a:off x="17106900" y="1012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132951</xdr:rowOff>
    </xdr:from>
    <xdr:to>
      <xdr:col>23</xdr:col>
      <xdr:colOff>457200</xdr:colOff>
      <xdr:row>60</xdr:row>
      <xdr:rowOff>63101</xdr:rowOff>
    </xdr:to>
    <xdr:sp macro="" textlink="">
      <xdr:nvSpPr>
        <xdr:cNvPr id="342" name="円/楕円 341"/>
        <xdr:cNvSpPr/>
      </xdr:nvSpPr>
      <xdr:spPr>
        <a:xfrm>
          <a:off x="16129000" y="1024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73278</xdr:rowOff>
    </xdr:from>
    <xdr:ext cx="736600" cy="259045"/>
    <xdr:sp macro="" textlink="">
      <xdr:nvSpPr>
        <xdr:cNvPr id="343" name="テキスト ボックス 342"/>
        <xdr:cNvSpPr txBox="1"/>
      </xdr:nvSpPr>
      <xdr:spPr>
        <a:xfrm>
          <a:off x="15798800" y="10017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36649</xdr:rowOff>
    </xdr:from>
    <xdr:to>
      <xdr:col>22</xdr:col>
      <xdr:colOff>254000</xdr:colOff>
      <xdr:row>60</xdr:row>
      <xdr:rowOff>138249</xdr:rowOff>
    </xdr:to>
    <xdr:sp macro="" textlink="">
      <xdr:nvSpPr>
        <xdr:cNvPr id="344" name="円/楕円 343"/>
        <xdr:cNvSpPr/>
      </xdr:nvSpPr>
      <xdr:spPr>
        <a:xfrm>
          <a:off x="15240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45" name="テキスト ボックス 344"/>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84219</xdr:rowOff>
    </xdr:from>
    <xdr:to>
      <xdr:col>21</xdr:col>
      <xdr:colOff>50800</xdr:colOff>
      <xdr:row>61</xdr:row>
      <xdr:rowOff>14369</xdr:rowOff>
    </xdr:to>
    <xdr:sp macro="" textlink="">
      <xdr:nvSpPr>
        <xdr:cNvPr id="346" name="円/楕円 345"/>
        <xdr:cNvSpPr/>
      </xdr:nvSpPr>
      <xdr:spPr>
        <a:xfrm>
          <a:off x="14351000" y="1037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170596</xdr:rowOff>
    </xdr:from>
    <xdr:ext cx="762000" cy="259045"/>
    <xdr:sp macro="" textlink="">
      <xdr:nvSpPr>
        <xdr:cNvPr id="347" name="テキスト ボックス 346"/>
        <xdr:cNvSpPr txBox="1"/>
      </xdr:nvSpPr>
      <xdr:spPr>
        <a:xfrm>
          <a:off x="14020800" y="1045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66984</xdr:rowOff>
    </xdr:from>
    <xdr:to>
      <xdr:col>19</xdr:col>
      <xdr:colOff>533400</xdr:colOff>
      <xdr:row>60</xdr:row>
      <xdr:rowOff>168584</xdr:rowOff>
    </xdr:to>
    <xdr:sp macro="" textlink="">
      <xdr:nvSpPr>
        <xdr:cNvPr id="348" name="円/楕円 347"/>
        <xdr:cNvSpPr/>
      </xdr:nvSpPr>
      <xdr:spPr>
        <a:xfrm>
          <a:off x="13462000" y="1035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7311</xdr:rowOff>
    </xdr:from>
    <xdr:ext cx="762000" cy="259045"/>
    <xdr:sp macro="" textlink="">
      <xdr:nvSpPr>
        <xdr:cNvPr id="349" name="テキスト ボックス 348"/>
        <xdr:cNvSpPr txBox="1"/>
      </xdr:nvSpPr>
      <xdr:spPr>
        <a:xfrm>
          <a:off x="13131800" y="1012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類似団体平均が減少傾向にある中で、平成</a:t>
          </a:r>
          <a:r>
            <a:rPr kumimoji="1" lang="en-US" altLang="ja-JP" sz="1300">
              <a:solidFill>
                <a:schemeClr val="dk1"/>
              </a:solidFill>
              <a:effectLst/>
              <a:latin typeface="+mj-ea"/>
              <a:ea typeface="+mj-ea"/>
              <a:cs typeface="+mn-cs"/>
            </a:rPr>
            <a:t>20</a:t>
          </a:r>
          <a:r>
            <a:rPr kumimoji="1" lang="ja-JP" altLang="ja-JP" sz="1300">
              <a:solidFill>
                <a:schemeClr val="dk1"/>
              </a:solidFill>
              <a:effectLst/>
              <a:latin typeface="+mn-lt"/>
              <a:ea typeface="+mn-ea"/>
              <a:cs typeface="+mn-cs"/>
            </a:rPr>
            <a:t>年度から連続して類似団体平均を上回っている。平成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n-lt"/>
              <a:ea typeface="+mn-ea"/>
              <a:cs typeface="+mn-cs"/>
            </a:rPr>
            <a:t>年度末に大口の償還が終了したことに伴い、数値は一時低下することが見込まれている。今後も比率の動向に注視し、新規地方債の発行抑制に努め、後年度負担が過度にならないように努める。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133858</xdr:rowOff>
    </xdr:from>
    <xdr:to>
      <xdr:col>24</xdr:col>
      <xdr:colOff>558800</xdr:colOff>
      <xdr:row>44</xdr:row>
      <xdr:rowOff>29972</xdr:rowOff>
    </xdr:to>
    <xdr:cxnSp macro="">
      <xdr:nvCxnSpPr>
        <xdr:cNvPr id="381" name="直線コネクタ 380"/>
        <xdr:cNvCxnSpPr/>
      </xdr:nvCxnSpPr>
      <xdr:spPr>
        <a:xfrm flipV="1">
          <a:off x="16179800" y="750620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82"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29972</xdr:rowOff>
    </xdr:from>
    <xdr:to>
      <xdr:col>23</xdr:col>
      <xdr:colOff>406400</xdr:colOff>
      <xdr:row>44</xdr:row>
      <xdr:rowOff>68580</xdr:rowOff>
    </xdr:to>
    <xdr:cxnSp macro="">
      <xdr:nvCxnSpPr>
        <xdr:cNvPr id="384" name="直線コネクタ 383"/>
        <xdr:cNvCxnSpPr/>
      </xdr:nvCxnSpPr>
      <xdr:spPr>
        <a:xfrm flipV="1">
          <a:off x="15290800" y="75737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6" name="テキスト ボックス 385"/>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68580</xdr:rowOff>
    </xdr:from>
    <xdr:to>
      <xdr:col>22</xdr:col>
      <xdr:colOff>203200</xdr:colOff>
      <xdr:row>44</xdr:row>
      <xdr:rowOff>116840</xdr:rowOff>
    </xdr:to>
    <xdr:cxnSp macro="">
      <xdr:nvCxnSpPr>
        <xdr:cNvPr id="387" name="直線コネクタ 386"/>
        <xdr:cNvCxnSpPr/>
      </xdr:nvCxnSpPr>
      <xdr:spPr>
        <a:xfrm flipV="1">
          <a:off x="14401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9" name="テキスト ボックス 388"/>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29972</xdr:rowOff>
    </xdr:from>
    <xdr:to>
      <xdr:col>21</xdr:col>
      <xdr:colOff>0</xdr:colOff>
      <xdr:row>44</xdr:row>
      <xdr:rowOff>116840</xdr:rowOff>
    </xdr:to>
    <xdr:cxnSp macro="">
      <xdr:nvCxnSpPr>
        <xdr:cNvPr id="390" name="直線コネクタ 389"/>
        <xdr:cNvCxnSpPr/>
      </xdr:nvCxnSpPr>
      <xdr:spPr>
        <a:xfrm>
          <a:off x="13512800" y="75737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91" name="フローチャート : 判断 39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92" name="テキスト ボックス 391"/>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93" name="フローチャート : 判断 392"/>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4" name="テキスト ボックス 393"/>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83058</xdr:rowOff>
    </xdr:from>
    <xdr:to>
      <xdr:col>24</xdr:col>
      <xdr:colOff>609600</xdr:colOff>
      <xdr:row>44</xdr:row>
      <xdr:rowOff>13208</xdr:rowOff>
    </xdr:to>
    <xdr:sp macro="" textlink="">
      <xdr:nvSpPr>
        <xdr:cNvPr id="400" name="円/楕円 399"/>
        <xdr:cNvSpPr/>
      </xdr:nvSpPr>
      <xdr:spPr>
        <a:xfrm>
          <a:off x="16967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150385</xdr:rowOff>
    </xdr:from>
    <xdr:ext cx="762000" cy="259045"/>
    <xdr:sp macro="" textlink="">
      <xdr:nvSpPr>
        <xdr:cNvPr id="401" name="公債費負担の状況該当値テキスト"/>
        <xdr:cNvSpPr txBox="1"/>
      </xdr:nvSpPr>
      <xdr:spPr>
        <a:xfrm>
          <a:off x="17106900" y="735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150622</xdr:rowOff>
    </xdr:from>
    <xdr:to>
      <xdr:col>23</xdr:col>
      <xdr:colOff>457200</xdr:colOff>
      <xdr:row>44</xdr:row>
      <xdr:rowOff>80772</xdr:rowOff>
    </xdr:to>
    <xdr:sp macro="" textlink="">
      <xdr:nvSpPr>
        <xdr:cNvPr id="402" name="円/楕円 401"/>
        <xdr:cNvSpPr/>
      </xdr:nvSpPr>
      <xdr:spPr>
        <a:xfrm>
          <a:off x="16129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65549</xdr:rowOff>
    </xdr:from>
    <xdr:ext cx="736600" cy="259045"/>
    <xdr:sp macro="" textlink="">
      <xdr:nvSpPr>
        <xdr:cNvPr id="403" name="テキスト ボックス 402"/>
        <xdr:cNvSpPr txBox="1"/>
      </xdr:nvSpPr>
      <xdr:spPr>
        <a:xfrm>
          <a:off x="15798800" y="76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17780</xdr:rowOff>
    </xdr:from>
    <xdr:to>
      <xdr:col>22</xdr:col>
      <xdr:colOff>254000</xdr:colOff>
      <xdr:row>44</xdr:row>
      <xdr:rowOff>119380</xdr:rowOff>
    </xdr:to>
    <xdr:sp macro="" textlink="">
      <xdr:nvSpPr>
        <xdr:cNvPr id="404" name="円/楕円 403"/>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104157</xdr:rowOff>
    </xdr:from>
    <xdr:ext cx="762000" cy="259045"/>
    <xdr:sp macro="" textlink="">
      <xdr:nvSpPr>
        <xdr:cNvPr id="405" name="テキスト ボックス 404"/>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66040</xdr:rowOff>
    </xdr:from>
    <xdr:to>
      <xdr:col>21</xdr:col>
      <xdr:colOff>50800</xdr:colOff>
      <xdr:row>44</xdr:row>
      <xdr:rowOff>167640</xdr:rowOff>
    </xdr:to>
    <xdr:sp macro="" textlink="">
      <xdr:nvSpPr>
        <xdr:cNvPr id="406" name="円/楕円 405"/>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152417</xdr:rowOff>
    </xdr:from>
    <xdr:ext cx="762000" cy="259045"/>
    <xdr:sp macro="" textlink="">
      <xdr:nvSpPr>
        <xdr:cNvPr id="407" name="テキスト ボックス 406"/>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150622</xdr:rowOff>
    </xdr:from>
    <xdr:to>
      <xdr:col>19</xdr:col>
      <xdr:colOff>533400</xdr:colOff>
      <xdr:row>44</xdr:row>
      <xdr:rowOff>80772</xdr:rowOff>
    </xdr:to>
    <xdr:sp macro="" textlink="">
      <xdr:nvSpPr>
        <xdr:cNvPr id="408" name="円/楕円 407"/>
        <xdr:cNvSpPr/>
      </xdr:nvSpPr>
      <xdr:spPr>
        <a:xfrm>
          <a:off x="13462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65549</xdr:rowOff>
    </xdr:from>
    <xdr:ext cx="762000" cy="259045"/>
    <xdr:sp macro="" textlink="">
      <xdr:nvSpPr>
        <xdr:cNvPr id="409" name="テキスト ボックス 408"/>
        <xdr:cNvSpPr txBox="1"/>
      </xdr:nvSpPr>
      <xdr:spPr>
        <a:xfrm>
          <a:off x="13131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を大きく上回っている。主な要因は、公共下水道事業整備に伴う地方債の償還に対する一般会計からの繰出や赤字経営の続いている国民健康保険関ケ原病院への一般会計からの補助金・出資金が今後も多額に見込まれていることによる。平成</a:t>
          </a:r>
          <a:r>
            <a:rPr kumimoji="1" lang="en-US" altLang="ja-JP" sz="1300">
              <a:solidFill>
                <a:schemeClr val="dk1"/>
              </a:solidFill>
              <a:effectLst/>
              <a:latin typeface="+mj-ea"/>
              <a:ea typeface="+mj-ea"/>
              <a:cs typeface="+mn-cs"/>
            </a:rPr>
            <a:t>29</a:t>
          </a:r>
          <a:r>
            <a:rPr kumimoji="1" lang="ja-JP" altLang="ja-JP" sz="1300">
              <a:solidFill>
                <a:schemeClr val="dk1"/>
              </a:solidFill>
              <a:effectLst/>
              <a:latin typeface="+mj-ea"/>
              <a:ea typeface="+mj-ea"/>
              <a:cs typeface="+mn-cs"/>
            </a:rPr>
            <a:t>年度</a:t>
          </a:r>
          <a:r>
            <a:rPr kumimoji="1" lang="ja-JP" altLang="en-US" sz="1300">
              <a:solidFill>
                <a:schemeClr val="dk1"/>
              </a:solidFill>
              <a:effectLst/>
              <a:latin typeface="+mn-lt"/>
              <a:ea typeface="+mn-ea"/>
              <a:cs typeface="+mn-cs"/>
            </a:rPr>
            <a:t>より病院から</a:t>
          </a:r>
          <a:r>
            <a:rPr kumimoji="1" lang="ja-JP" altLang="ja-JP" sz="1300">
              <a:solidFill>
                <a:schemeClr val="dk1"/>
              </a:solidFill>
              <a:effectLst/>
              <a:latin typeface="+mn-lt"/>
              <a:ea typeface="+mn-ea"/>
              <a:cs typeface="+mn-cs"/>
            </a:rPr>
            <a:t>有床診療所に規模を縮小</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、より一層経営改善に努めるとともに、地方債の新規発行の抑制に努める。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129371</xdr:rowOff>
    </xdr:from>
    <xdr:to>
      <xdr:col>24</xdr:col>
      <xdr:colOff>558800</xdr:colOff>
      <xdr:row>17</xdr:row>
      <xdr:rowOff>2963</xdr:rowOff>
    </xdr:to>
    <xdr:cxnSp macro="">
      <xdr:nvCxnSpPr>
        <xdr:cNvPr id="443" name="直線コネクタ 442"/>
        <xdr:cNvCxnSpPr/>
      </xdr:nvCxnSpPr>
      <xdr:spPr>
        <a:xfrm flipV="1">
          <a:off x="16179800" y="2872571"/>
          <a:ext cx="8382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5" name="フローチャート :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2963</xdr:rowOff>
    </xdr:from>
    <xdr:to>
      <xdr:col>23</xdr:col>
      <xdr:colOff>406400</xdr:colOff>
      <xdr:row>17</xdr:row>
      <xdr:rowOff>89831</xdr:rowOff>
    </xdr:to>
    <xdr:cxnSp macro="">
      <xdr:nvCxnSpPr>
        <xdr:cNvPr id="446" name="直線コネクタ 445"/>
        <xdr:cNvCxnSpPr/>
      </xdr:nvCxnSpPr>
      <xdr:spPr>
        <a:xfrm flipV="1">
          <a:off x="15290800" y="2917613"/>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7" name="フローチャート : 判断 446"/>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8" name="テキスト ボックス 447"/>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44789</xdr:rowOff>
    </xdr:from>
    <xdr:to>
      <xdr:col>22</xdr:col>
      <xdr:colOff>203200</xdr:colOff>
      <xdr:row>17</xdr:row>
      <xdr:rowOff>89831</xdr:rowOff>
    </xdr:to>
    <xdr:cxnSp macro="">
      <xdr:nvCxnSpPr>
        <xdr:cNvPr id="449" name="直線コネクタ 448"/>
        <xdr:cNvCxnSpPr/>
      </xdr:nvCxnSpPr>
      <xdr:spPr>
        <a:xfrm>
          <a:off x="14401800" y="2959439"/>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101346</xdr:rowOff>
    </xdr:from>
    <xdr:to>
      <xdr:col>22</xdr:col>
      <xdr:colOff>254000</xdr:colOff>
      <xdr:row>15</xdr:row>
      <xdr:rowOff>31496</xdr:rowOff>
    </xdr:to>
    <xdr:sp macro="" textlink="">
      <xdr:nvSpPr>
        <xdr:cNvPr id="450" name="フローチャート : 判断 449"/>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51" name="テキスト ボックス 450"/>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44789</xdr:rowOff>
    </xdr:from>
    <xdr:to>
      <xdr:col>21</xdr:col>
      <xdr:colOff>0</xdr:colOff>
      <xdr:row>17</xdr:row>
      <xdr:rowOff>85005</xdr:rowOff>
    </xdr:to>
    <xdr:cxnSp macro="">
      <xdr:nvCxnSpPr>
        <xdr:cNvPr id="452" name="直線コネクタ 451"/>
        <xdr:cNvCxnSpPr/>
      </xdr:nvCxnSpPr>
      <xdr:spPr>
        <a:xfrm flipV="1">
          <a:off x="13512800" y="29594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23326</xdr:rowOff>
    </xdr:from>
    <xdr:to>
      <xdr:col>21</xdr:col>
      <xdr:colOff>50800</xdr:colOff>
      <xdr:row>14</xdr:row>
      <xdr:rowOff>124926</xdr:rowOff>
    </xdr:to>
    <xdr:sp macro="" textlink="">
      <xdr:nvSpPr>
        <xdr:cNvPr id="453" name="フローチャート : 判断 452"/>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54" name="テキスト ボックス 453"/>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55" name="フローチャート : 判断 454"/>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6" name="テキスト ボックス 455"/>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78571</xdr:rowOff>
    </xdr:from>
    <xdr:to>
      <xdr:col>24</xdr:col>
      <xdr:colOff>609600</xdr:colOff>
      <xdr:row>17</xdr:row>
      <xdr:rowOff>8721</xdr:rowOff>
    </xdr:to>
    <xdr:sp macro="" textlink="">
      <xdr:nvSpPr>
        <xdr:cNvPr id="462" name="円/楕円 461"/>
        <xdr:cNvSpPr/>
      </xdr:nvSpPr>
      <xdr:spPr>
        <a:xfrm>
          <a:off x="16967200" y="28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50648</xdr:rowOff>
    </xdr:from>
    <xdr:ext cx="762000" cy="259045"/>
    <xdr:sp macro="" textlink="">
      <xdr:nvSpPr>
        <xdr:cNvPr id="463" name="将来負担の状況該当値テキスト"/>
        <xdr:cNvSpPr txBox="1"/>
      </xdr:nvSpPr>
      <xdr:spPr>
        <a:xfrm>
          <a:off x="17106900" y="279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123613</xdr:rowOff>
    </xdr:from>
    <xdr:to>
      <xdr:col>23</xdr:col>
      <xdr:colOff>457200</xdr:colOff>
      <xdr:row>17</xdr:row>
      <xdr:rowOff>53763</xdr:rowOff>
    </xdr:to>
    <xdr:sp macro="" textlink="">
      <xdr:nvSpPr>
        <xdr:cNvPr id="464" name="円/楕円 463"/>
        <xdr:cNvSpPr/>
      </xdr:nvSpPr>
      <xdr:spPr>
        <a:xfrm>
          <a:off x="161290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38540</xdr:rowOff>
    </xdr:from>
    <xdr:ext cx="736600" cy="259045"/>
    <xdr:sp macro="" textlink="">
      <xdr:nvSpPr>
        <xdr:cNvPr id="465" name="テキスト ボックス 464"/>
        <xdr:cNvSpPr txBox="1"/>
      </xdr:nvSpPr>
      <xdr:spPr>
        <a:xfrm>
          <a:off x="15798800" y="295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39031</xdr:rowOff>
    </xdr:from>
    <xdr:to>
      <xdr:col>22</xdr:col>
      <xdr:colOff>254000</xdr:colOff>
      <xdr:row>17</xdr:row>
      <xdr:rowOff>140631</xdr:rowOff>
    </xdr:to>
    <xdr:sp macro="" textlink="">
      <xdr:nvSpPr>
        <xdr:cNvPr id="466" name="円/楕円 465"/>
        <xdr:cNvSpPr/>
      </xdr:nvSpPr>
      <xdr:spPr>
        <a:xfrm>
          <a:off x="15240000" y="29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125408</xdr:rowOff>
    </xdr:from>
    <xdr:ext cx="762000" cy="259045"/>
    <xdr:sp macro="" textlink="">
      <xdr:nvSpPr>
        <xdr:cNvPr id="467" name="テキスト ボックス 466"/>
        <xdr:cNvSpPr txBox="1"/>
      </xdr:nvSpPr>
      <xdr:spPr>
        <a:xfrm>
          <a:off x="14909800" y="304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165439</xdr:rowOff>
    </xdr:from>
    <xdr:to>
      <xdr:col>21</xdr:col>
      <xdr:colOff>50800</xdr:colOff>
      <xdr:row>17</xdr:row>
      <xdr:rowOff>95589</xdr:rowOff>
    </xdr:to>
    <xdr:sp macro="" textlink="">
      <xdr:nvSpPr>
        <xdr:cNvPr id="468" name="円/楕円 467"/>
        <xdr:cNvSpPr/>
      </xdr:nvSpPr>
      <xdr:spPr>
        <a:xfrm>
          <a:off x="14351000" y="290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80366</xdr:rowOff>
    </xdr:from>
    <xdr:ext cx="762000" cy="259045"/>
    <xdr:sp macro="" textlink="">
      <xdr:nvSpPr>
        <xdr:cNvPr id="469" name="テキスト ボックス 468"/>
        <xdr:cNvSpPr txBox="1"/>
      </xdr:nvSpPr>
      <xdr:spPr>
        <a:xfrm>
          <a:off x="14020800" y="29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34205</xdr:rowOff>
    </xdr:from>
    <xdr:to>
      <xdr:col>19</xdr:col>
      <xdr:colOff>533400</xdr:colOff>
      <xdr:row>17</xdr:row>
      <xdr:rowOff>135805</xdr:rowOff>
    </xdr:to>
    <xdr:sp macro="" textlink="">
      <xdr:nvSpPr>
        <xdr:cNvPr id="470" name="円/楕円 469"/>
        <xdr:cNvSpPr/>
      </xdr:nvSpPr>
      <xdr:spPr>
        <a:xfrm>
          <a:off x="13462000" y="29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120582</xdr:rowOff>
    </xdr:from>
    <xdr:ext cx="762000" cy="259045"/>
    <xdr:sp macro="" textlink="">
      <xdr:nvSpPr>
        <xdr:cNvPr id="471" name="テキスト ボックス 470"/>
        <xdr:cNvSpPr txBox="1"/>
      </xdr:nvSpPr>
      <xdr:spPr>
        <a:xfrm>
          <a:off x="13131800" y="30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岐阜県関ケ原町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7,405
7,278
49.28
4,258,695
4,012,149
228,078
2,826,044
4,177,129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62.4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新規職員採用の抑制等により類似団体平均を下回っている。今後も適正な定員管理等に基づき人件費の抑制に努める。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16510</xdr:rowOff>
    </xdr:from>
    <xdr:to>
      <xdr:col>7</xdr:col>
      <xdr:colOff>15875</xdr:colOff>
      <xdr:row>35</xdr:row>
      <xdr:rowOff>39370</xdr:rowOff>
    </xdr:to>
    <xdr:cxnSp macro="">
      <xdr:nvCxnSpPr>
        <xdr:cNvPr id="66" name="直線コネクタ 65"/>
        <xdr:cNvCxnSpPr/>
      </xdr:nvCxnSpPr>
      <xdr:spPr>
        <a:xfrm flipV="1">
          <a:off x="3987800" y="6017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39370</xdr:rowOff>
    </xdr:from>
    <xdr:to>
      <xdr:col>5</xdr:col>
      <xdr:colOff>549275</xdr:colOff>
      <xdr:row>36</xdr:row>
      <xdr:rowOff>50800</xdr:rowOff>
    </xdr:to>
    <xdr:cxnSp macro="">
      <xdr:nvCxnSpPr>
        <xdr:cNvPr id="69" name="直線コネクタ 68"/>
        <xdr:cNvCxnSpPr/>
      </xdr:nvCxnSpPr>
      <xdr:spPr>
        <a:xfrm flipV="1">
          <a:off x="3098800" y="60401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50800</xdr:rowOff>
    </xdr:from>
    <xdr:to>
      <xdr:col>4</xdr:col>
      <xdr:colOff>346075</xdr:colOff>
      <xdr:row>36</xdr:row>
      <xdr:rowOff>88900</xdr:rowOff>
    </xdr:to>
    <xdr:cxnSp macro="">
      <xdr:nvCxnSpPr>
        <xdr:cNvPr id="72" name="直線コネクタ 71"/>
        <xdr:cNvCxnSpPr/>
      </xdr:nvCxnSpPr>
      <xdr:spPr>
        <a:xfrm flipV="1">
          <a:off x="2209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36</xdr:row>
      <xdr:rowOff>88900</xdr:rowOff>
    </xdr:to>
    <xdr:cxnSp macro="">
      <xdr:nvCxnSpPr>
        <xdr:cNvPr id="75" name="直線コネクタ 74"/>
        <xdr:cNvCxnSpPr/>
      </xdr:nvCxnSpPr>
      <xdr:spPr>
        <a:xfrm>
          <a:off x="1320800" y="619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137160</xdr:rowOff>
    </xdr:from>
    <xdr:to>
      <xdr:col>7</xdr:col>
      <xdr:colOff>66675</xdr:colOff>
      <xdr:row>35</xdr:row>
      <xdr:rowOff>67310</xdr:rowOff>
    </xdr:to>
    <xdr:sp macro="" textlink="">
      <xdr:nvSpPr>
        <xdr:cNvPr id="85" name="円/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153687</xdr:rowOff>
    </xdr:from>
    <xdr:ext cx="762000" cy="259045"/>
    <xdr:sp macro="" textlink="">
      <xdr:nvSpPr>
        <xdr:cNvPr id="86" name="人件費該当値テキスト"/>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160020</xdr:rowOff>
    </xdr:from>
    <xdr:to>
      <xdr:col>5</xdr:col>
      <xdr:colOff>600075</xdr:colOff>
      <xdr:row>35</xdr:row>
      <xdr:rowOff>90170</xdr:rowOff>
    </xdr:to>
    <xdr:sp macro="" textlink="">
      <xdr:nvSpPr>
        <xdr:cNvPr id="87" name="円/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100347</xdr:rowOff>
    </xdr:from>
    <xdr:ext cx="736600" cy="259045"/>
    <xdr:sp macro="" textlink="">
      <xdr:nvSpPr>
        <xdr:cNvPr id="88" name="テキスト ボックス 87"/>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0</xdr:rowOff>
    </xdr:from>
    <xdr:to>
      <xdr:col>4</xdr:col>
      <xdr:colOff>396875</xdr:colOff>
      <xdr:row>36</xdr:row>
      <xdr:rowOff>101600</xdr:rowOff>
    </xdr:to>
    <xdr:sp macro="" textlink="">
      <xdr:nvSpPr>
        <xdr:cNvPr id="89" name="円/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38100</xdr:rowOff>
    </xdr:from>
    <xdr:to>
      <xdr:col>3</xdr:col>
      <xdr:colOff>193675</xdr:colOff>
      <xdr:row>36</xdr:row>
      <xdr:rowOff>139700</xdr:rowOff>
    </xdr:to>
    <xdr:sp macro="" textlink="">
      <xdr:nvSpPr>
        <xdr:cNvPr id="91" name="円/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140970</xdr:rowOff>
    </xdr:from>
    <xdr:to>
      <xdr:col>1</xdr:col>
      <xdr:colOff>676275</xdr:colOff>
      <xdr:row>36</xdr:row>
      <xdr:rowOff>71120</xdr:rowOff>
    </xdr:to>
    <xdr:sp macro="" textlink="">
      <xdr:nvSpPr>
        <xdr:cNvPr id="93" name="円/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を上回っている。物件費に係る経常収支比率が高くなっているのは、新規採用抑制による臨時職員の雇用、公共施設の維持管理業務、電子化に伴う機器の保守やシステムの維持管理経費等が要因である。委託業務の内容や必要性を見直し、委託料の削減に努めるとともに、事務経費のコスト縮減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25763</xdr:rowOff>
    </xdr:from>
    <xdr:to>
      <xdr:col>24</xdr:col>
      <xdr:colOff>31750</xdr:colOff>
      <xdr:row>16</xdr:row>
      <xdr:rowOff>84546</xdr:rowOff>
    </xdr:to>
    <xdr:cxnSp macro="">
      <xdr:nvCxnSpPr>
        <xdr:cNvPr id="129" name="直線コネクタ 128"/>
        <xdr:cNvCxnSpPr/>
      </xdr:nvCxnSpPr>
      <xdr:spPr>
        <a:xfrm>
          <a:off x="15671800" y="276896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25763</xdr:rowOff>
    </xdr:from>
    <xdr:to>
      <xdr:col>22</xdr:col>
      <xdr:colOff>565150</xdr:colOff>
      <xdr:row>16</xdr:row>
      <xdr:rowOff>104140</xdr:rowOff>
    </xdr:to>
    <xdr:cxnSp macro="">
      <xdr:nvCxnSpPr>
        <xdr:cNvPr id="132" name="直線コネクタ 131"/>
        <xdr:cNvCxnSpPr/>
      </xdr:nvCxnSpPr>
      <xdr:spPr>
        <a:xfrm flipV="1">
          <a:off x="14782800" y="276896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91077</xdr:rowOff>
    </xdr:from>
    <xdr:to>
      <xdr:col>21</xdr:col>
      <xdr:colOff>361950</xdr:colOff>
      <xdr:row>16</xdr:row>
      <xdr:rowOff>104140</xdr:rowOff>
    </xdr:to>
    <xdr:cxnSp macro="">
      <xdr:nvCxnSpPr>
        <xdr:cNvPr id="135" name="直線コネクタ 134"/>
        <xdr:cNvCxnSpPr/>
      </xdr:nvCxnSpPr>
      <xdr:spPr>
        <a:xfrm>
          <a:off x="13893800" y="28342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171087</xdr:rowOff>
    </xdr:from>
    <xdr:to>
      <xdr:col>20</xdr:col>
      <xdr:colOff>158750</xdr:colOff>
      <xdr:row>16</xdr:row>
      <xdr:rowOff>91077</xdr:rowOff>
    </xdr:to>
    <xdr:cxnSp macro="">
      <xdr:nvCxnSpPr>
        <xdr:cNvPr id="138" name="直線コネクタ 137"/>
        <xdr:cNvCxnSpPr/>
      </xdr:nvCxnSpPr>
      <xdr:spPr>
        <a:xfrm>
          <a:off x="13004800" y="274283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140624</xdr:rowOff>
    </xdr:from>
    <xdr:ext cx="762000" cy="259045"/>
    <xdr:sp macro="" textlink="">
      <xdr:nvSpPr>
        <xdr:cNvPr id="140" name="テキスト ボックス 139"/>
        <xdr:cNvSpPr txBox="1"/>
      </xdr:nvSpPr>
      <xdr:spPr>
        <a:xfrm>
          <a:off x="13512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2" name="テキスト ボックス 141"/>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33746</xdr:rowOff>
    </xdr:from>
    <xdr:to>
      <xdr:col>24</xdr:col>
      <xdr:colOff>82550</xdr:colOff>
      <xdr:row>16</xdr:row>
      <xdr:rowOff>135346</xdr:rowOff>
    </xdr:to>
    <xdr:sp macro="" textlink="">
      <xdr:nvSpPr>
        <xdr:cNvPr id="148" name="円/楕円 147"/>
        <xdr:cNvSpPr/>
      </xdr:nvSpPr>
      <xdr:spPr>
        <a:xfrm>
          <a:off x="164592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5823</xdr:rowOff>
    </xdr:from>
    <xdr:ext cx="762000" cy="259045"/>
    <xdr:sp macro="" textlink="">
      <xdr:nvSpPr>
        <xdr:cNvPr id="149" name="物件費該当値テキスト"/>
        <xdr:cNvSpPr txBox="1"/>
      </xdr:nvSpPr>
      <xdr:spPr>
        <a:xfrm>
          <a:off x="16598900" y="274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146413</xdr:rowOff>
    </xdr:from>
    <xdr:to>
      <xdr:col>22</xdr:col>
      <xdr:colOff>615950</xdr:colOff>
      <xdr:row>16</xdr:row>
      <xdr:rowOff>76563</xdr:rowOff>
    </xdr:to>
    <xdr:sp macro="" textlink="">
      <xdr:nvSpPr>
        <xdr:cNvPr id="150" name="円/楕円 149"/>
        <xdr:cNvSpPr/>
      </xdr:nvSpPr>
      <xdr:spPr>
        <a:xfrm>
          <a:off x="15621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61340</xdr:rowOff>
    </xdr:from>
    <xdr:ext cx="736600" cy="259045"/>
    <xdr:sp macro="" textlink="">
      <xdr:nvSpPr>
        <xdr:cNvPr id="151" name="テキスト ボックス 150"/>
        <xdr:cNvSpPr txBox="1"/>
      </xdr:nvSpPr>
      <xdr:spPr>
        <a:xfrm>
          <a:off x="15290800" y="280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52" name="円/楕円 151"/>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53" name="テキスト ボックス 152"/>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40277</xdr:rowOff>
    </xdr:from>
    <xdr:to>
      <xdr:col>20</xdr:col>
      <xdr:colOff>209550</xdr:colOff>
      <xdr:row>16</xdr:row>
      <xdr:rowOff>141877</xdr:rowOff>
    </xdr:to>
    <xdr:sp macro="" textlink="">
      <xdr:nvSpPr>
        <xdr:cNvPr id="154" name="円/楕円 153"/>
        <xdr:cNvSpPr/>
      </xdr:nvSpPr>
      <xdr:spPr>
        <a:xfrm>
          <a:off x="13843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126654</xdr:rowOff>
    </xdr:from>
    <xdr:ext cx="762000" cy="259045"/>
    <xdr:sp macro="" textlink="">
      <xdr:nvSpPr>
        <xdr:cNvPr id="155" name="テキスト ボックス 154"/>
        <xdr:cNvSpPr txBox="1"/>
      </xdr:nvSpPr>
      <xdr:spPr>
        <a:xfrm>
          <a:off x="13512800" y="28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120287</xdr:rowOff>
    </xdr:from>
    <xdr:to>
      <xdr:col>19</xdr:col>
      <xdr:colOff>6350</xdr:colOff>
      <xdr:row>16</xdr:row>
      <xdr:rowOff>50437</xdr:rowOff>
    </xdr:to>
    <xdr:sp macro="" textlink="">
      <xdr:nvSpPr>
        <xdr:cNvPr id="156" name="円/楕円 155"/>
        <xdr:cNvSpPr/>
      </xdr:nvSpPr>
      <xdr:spPr>
        <a:xfrm>
          <a:off x="12954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35214</xdr:rowOff>
    </xdr:from>
    <xdr:ext cx="762000" cy="259045"/>
    <xdr:sp macro="" textlink="">
      <xdr:nvSpPr>
        <xdr:cNvPr id="157" name="テキスト ボックス 156"/>
        <xdr:cNvSpPr txBox="1"/>
      </xdr:nvSpPr>
      <xdr:spPr>
        <a:xfrm>
          <a:off x="12623800" y="27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町単独の福祉事業として、福祉医療費の対象拡大や入学祝金給付などを行っているため、類似団体平均を上回っている。子ども、高齢者、障害者等への福祉事業は見直しが困難な部分もあるが、時代の変化に即応した柔軟な対応をし、財政圧迫とならないよう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56</xdr:row>
      <xdr:rowOff>12700</xdr:rowOff>
    </xdr:to>
    <xdr:cxnSp macro="">
      <xdr:nvCxnSpPr>
        <xdr:cNvPr id="190" name="直線コネクタ 189"/>
        <xdr:cNvCxnSpPr/>
      </xdr:nvCxnSpPr>
      <xdr:spPr>
        <a:xfrm>
          <a:off x="3987800" y="95186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56</xdr:row>
      <xdr:rowOff>12700</xdr:rowOff>
    </xdr:to>
    <xdr:cxnSp macro="">
      <xdr:nvCxnSpPr>
        <xdr:cNvPr id="193" name="直線コネクタ 192"/>
        <xdr:cNvCxnSpPr/>
      </xdr:nvCxnSpPr>
      <xdr:spPr>
        <a:xfrm flipV="1">
          <a:off x="3098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12700</xdr:rowOff>
    </xdr:to>
    <xdr:cxnSp macro="">
      <xdr:nvCxnSpPr>
        <xdr:cNvPr id="196" name="直線コネクタ 195"/>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8" name="テキスト ボックス 19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12700</xdr:rowOff>
    </xdr:to>
    <xdr:cxnSp macro="">
      <xdr:nvCxnSpPr>
        <xdr:cNvPr id="199" name="直線コネクタ 198"/>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1" name="テキスト ボックス 20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3" name="テキスト ボックス 202"/>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9" name="円/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10"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11" name="円/楕円 210"/>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124477</xdr:rowOff>
    </xdr:from>
    <xdr:ext cx="736600" cy="259045"/>
    <xdr:sp macro="" textlink="">
      <xdr:nvSpPr>
        <xdr:cNvPr id="212" name="テキスト ボックス 211"/>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4" name="テキスト ボックス 21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5" name="円/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類似団体平均とほぼ同水準で推移し</a:t>
          </a:r>
          <a:r>
            <a:rPr kumimoji="1" lang="ja-JP" altLang="en-US" sz="1300">
              <a:solidFill>
                <a:schemeClr val="dk1"/>
              </a:solidFill>
              <a:effectLst/>
              <a:latin typeface="+mn-lt"/>
              <a:ea typeface="+mn-ea"/>
              <a:cs typeface="+mn-cs"/>
            </a:rPr>
            <a:t>ていたが、近年は平均を下回り、一定水準での維持ができている。ただし、</a:t>
          </a:r>
          <a:r>
            <a:rPr kumimoji="1" lang="ja-JP" altLang="ja-JP" sz="1300">
              <a:solidFill>
                <a:schemeClr val="dk1"/>
              </a:solidFill>
              <a:effectLst/>
              <a:latin typeface="+mn-lt"/>
              <a:ea typeface="+mn-ea"/>
              <a:cs typeface="+mn-cs"/>
            </a:rPr>
            <a:t>特別会計への繰出金が増加傾向にあり、今後の財政負担が懸念されて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特に公共下水道事業については、整備に伴う起債の償還に加え、設備更新等の経費も今後発生してくることから大幅な削減が困難となって</a:t>
          </a:r>
          <a:r>
            <a:rPr kumimoji="1" lang="ja-JP" altLang="en-US" sz="1300">
              <a:solidFill>
                <a:schemeClr val="dk1"/>
              </a:solidFill>
              <a:effectLst/>
              <a:latin typeface="+mn-lt"/>
              <a:ea typeface="+mn-ea"/>
              <a:cs typeface="+mn-cs"/>
            </a:rPr>
            <a:t>くるが、年度間負担の平準化を図るなど、上昇傾向に歯止めをかけるよう</a:t>
          </a:r>
          <a:r>
            <a:rPr kumimoji="1" lang="ja-JP" altLang="ja-JP" sz="1300">
              <a:solidFill>
                <a:schemeClr val="dk1"/>
              </a:solidFill>
              <a:effectLst/>
              <a:latin typeface="+mn-lt"/>
              <a:ea typeface="+mn-ea"/>
              <a:cs typeface="+mn-cs"/>
            </a:rPr>
            <a:t>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50800</xdr:rowOff>
    </xdr:to>
    <xdr:cxnSp macro="">
      <xdr:nvCxnSpPr>
        <xdr:cNvPr id="251" name="直線コネクタ 250"/>
        <xdr:cNvCxnSpPr/>
      </xdr:nvCxnSpPr>
      <xdr:spPr>
        <a:xfrm>
          <a:off x="15671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88900</xdr:rowOff>
    </xdr:to>
    <xdr:cxnSp macro="">
      <xdr:nvCxnSpPr>
        <xdr:cNvPr id="254" name="直線コネクタ 253"/>
        <xdr:cNvCxnSpPr/>
      </xdr:nvCxnSpPr>
      <xdr:spPr>
        <a:xfrm flipV="1">
          <a:off x="14782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88900</xdr:rowOff>
    </xdr:to>
    <xdr:cxnSp macro="">
      <xdr:nvCxnSpPr>
        <xdr:cNvPr id="257" name="直線コネクタ 256"/>
        <xdr:cNvCxnSpPr/>
      </xdr:nvCxnSpPr>
      <xdr:spPr>
        <a:xfrm>
          <a:off x="13893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88900</xdr:rowOff>
    </xdr:to>
    <xdr:cxnSp macro="">
      <xdr:nvCxnSpPr>
        <xdr:cNvPr id="260" name="直線コネクタ 259"/>
        <xdr:cNvCxnSpPr/>
      </xdr:nvCxnSpPr>
      <xdr:spPr>
        <a:xfrm>
          <a:off x="13004800" y="967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1" name="フローチャート :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4" name="テキスト ボックス 263"/>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70" name="円/楕円 269"/>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71"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72" name="円/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4" name="円/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5" name="テキスト ボックス 27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6" name="円/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77" name="テキスト ボックス 276"/>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8" name="円/楕円 277"/>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109237</xdr:rowOff>
    </xdr:from>
    <xdr:ext cx="762000" cy="259045"/>
    <xdr:sp macro="" textlink="">
      <xdr:nvSpPr>
        <xdr:cNvPr id="279" name="テキスト ボックス 27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類似団体平均を上回っているのは、衛生や消防関係の一部事務組合、病院事業が多額になっているためである。各種団体の補助金の見直し、廃止等を検討し、支出の抑制を行っているものの今後も増加が見込まれている。長年の懸案事項であった病院事業については、平成</a:t>
          </a:r>
          <a:r>
            <a:rPr kumimoji="1" lang="en-US" altLang="ja-JP" sz="1300">
              <a:solidFill>
                <a:schemeClr val="dk1"/>
              </a:solidFill>
              <a:effectLst/>
              <a:latin typeface="+mj-ea"/>
              <a:ea typeface="+mj-ea"/>
              <a:cs typeface="+mn-cs"/>
            </a:rPr>
            <a:t>29</a:t>
          </a:r>
          <a:r>
            <a:rPr kumimoji="1" lang="ja-JP" altLang="ja-JP" sz="1300">
              <a:solidFill>
                <a:schemeClr val="dk1"/>
              </a:solidFill>
              <a:effectLst/>
              <a:latin typeface="+mj-ea"/>
              <a:ea typeface="+mj-ea"/>
              <a:cs typeface="+mn-cs"/>
            </a:rPr>
            <a:t>年度</a:t>
          </a:r>
          <a:r>
            <a:rPr kumimoji="1" lang="ja-JP" altLang="en-US" sz="1300">
              <a:solidFill>
                <a:schemeClr val="dk1"/>
              </a:solidFill>
              <a:effectLst/>
              <a:latin typeface="+mj-ea"/>
              <a:ea typeface="+mj-ea"/>
              <a:cs typeface="+mn-cs"/>
            </a:rPr>
            <a:t>より</a:t>
          </a:r>
          <a:r>
            <a:rPr kumimoji="1" lang="ja-JP" altLang="ja-JP" sz="1300">
              <a:solidFill>
                <a:schemeClr val="dk1"/>
              </a:solidFill>
              <a:effectLst/>
              <a:latin typeface="+mj-ea"/>
              <a:ea typeface="+mj-ea"/>
              <a:cs typeface="+mn-cs"/>
            </a:rPr>
            <a:t>有床診療所に規模を縮小</a:t>
          </a:r>
          <a:r>
            <a:rPr kumimoji="1" lang="ja-JP" altLang="en-US" sz="1300">
              <a:solidFill>
                <a:schemeClr val="dk1"/>
              </a:solidFill>
              <a:effectLst/>
              <a:latin typeface="+mj-ea"/>
              <a:ea typeface="+mj-ea"/>
              <a:cs typeface="+mn-cs"/>
            </a:rPr>
            <a:t>し</a:t>
          </a:r>
          <a:r>
            <a:rPr kumimoji="1" lang="ja-JP" altLang="ja-JP" sz="1300">
              <a:solidFill>
                <a:schemeClr val="dk1"/>
              </a:solidFill>
              <a:effectLst/>
              <a:latin typeface="+mj-ea"/>
              <a:ea typeface="+mj-ea"/>
              <a:cs typeface="+mn-cs"/>
            </a:rPr>
            <a:t>、経営改善により一層努める。</a:t>
          </a:r>
          <a:endParaRPr lang="ja-JP" altLang="ja-JP" sz="13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62992</xdr:rowOff>
    </xdr:from>
    <xdr:to>
      <xdr:col>24</xdr:col>
      <xdr:colOff>31750</xdr:colOff>
      <xdr:row>39</xdr:row>
      <xdr:rowOff>97282</xdr:rowOff>
    </xdr:to>
    <xdr:cxnSp macro="">
      <xdr:nvCxnSpPr>
        <xdr:cNvPr id="309" name="直線コネクタ 308"/>
        <xdr:cNvCxnSpPr/>
      </xdr:nvCxnSpPr>
      <xdr:spPr>
        <a:xfrm>
          <a:off x="15671800" y="6578092"/>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62992</xdr:rowOff>
    </xdr:from>
    <xdr:to>
      <xdr:col>22</xdr:col>
      <xdr:colOff>565150</xdr:colOff>
      <xdr:row>38</xdr:row>
      <xdr:rowOff>127000</xdr:rowOff>
    </xdr:to>
    <xdr:cxnSp macro="">
      <xdr:nvCxnSpPr>
        <xdr:cNvPr id="312" name="直線コネクタ 311"/>
        <xdr:cNvCxnSpPr/>
      </xdr:nvCxnSpPr>
      <xdr:spPr>
        <a:xfrm flipV="1">
          <a:off x="14782800" y="65780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122428</xdr:rowOff>
    </xdr:from>
    <xdr:to>
      <xdr:col>21</xdr:col>
      <xdr:colOff>361950</xdr:colOff>
      <xdr:row>38</xdr:row>
      <xdr:rowOff>127000</xdr:rowOff>
    </xdr:to>
    <xdr:cxnSp macro="">
      <xdr:nvCxnSpPr>
        <xdr:cNvPr id="315" name="直線コネクタ 314"/>
        <xdr:cNvCxnSpPr/>
      </xdr:nvCxnSpPr>
      <xdr:spPr>
        <a:xfrm>
          <a:off x="13893800" y="66375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94996</xdr:rowOff>
    </xdr:from>
    <xdr:to>
      <xdr:col>20</xdr:col>
      <xdr:colOff>158750</xdr:colOff>
      <xdr:row>38</xdr:row>
      <xdr:rowOff>122428</xdr:rowOff>
    </xdr:to>
    <xdr:cxnSp macro="">
      <xdr:nvCxnSpPr>
        <xdr:cNvPr id="318" name="直線コネクタ 317"/>
        <xdr:cNvCxnSpPr/>
      </xdr:nvCxnSpPr>
      <xdr:spPr>
        <a:xfrm>
          <a:off x="13004800" y="66100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1" name="フローチャート :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2" name="テキスト ボックス 321"/>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46482</xdr:rowOff>
    </xdr:from>
    <xdr:to>
      <xdr:col>24</xdr:col>
      <xdr:colOff>82550</xdr:colOff>
      <xdr:row>39</xdr:row>
      <xdr:rowOff>148082</xdr:rowOff>
    </xdr:to>
    <xdr:sp macro="" textlink="">
      <xdr:nvSpPr>
        <xdr:cNvPr id="328" name="円/楕円 327"/>
        <xdr:cNvSpPr/>
      </xdr:nvSpPr>
      <xdr:spPr>
        <a:xfrm>
          <a:off x="164592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126509</xdr:rowOff>
    </xdr:from>
    <xdr:ext cx="762000" cy="259045"/>
    <xdr:sp macro="" textlink="">
      <xdr:nvSpPr>
        <xdr:cNvPr id="329" name="補助費等該当値テキスト"/>
        <xdr:cNvSpPr txBox="1"/>
      </xdr:nvSpPr>
      <xdr:spPr>
        <a:xfrm>
          <a:off x="16598900" y="664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12192</xdr:rowOff>
    </xdr:from>
    <xdr:to>
      <xdr:col>22</xdr:col>
      <xdr:colOff>615950</xdr:colOff>
      <xdr:row>38</xdr:row>
      <xdr:rowOff>113792</xdr:rowOff>
    </xdr:to>
    <xdr:sp macro="" textlink="">
      <xdr:nvSpPr>
        <xdr:cNvPr id="330" name="円/楕円 329"/>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98569</xdr:rowOff>
    </xdr:from>
    <xdr:ext cx="736600" cy="259045"/>
    <xdr:sp macro="" textlink="">
      <xdr:nvSpPr>
        <xdr:cNvPr id="331" name="テキスト ボックス 330"/>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76200</xdr:rowOff>
    </xdr:from>
    <xdr:to>
      <xdr:col>21</xdr:col>
      <xdr:colOff>412750</xdr:colOff>
      <xdr:row>39</xdr:row>
      <xdr:rowOff>6350</xdr:rowOff>
    </xdr:to>
    <xdr:sp macro="" textlink="">
      <xdr:nvSpPr>
        <xdr:cNvPr id="332" name="円/楕円 331"/>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162577</xdr:rowOff>
    </xdr:from>
    <xdr:ext cx="762000" cy="259045"/>
    <xdr:sp macro="" textlink="">
      <xdr:nvSpPr>
        <xdr:cNvPr id="333" name="テキスト ボックス 332"/>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71628</xdr:rowOff>
    </xdr:from>
    <xdr:to>
      <xdr:col>20</xdr:col>
      <xdr:colOff>209550</xdr:colOff>
      <xdr:row>39</xdr:row>
      <xdr:rowOff>1778</xdr:rowOff>
    </xdr:to>
    <xdr:sp macro="" textlink="">
      <xdr:nvSpPr>
        <xdr:cNvPr id="334" name="円/楕円 333"/>
        <xdr:cNvSpPr/>
      </xdr:nvSpPr>
      <xdr:spPr>
        <a:xfrm>
          <a:off x="13843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158005</xdr:rowOff>
    </xdr:from>
    <xdr:ext cx="762000" cy="259045"/>
    <xdr:sp macro="" textlink="">
      <xdr:nvSpPr>
        <xdr:cNvPr id="335" name="テキスト ボックス 334"/>
        <xdr:cNvSpPr txBox="1"/>
      </xdr:nvSpPr>
      <xdr:spPr>
        <a:xfrm>
          <a:off x="13512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44196</xdr:rowOff>
    </xdr:from>
    <xdr:to>
      <xdr:col>19</xdr:col>
      <xdr:colOff>6350</xdr:colOff>
      <xdr:row>38</xdr:row>
      <xdr:rowOff>145796</xdr:rowOff>
    </xdr:to>
    <xdr:sp macro="" textlink="">
      <xdr:nvSpPr>
        <xdr:cNvPr id="336" name="円/楕円 335"/>
        <xdr:cNvSpPr/>
      </xdr:nvSpPr>
      <xdr:spPr>
        <a:xfrm>
          <a:off x="12954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130573</xdr:rowOff>
    </xdr:from>
    <xdr:ext cx="762000" cy="259045"/>
    <xdr:sp macro="" textlink="">
      <xdr:nvSpPr>
        <xdr:cNvPr id="337" name="テキスト ボックス 336"/>
        <xdr:cNvSpPr txBox="1"/>
      </xdr:nvSpPr>
      <xdr:spPr>
        <a:xfrm>
          <a:off x="12623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第三セクター等改革推進債を活用した土地開発公社の解散や</a:t>
          </a:r>
          <a:r>
            <a:rPr kumimoji="1" lang="ja-JP" altLang="ja-JP" sz="1300">
              <a:solidFill>
                <a:schemeClr val="dk1"/>
              </a:solidFill>
              <a:effectLst/>
              <a:latin typeface="+mn-lt"/>
              <a:ea typeface="+mn-ea"/>
              <a:cs typeface="+mn-cs"/>
            </a:rPr>
            <a:t>庁舎建設</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小学校建設、中学校建設といった大規模事業等を行ったが、現在のところ類似団体平均を下回っている。後年度負担が過大にならないよう、地方債の発行の抑制に努め、類似団体平均を上回ることがないよう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58420</xdr:rowOff>
    </xdr:from>
    <xdr:to>
      <xdr:col>7</xdr:col>
      <xdr:colOff>15875</xdr:colOff>
      <xdr:row>76</xdr:row>
      <xdr:rowOff>117856</xdr:rowOff>
    </xdr:to>
    <xdr:cxnSp macro="">
      <xdr:nvCxnSpPr>
        <xdr:cNvPr id="367" name="直線コネクタ 366"/>
        <xdr:cNvCxnSpPr/>
      </xdr:nvCxnSpPr>
      <xdr:spPr>
        <a:xfrm>
          <a:off x="3987800" y="130886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58420</xdr:rowOff>
    </xdr:from>
    <xdr:to>
      <xdr:col>5</xdr:col>
      <xdr:colOff>549275</xdr:colOff>
      <xdr:row>77</xdr:row>
      <xdr:rowOff>5842</xdr:rowOff>
    </xdr:to>
    <xdr:cxnSp macro="">
      <xdr:nvCxnSpPr>
        <xdr:cNvPr id="370" name="直線コネクタ 369"/>
        <xdr:cNvCxnSpPr/>
      </xdr:nvCxnSpPr>
      <xdr:spPr>
        <a:xfrm flipV="1">
          <a:off x="3098800" y="130886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5842</xdr:rowOff>
    </xdr:to>
    <xdr:cxnSp macro="">
      <xdr:nvCxnSpPr>
        <xdr:cNvPr id="373" name="直線コネクタ 372"/>
        <xdr:cNvCxnSpPr/>
      </xdr:nvCxnSpPr>
      <xdr:spPr>
        <a:xfrm>
          <a:off x="2209800" y="1320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4" name="フローチャート : 判断 37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75" name="テキスト ボックス 374"/>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76708</xdr:rowOff>
    </xdr:from>
    <xdr:to>
      <xdr:col>3</xdr:col>
      <xdr:colOff>142875</xdr:colOff>
      <xdr:row>77</xdr:row>
      <xdr:rowOff>5842</xdr:rowOff>
    </xdr:to>
    <xdr:cxnSp macro="">
      <xdr:nvCxnSpPr>
        <xdr:cNvPr id="376" name="直線コネクタ 375"/>
        <xdr:cNvCxnSpPr/>
      </xdr:nvCxnSpPr>
      <xdr:spPr>
        <a:xfrm>
          <a:off x="1320800" y="131069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8" name="テキスト ボックス 377"/>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67056</xdr:rowOff>
    </xdr:from>
    <xdr:to>
      <xdr:col>7</xdr:col>
      <xdr:colOff>66675</xdr:colOff>
      <xdr:row>76</xdr:row>
      <xdr:rowOff>168656</xdr:rowOff>
    </xdr:to>
    <xdr:sp macro="" textlink="">
      <xdr:nvSpPr>
        <xdr:cNvPr id="386" name="円/楕円 385"/>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83583</xdr:rowOff>
    </xdr:from>
    <xdr:ext cx="762000" cy="259045"/>
    <xdr:sp macro="" textlink="">
      <xdr:nvSpPr>
        <xdr:cNvPr id="387"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xdr:rowOff>
    </xdr:from>
    <xdr:to>
      <xdr:col>5</xdr:col>
      <xdr:colOff>600075</xdr:colOff>
      <xdr:row>76</xdr:row>
      <xdr:rowOff>109220</xdr:rowOff>
    </xdr:to>
    <xdr:sp macro="" textlink="">
      <xdr:nvSpPr>
        <xdr:cNvPr id="388" name="円/楕円 387"/>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119397</xdr:rowOff>
    </xdr:from>
    <xdr:ext cx="736600" cy="259045"/>
    <xdr:sp macro="" textlink="">
      <xdr:nvSpPr>
        <xdr:cNvPr id="389" name="テキスト ボックス 388"/>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90" name="円/楕円 389"/>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91" name="テキスト ボックス 390"/>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126492</xdr:rowOff>
    </xdr:from>
    <xdr:to>
      <xdr:col>3</xdr:col>
      <xdr:colOff>193675</xdr:colOff>
      <xdr:row>77</xdr:row>
      <xdr:rowOff>56642</xdr:rowOff>
    </xdr:to>
    <xdr:sp macro="" textlink="">
      <xdr:nvSpPr>
        <xdr:cNvPr id="392" name="円/楕円 391"/>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93" name="テキスト ボックス 392"/>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25908</xdr:rowOff>
    </xdr:from>
    <xdr:to>
      <xdr:col>1</xdr:col>
      <xdr:colOff>676275</xdr:colOff>
      <xdr:row>76</xdr:row>
      <xdr:rowOff>127508</xdr:rowOff>
    </xdr:to>
    <xdr:sp macro="" textlink="">
      <xdr:nvSpPr>
        <xdr:cNvPr id="394" name="円/楕円 393"/>
        <xdr:cNvSpPr/>
      </xdr:nvSpPr>
      <xdr:spPr>
        <a:xfrm>
          <a:off x="1270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137685</xdr:rowOff>
    </xdr:from>
    <xdr:ext cx="762000" cy="259045"/>
    <xdr:sp macro="" textlink="">
      <xdr:nvSpPr>
        <xdr:cNvPr id="395" name="テキスト ボックス 394"/>
        <xdr:cNvSpPr txBox="1"/>
      </xdr:nvSpPr>
      <xdr:spPr>
        <a:xfrm>
          <a:off x="939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類似団体平均を上回っている要因として、扶助費・物件費・補助費等が類似団体平均を大きく上回っているためである。今後もより一層経費の削減に努め、経常経費の抑制に努める。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147574</xdr:rowOff>
    </xdr:from>
    <xdr:to>
      <xdr:col>24</xdr:col>
      <xdr:colOff>31750</xdr:colOff>
      <xdr:row>77</xdr:row>
      <xdr:rowOff>83565</xdr:rowOff>
    </xdr:to>
    <xdr:cxnSp macro="">
      <xdr:nvCxnSpPr>
        <xdr:cNvPr id="426" name="直線コネクタ 425"/>
        <xdr:cNvCxnSpPr/>
      </xdr:nvCxnSpPr>
      <xdr:spPr>
        <a:xfrm>
          <a:off x="15671800" y="13006324"/>
          <a:ext cx="8382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147574</xdr:rowOff>
    </xdr:from>
    <xdr:to>
      <xdr:col>22</xdr:col>
      <xdr:colOff>565150</xdr:colOff>
      <xdr:row>77</xdr:row>
      <xdr:rowOff>101854</xdr:rowOff>
    </xdr:to>
    <xdr:cxnSp macro="">
      <xdr:nvCxnSpPr>
        <xdr:cNvPr id="429" name="直線コネクタ 428"/>
        <xdr:cNvCxnSpPr/>
      </xdr:nvCxnSpPr>
      <xdr:spPr>
        <a:xfrm flipV="1">
          <a:off x="14782800" y="13006324"/>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101854</xdr:rowOff>
    </xdr:from>
    <xdr:to>
      <xdr:col>21</xdr:col>
      <xdr:colOff>361950</xdr:colOff>
      <xdr:row>77</xdr:row>
      <xdr:rowOff>110998</xdr:rowOff>
    </xdr:to>
    <xdr:cxnSp macro="">
      <xdr:nvCxnSpPr>
        <xdr:cNvPr id="432" name="直線コネクタ 431"/>
        <xdr:cNvCxnSpPr/>
      </xdr:nvCxnSpPr>
      <xdr:spPr>
        <a:xfrm flipV="1">
          <a:off x="13893800" y="13303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3" name="フローチャート : 判断 432"/>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34" name="テキスト ボックス 433"/>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140715</xdr:rowOff>
    </xdr:from>
    <xdr:to>
      <xdr:col>20</xdr:col>
      <xdr:colOff>158750</xdr:colOff>
      <xdr:row>77</xdr:row>
      <xdr:rowOff>110998</xdr:rowOff>
    </xdr:to>
    <xdr:cxnSp macro="">
      <xdr:nvCxnSpPr>
        <xdr:cNvPr id="435" name="直線コネクタ 434"/>
        <xdr:cNvCxnSpPr/>
      </xdr:nvCxnSpPr>
      <xdr:spPr>
        <a:xfrm>
          <a:off x="13004800" y="13170915"/>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6" name="フローチャート : 判断 435"/>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80535</xdr:rowOff>
    </xdr:from>
    <xdr:ext cx="762000" cy="259045"/>
    <xdr:sp macro="" textlink="">
      <xdr:nvSpPr>
        <xdr:cNvPr id="437" name="テキスト ボックス 436"/>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8" name="フローチャート : 判断 437"/>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34815</xdr:rowOff>
    </xdr:from>
    <xdr:ext cx="762000" cy="259045"/>
    <xdr:sp macro="" textlink="">
      <xdr:nvSpPr>
        <xdr:cNvPr id="439" name="テキスト ボックス 438"/>
        <xdr:cNvSpPr txBox="1"/>
      </xdr:nvSpPr>
      <xdr:spPr>
        <a:xfrm>
          <a:off x="12623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32765</xdr:rowOff>
    </xdr:from>
    <xdr:to>
      <xdr:col>24</xdr:col>
      <xdr:colOff>82550</xdr:colOff>
      <xdr:row>77</xdr:row>
      <xdr:rowOff>134365</xdr:rowOff>
    </xdr:to>
    <xdr:sp macro="" textlink="">
      <xdr:nvSpPr>
        <xdr:cNvPr id="445" name="円/楕円 444"/>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4842</xdr:rowOff>
    </xdr:from>
    <xdr:ext cx="762000" cy="259045"/>
    <xdr:sp macro="" textlink="">
      <xdr:nvSpPr>
        <xdr:cNvPr id="446" name="公債費以外該当値テキスト"/>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96774</xdr:rowOff>
    </xdr:from>
    <xdr:to>
      <xdr:col>22</xdr:col>
      <xdr:colOff>615950</xdr:colOff>
      <xdr:row>76</xdr:row>
      <xdr:rowOff>26924</xdr:rowOff>
    </xdr:to>
    <xdr:sp macro="" textlink="">
      <xdr:nvSpPr>
        <xdr:cNvPr id="447" name="円/楕円 446"/>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11701</xdr:rowOff>
    </xdr:from>
    <xdr:ext cx="736600" cy="259045"/>
    <xdr:sp macro="" textlink="">
      <xdr:nvSpPr>
        <xdr:cNvPr id="448" name="テキスト ボックス 447"/>
        <xdr:cNvSpPr txBox="1"/>
      </xdr:nvSpPr>
      <xdr:spPr>
        <a:xfrm>
          <a:off x="15290800" y="1304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51054</xdr:rowOff>
    </xdr:from>
    <xdr:to>
      <xdr:col>21</xdr:col>
      <xdr:colOff>412750</xdr:colOff>
      <xdr:row>77</xdr:row>
      <xdr:rowOff>152654</xdr:rowOff>
    </xdr:to>
    <xdr:sp macro="" textlink="">
      <xdr:nvSpPr>
        <xdr:cNvPr id="449" name="円/楕円 448"/>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137431</xdr:rowOff>
    </xdr:from>
    <xdr:ext cx="762000" cy="259045"/>
    <xdr:sp macro="" textlink="">
      <xdr:nvSpPr>
        <xdr:cNvPr id="450" name="テキスト ボックス 449"/>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60198</xdr:rowOff>
    </xdr:from>
    <xdr:to>
      <xdr:col>20</xdr:col>
      <xdr:colOff>209550</xdr:colOff>
      <xdr:row>77</xdr:row>
      <xdr:rowOff>161798</xdr:rowOff>
    </xdr:to>
    <xdr:sp macro="" textlink="">
      <xdr:nvSpPr>
        <xdr:cNvPr id="451" name="円/楕円 450"/>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146575</xdr:rowOff>
    </xdr:from>
    <xdr:ext cx="762000" cy="259045"/>
    <xdr:sp macro="" textlink="">
      <xdr:nvSpPr>
        <xdr:cNvPr id="452" name="テキスト ボックス 451"/>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53" name="円/楕円 452"/>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4842</xdr:rowOff>
    </xdr:from>
    <xdr:ext cx="762000" cy="259045"/>
    <xdr:sp macro="" textlink="">
      <xdr:nvSpPr>
        <xdr:cNvPr id="454" name="テキスト ボックス 453"/>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岐阜県関ケ原町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83130</xdr:rowOff>
    </xdr:from>
    <xdr:to>
      <xdr:col>4</xdr:col>
      <xdr:colOff>1117600</xdr:colOff>
      <xdr:row>19</xdr:row>
      <xdr:rowOff>112062</xdr:rowOff>
    </xdr:to>
    <xdr:cxnSp macro="">
      <xdr:nvCxnSpPr>
        <xdr:cNvPr id="48" name="直線コネクタ 47"/>
        <xdr:cNvCxnSpPr/>
      </xdr:nvCxnSpPr>
      <xdr:spPr bwMode="auto">
        <a:xfrm>
          <a:off x="5003800" y="3388305"/>
          <a:ext cx="647700" cy="28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48758</xdr:rowOff>
    </xdr:from>
    <xdr:to>
      <xdr:col>4</xdr:col>
      <xdr:colOff>469900</xdr:colOff>
      <xdr:row>19</xdr:row>
      <xdr:rowOff>83130</xdr:rowOff>
    </xdr:to>
    <xdr:cxnSp macro="">
      <xdr:nvCxnSpPr>
        <xdr:cNvPr id="51" name="直線コネクタ 50"/>
        <xdr:cNvCxnSpPr/>
      </xdr:nvCxnSpPr>
      <xdr:spPr bwMode="auto">
        <a:xfrm>
          <a:off x="4305300" y="3353933"/>
          <a:ext cx="698500" cy="34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48758</xdr:rowOff>
    </xdr:from>
    <xdr:to>
      <xdr:col>3</xdr:col>
      <xdr:colOff>904875</xdr:colOff>
      <xdr:row>19</xdr:row>
      <xdr:rowOff>99754</xdr:rowOff>
    </xdr:to>
    <xdr:cxnSp macro="">
      <xdr:nvCxnSpPr>
        <xdr:cNvPr id="54" name="直線コネクタ 53"/>
        <xdr:cNvCxnSpPr/>
      </xdr:nvCxnSpPr>
      <xdr:spPr bwMode="auto">
        <a:xfrm flipV="1">
          <a:off x="3606800" y="3353933"/>
          <a:ext cx="698500" cy="50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119848</xdr:rowOff>
    </xdr:from>
    <xdr:ext cx="762000" cy="259045"/>
    <xdr:sp macro="" textlink="">
      <xdr:nvSpPr>
        <xdr:cNvPr id="56" name="テキスト ボックス 55"/>
        <xdr:cNvSpPr txBox="1"/>
      </xdr:nvSpPr>
      <xdr:spPr>
        <a:xfrm>
          <a:off x="3924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97550</xdr:rowOff>
    </xdr:from>
    <xdr:to>
      <xdr:col>3</xdr:col>
      <xdr:colOff>206375</xdr:colOff>
      <xdr:row>19</xdr:row>
      <xdr:rowOff>99754</xdr:rowOff>
    </xdr:to>
    <xdr:cxnSp macro="">
      <xdr:nvCxnSpPr>
        <xdr:cNvPr id="57" name="直線コネクタ 56"/>
        <xdr:cNvCxnSpPr/>
      </xdr:nvCxnSpPr>
      <xdr:spPr bwMode="auto">
        <a:xfrm>
          <a:off x="2908300" y="3402725"/>
          <a:ext cx="698500" cy="2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144016</xdr:rowOff>
    </xdr:from>
    <xdr:ext cx="762000" cy="259045"/>
    <xdr:sp macro="" textlink="">
      <xdr:nvSpPr>
        <xdr:cNvPr id="59" name="テキスト ボックス 58"/>
        <xdr:cNvSpPr txBox="1"/>
      </xdr:nvSpPr>
      <xdr:spPr>
        <a:xfrm>
          <a:off x="32258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133729</xdr:rowOff>
    </xdr:from>
    <xdr:ext cx="762000" cy="259045"/>
    <xdr:sp macro="" textlink="">
      <xdr:nvSpPr>
        <xdr:cNvPr id="61" name="テキスト ボックス 60"/>
        <xdr:cNvSpPr txBox="1"/>
      </xdr:nvSpPr>
      <xdr:spPr>
        <a:xfrm>
          <a:off x="2527300" y="292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61262</xdr:rowOff>
    </xdr:from>
    <xdr:to>
      <xdr:col>5</xdr:col>
      <xdr:colOff>34925</xdr:colOff>
      <xdr:row>19</xdr:row>
      <xdr:rowOff>162862</xdr:rowOff>
    </xdr:to>
    <xdr:sp macro="" textlink="">
      <xdr:nvSpPr>
        <xdr:cNvPr id="67" name="円/楕円 66"/>
        <xdr:cNvSpPr/>
      </xdr:nvSpPr>
      <xdr:spPr bwMode="auto">
        <a:xfrm>
          <a:off x="5600700" y="3366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33339</xdr:rowOff>
    </xdr:from>
    <xdr:ext cx="762000" cy="259045"/>
    <xdr:sp macro="" textlink="">
      <xdr:nvSpPr>
        <xdr:cNvPr id="68" name="人口1人当たり決算額の推移該当値テキスト130"/>
        <xdr:cNvSpPr txBox="1"/>
      </xdr:nvSpPr>
      <xdr:spPr>
        <a:xfrm>
          <a:off x="5740400" y="333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106,842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32330</xdr:rowOff>
    </xdr:from>
    <xdr:to>
      <xdr:col>4</xdr:col>
      <xdr:colOff>520700</xdr:colOff>
      <xdr:row>19</xdr:row>
      <xdr:rowOff>133930</xdr:rowOff>
    </xdr:to>
    <xdr:sp macro="" textlink="">
      <xdr:nvSpPr>
        <xdr:cNvPr id="69" name="円/楕円 68"/>
        <xdr:cNvSpPr/>
      </xdr:nvSpPr>
      <xdr:spPr bwMode="auto">
        <a:xfrm>
          <a:off x="4953000" y="3337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118707</xdr:rowOff>
    </xdr:from>
    <xdr:ext cx="736600" cy="259045"/>
    <xdr:sp macro="" textlink="">
      <xdr:nvSpPr>
        <xdr:cNvPr id="70" name="テキスト ボックス 69"/>
        <xdr:cNvSpPr txBox="1"/>
      </xdr:nvSpPr>
      <xdr:spPr>
        <a:xfrm>
          <a:off x="4622800" y="342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110,006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169408</xdr:rowOff>
    </xdr:from>
    <xdr:to>
      <xdr:col>3</xdr:col>
      <xdr:colOff>955675</xdr:colOff>
      <xdr:row>19</xdr:row>
      <xdr:rowOff>99558</xdr:rowOff>
    </xdr:to>
    <xdr:sp macro="" textlink="">
      <xdr:nvSpPr>
        <xdr:cNvPr id="71" name="円/楕円 70"/>
        <xdr:cNvSpPr/>
      </xdr:nvSpPr>
      <xdr:spPr bwMode="auto">
        <a:xfrm>
          <a:off x="4254500" y="3303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84335</xdr:rowOff>
    </xdr:from>
    <xdr:ext cx="762000" cy="259045"/>
    <xdr:sp macro="" textlink="">
      <xdr:nvSpPr>
        <xdr:cNvPr id="72" name="テキスト ボックス 71"/>
        <xdr:cNvSpPr txBox="1"/>
      </xdr:nvSpPr>
      <xdr:spPr>
        <a:xfrm>
          <a:off x="3924300" y="338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113,765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48954</xdr:rowOff>
    </xdr:from>
    <xdr:to>
      <xdr:col>3</xdr:col>
      <xdr:colOff>257175</xdr:colOff>
      <xdr:row>19</xdr:row>
      <xdr:rowOff>150554</xdr:rowOff>
    </xdr:to>
    <xdr:sp macro="" textlink="">
      <xdr:nvSpPr>
        <xdr:cNvPr id="73" name="円/楕円 72"/>
        <xdr:cNvSpPr/>
      </xdr:nvSpPr>
      <xdr:spPr bwMode="auto">
        <a:xfrm>
          <a:off x="3556000" y="3354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135331</xdr:rowOff>
    </xdr:from>
    <xdr:ext cx="762000" cy="259045"/>
    <xdr:sp macro="" textlink="">
      <xdr:nvSpPr>
        <xdr:cNvPr id="74" name="テキスト ボックス 73"/>
        <xdr:cNvSpPr txBox="1"/>
      </xdr:nvSpPr>
      <xdr:spPr>
        <a:xfrm>
          <a:off x="3225800" y="344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108,188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46750</xdr:rowOff>
    </xdr:from>
    <xdr:to>
      <xdr:col>2</xdr:col>
      <xdr:colOff>692150</xdr:colOff>
      <xdr:row>19</xdr:row>
      <xdr:rowOff>148350</xdr:rowOff>
    </xdr:to>
    <xdr:sp macro="" textlink="">
      <xdr:nvSpPr>
        <xdr:cNvPr id="75" name="円/楕円 74"/>
        <xdr:cNvSpPr/>
      </xdr:nvSpPr>
      <xdr:spPr bwMode="auto">
        <a:xfrm>
          <a:off x="2857500" y="3351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133127</xdr:rowOff>
    </xdr:from>
    <xdr:ext cx="762000" cy="259045"/>
    <xdr:sp macro="" textlink="">
      <xdr:nvSpPr>
        <xdr:cNvPr id="76" name="テキスト ボックス 75"/>
        <xdr:cNvSpPr txBox="1"/>
      </xdr:nvSpPr>
      <xdr:spPr>
        <a:xfrm>
          <a:off x="2527300" y="343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86481</xdr:rowOff>
    </xdr:from>
    <xdr:to>
      <xdr:col>4</xdr:col>
      <xdr:colOff>1117600</xdr:colOff>
      <xdr:row>34</xdr:row>
      <xdr:rowOff>178568</xdr:rowOff>
    </xdr:to>
    <xdr:cxnSp macro="">
      <xdr:nvCxnSpPr>
        <xdr:cNvPr id="109" name="直線コネクタ 108"/>
        <xdr:cNvCxnSpPr/>
      </xdr:nvCxnSpPr>
      <xdr:spPr bwMode="auto">
        <a:xfrm flipV="1">
          <a:off x="5003800" y="6353931"/>
          <a:ext cx="647700" cy="92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4557</xdr:rowOff>
    </xdr:from>
    <xdr:ext cx="762000" cy="259045"/>
    <xdr:sp macro="" textlink="">
      <xdr:nvSpPr>
        <xdr:cNvPr id="110" name="人口1人当たり決算額の推移平均値テキスト445"/>
        <xdr:cNvSpPr txBox="1"/>
      </xdr:nvSpPr>
      <xdr:spPr>
        <a:xfrm>
          <a:off x="5740400" y="66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100768</xdr:rowOff>
    </xdr:from>
    <xdr:to>
      <xdr:col>4</xdr:col>
      <xdr:colOff>469900</xdr:colOff>
      <xdr:row>34</xdr:row>
      <xdr:rowOff>178568</xdr:rowOff>
    </xdr:to>
    <xdr:cxnSp macro="">
      <xdr:nvCxnSpPr>
        <xdr:cNvPr id="112" name="直線コネクタ 111"/>
        <xdr:cNvCxnSpPr/>
      </xdr:nvCxnSpPr>
      <xdr:spPr bwMode="auto">
        <a:xfrm>
          <a:off x="4305300" y="6368218"/>
          <a:ext cx="698500" cy="77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123448</xdr:rowOff>
    </xdr:from>
    <xdr:ext cx="736600" cy="259045"/>
    <xdr:sp macro="" textlink="">
      <xdr:nvSpPr>
        <xdr:cNvPr id="114" name="テキスト ボックス 113"/>
        <xdr:cNvSpPr txBox="1"/>
      </xdr:nvSpPr>
      <xdr:spPr>
        <a:xfrm>
          <a:off x="4622800" y="673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6261</xdr:rowOff>
    </xdr:from>
    <xdr:to>
      <xdr:col>3</xdr:col>
      <xdr:colOff>904875</xdr:colOff>
      <xdr:row>34</xdr:row>
      <xdr:rowOff>100768</xdr:rowOff>
    </xdr:to>
    <xdr:cxnSp macro="">
      <xdr:nvCxnSpPr>
        <xdr:cNvPr id="115" name="直線コネクタ 114"/>
        <xdr:cNvCxnSpPr/>
      </xdr:nvCxnSpPr>
      <xdr:spPr bwMode="auto">
        <a:xfrm>
          <a:off x="3606800" y="6273711"/>
          <a:ext cx="698500" cy="94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59688</xdr:rowOff>
    </xdr:from>
    <xdr:ext cx="762000" cy="259045"/>
    <xdr:sp macro="" textlink="">
      <xdr:nvSpPr>
        <xdr:cNvPr id="117" name="テキスト ボックス 116"/>
        <xdr:cNvSpPr txBox="1"/>
      </xdr:nvSpPr>
      <xdr:spPr>
        <a:xfrm>
          <a:off x="3924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6261</xdr:rowOff>
    </xdr:from>
    <xdr:to>
      <xdr:col>3</xdr:col>
      <xdr:colOff>206375</xdr:colOff>
      <xdr:row>34</xdr:row>
      <xdr:rowOff>152527</xdr:rowOff>
    </xdr:to>
    <xdr:cxnSp macro="">
      <xdr:nvCxnSpPr>
        <xdr:cNvPr id="118" name="直線コネクタ 117"/>
        <xdr:cNvCxnSpPr/>
      </xdr:nvCxnSpPr>
      <xdr:spPr bwMode="auto">
        <a:xfrm flipV="1">
          <a:off x="2908300" y="6273711"/>
          <a:ext cx="698500" cy="146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336275</xdr:rowOff>
    </xdr:from>
    <xdr:ext cx="762000" cy="259045"/>
    <xdr:sp macro="" textlink="">
      <xdr:nvSpPr>
        <xdr:cNvPr id="120" name="テキスト ボックス 119"/>
        <xdr:cNvSpPr txBox="1"/>
      </xdr:nvSpPr>
      <xdr:spPr>
        <a:xfrm>
          <a:off x="3225800" y="660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321206</xdr:rowOff>
    </xdr:from>
    <xdr:ext cx="762000" cy="259045"/>
    <xdr:sp macro="" textlink="">
      <xdr:nvSpPr>
        <xdr:cNvPr id="122" name="テキスト ボックス 121"/>
        <xdr:cNvSpPr txBox="1"/>
      </xdr:nvSpPr>
      <xdr:spPr>
        <a:xfrm>
          <a:off x="2527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35681</xdr:rowOff>
    </xdr:from>
    <xdr:to>
      <xdr:col>5</xdr:col>
      <xdr:colOff>34925</xdr:colOff>
      <xdr:row>34</xdr:row>
      <xdr:rowOff>137281</xdr:rowOff>
    </xdr:to>
    <xdr:sp macro="" textlink="">
      <xdr:nvSpPr>
        <xdr:cNvPr id="128" name="円/楕円 127"/>
        <xdr:cNvSpPr/>
      </xdr:nvSpPr>
      <xdr:spPr bwMode="auto">
        <a:xfrm>
          <a:off x="5600700" y="6303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223658</xdr:rowOff>
    </xdr:from>
    <xdr:ext cx="762000" cy="259045"/>
    <xdr:sp macro="" textlink="">
      <xdr:nvSpPr>
        <xdr:cNvPr id="129" name="人口1人当たり決算額の推移該当値テキスト445"/>
        <xdr:cNvSpPr txBox="1"/>
      </xdr:nvSpPr>
      <xdr:spPr>
        <a:xfrm>
          <a:off x="5740400" y="61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43,127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127768</xdr:rowOff>
    </xdr:from>
    <xdr:to>
      <xdr:col>4</xdr:col>
      <xdr:colOff>520700</xdr:colOff>
      <xdr:row>34</xdr:row>
      <xdr:rowOff>229368</xdr:rowOff>
    </xdr:to>
    <xdr:sp macro="" textlink="">
      <xdr:nvSpPr>
        <xdr:cNvPr id="130" name="円/楕円 129"/>
        <xdr:cNvSpPr/>
      </xdr:nvSpPr>
      <xdr:spPr bwMode="auto">
        <a:xfrm>
          <a:off x="4953000" y="639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239545</xdr:rowOff>
    </xdr:from>
    <xdr:ext cx="736600" cy="259045"/>
    <xdr:sp macro="" textlink="">
      <xdr:nvSpPr>
        <xdr:cNvPr id="131" name="テキスト ボックス 130"/>
        <xdr:cNvSpPr txBox="1"/>
      </xdr:nvSpPr>
      <xdr:spPr>
        <a:xfrm>
          <a:off x="4622800" y="616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38,293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49968</xdr:rowOff>
    </xdr:from>
    <xdr:to>
      <xdr:col>3</xdr:col>
      <xdr:colOff>955675</xdr:colOff>
      <xdr:row>34</xdr:row>
      <xdr:rowOff>151568</xdr:rowOff>
    </xdr:to>
    <xdr:sp macro="" textlink="">
      <xdr:nvSpPr>
        <xdr:cNvPr id="132" name="円/楕円 131"/>
        <xdr:cNvSpPr/>
      </xdr:nvSpPr>
      <xdr:spPr bwMode="auto">
        <a:xfrm>
          <a:off x="4254500" y="6317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161745</xdr:rowOff>
    </xdr:from>
    <xdr:ext cx="762000" cy="259045"/>
    <xdr:sp macro="" textlink="">
      <xdr:nvSpPr>
        <xdr:cNvPr id="133" name="テキスト ボックス 132"/>
        <xdr:cNvSpPr txBox="1"/>
      </xdr:nvSpPr>
      <xdr:spPr>
        <a:xfrm>
          <a:off x="3924300" y="608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42,377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298361</xdr:rowOff>
    </xdr:from>
    <xdr:to>
      <xdr:col>3</xdr:col>
      <xdr:colOff>257175</xdr:colOff>
      <xdr:row>34</xdr:row>
      <xdr:rowOff>57061</xdr:rowOff>
    </xdr:to>
    <xdr:sp macro="" textlink="">
      <xdr:nvSpPr>
        <xdr:cNvPr id="134" name="円/楕円 133"/>
        <xdr:cNvSpPr/>
      </xdr:nvSpPr>
      <xdr:spPr bwMode="auto">
        <a:xfrm>
          <a:off x="3556000" y="6222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67238</xdr:rowOff>
    </xdr:from>
    <xdr:ext cx="762000" cy="259045"/>
    <xdr:sp macro="" textlink="">
      <xdr:nvSpPr>
        <xdr:cNvPr id="135" name="テキスト ボックス 134"/>
        <xdr:cNvSpPr txBox="1"/>
      </xdr:nvSpPr>
      <xdr:spPr>
        <a:xfrm>
          <a:off x="3225800" y="599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47,338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101727</xdr:rowOff>
    </xdr:from>
    <xdr:to>
      <xdr:col>2</xdr:col>
      <xdr:colOff>692150</xdr:colOff>
      <xdr:row>34</xdr:row>
      <xdr:rowOff>203327</xdr:rowOff>
    </xdr:to>
    <xdr:sp macro="" textlink="">
      <xdr:nvSpPr>
        <xdr:cNvPr id="136" name="円/楕円 135"/>
        <xdr:cNvSpPr/>
      </xdr:nvSpPr>
      <xdr:spPr bwMode="auto">
        <a:xfrm>
          <a:off x="2857500" y="6369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213504</xdr:rowOff>
    </xdr:from>
    <xdr:ext cx="762000" cy="259045"/>
    <xdr:sp macro="" textlink="">
      <xdr:nvSpPr>
        <xdr:cNvPr id="137" name="テキスト ボックス 136"/>
        <xdr:cNvSpPr txBox="1"/>
      </xdr:nvSpPr>
      <xdr:spPr>
        <a:xfrm>
          <a:off x="2527300" y="613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岐阜県関ケ原町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7,405
7,278
49.28
4,258,695
4,012,149
228,078
2,826,044
4,177,129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62.4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150020</xdr:rowOff>
    </xdr:from>
    <xdr:to>
      <xdr:col>6</xdr:col>
      <xdr:colOff>511175</xdr:colOff>
      <xdr:row>38</xdr:row>
      <xdr:rowOff>26097</xdr:rowOff>
    </xdr:to>
    <xdr:cxnSp macro="">
      <xdr:nvCxnSpPr>
        <xdr:cNvPr id="63" name="直線コネクタ 62"/>
        <xdr:cNvCxnSpPr/>
      </xdr:nvCxnSpPr>
      <xdr:spPr>
        <a:xfrm>
          <a:off x="3797300" y="6493670"/>
          <a:ext cx="838200" cy="4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110864</xdr:rowOff>
    </xdr:from>
    <xdr:to>
      <xdr:col>5</xdr:col>
      <xdr:colOff>358775</xdr:colOff>
      <xdr:row>37</xdr:row>
      <xdr:rowOff>150020</xdr:rowOff>
    </xdr:to>
    <xdr:cxnSp macro="">
      <xdr:nvCxnSpPr>
        <xdr:cNvPr id="66" name="直線コネクタ 65"/>
        <xdr:cNvCxnSpPr/>
      </xdr:nvCxnSpPr>
      <xdr:spPr>
        <a:xfrm>
          <a:off x="2908300" y="6454514"/>
          <a:ext cx="889000" cy="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110864</xdr:rowOff>
    </xdr:from>
    <xdr:to>
      <xdr:col>4</xdr:col>
      <xdr:colOff>155575</xdr:colOff>
      <xdr:row>37</xdr:row>
      <xdr:rowOff>144609</xdr:rowOff>
    </xdr:to>
    <xdr:cxnSp macro="">
      <xdr:nvCxnSpPr>
        <xdr:cNvPr id="69" name="直線コネクタ 68"/>
        <xdr:cNvCxnSpPr/>
      </xdr:nvCxnSpPr>
      <xdr:spPr>
        <a:xfrm flipV="1">
          <a:off x="2019300" y="6454514"/>
          <a:ext cx="8890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161078</xdr:rowOff>
    </xdr:from>
    <xdr:ext cx="599010" cy="259045"/>
    <xdr:sp macro="" textlink="">
      <xdr:nvSpPr>
        <xdr:cNvPr id="71" name="テキスト ボックス 70"/>
        <xdr:cNvSpPr txBox="1"/>
      </xdr:nvSpPr>
      <xdr:spPr>
        <a:xfrm>
          <a:off x="2608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144609</xdr:rowOff>
    </xdr:from>
    <xdr:to>
      <xdr:col>2</xdr:col>
      <xdr:colOff>638175</xdr:colOff>
      <xdr:row>37</xdr:row>
      <xdr:rowOff>163703</xdr:rowOff>
    </xdr:to>
    <xdr:cxnSp macro="">
      <xdr:nvCxnSpPr>
        <xdr:cNvPr id="72" name="直線コネクタ 71"/>
        <xdr:cNvCxnSpPr/>
      </xdr:nvCxnSpPr>
      <xdr:spPr>
        <a:xfrm flipV="1">
          <a:off x="1130300" y="6488259"/>
          <a:ext cx="889000" cy="1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14764</xdr:rowOff>
    </xdr:from>
    <xdr:ext cx="599010" cy="259045"/>
    <xdr:sp macro="" textlink="">
      <xdr:nvSpPr>
        <xdr:cNvPr id="74" name="テキスト ボックス 73"/>
        <xdr:cNvSpPr txBox="1"/>
      </xdr:nvSpPr>
      <xdr:spPr>
        <a:xfrm>
          <a:off x="1719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3464</xdr:rowOff>
    </xdr:from>
    <xdr:ext cx="599010" cy="259045"/>
    <xdr:sp macro="" textlink="">
      <xdr:nvSpPr>
        <xdr:cNvPr id="76" name="テキスト ボックス 75"/>
        <xdr:cNvSpPr txBox="1"/>
      </xdr:nvSpPr>
      <xdr:spPr>
        <a:xfrm>
          <a:off x="830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146747</xdr:rowOff>
    </xdr:from>
    <xdr:to>
      <xdr:col>6</xdr:col>
      <xdr:colOff>561975</xdr:colOff>
      <xdr:row>38</xdr:row>
      <xdr:rowOff>76897</xdr:rowOff>
    </xdr:to>
    <xdr:sp macro="" textlink="">
      <xdr:nvSpPr>
        <xdr:cNvPr id="82" name="円/楕円 81"/>
        <xdr:cNvSpPr/>
      </xdr:nvSpPr>
      <xdr:spPr>
        <a:xfrm>
          <a:off x="4584700" y="64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125174</xdr:rowOff>
    </xdr:from>
    <xdr:ext cx="534377" cy="259045"/>
    <xdr:sp macro="" textlink="">
      <xdr:nvSpPr>
        <xdr:cNvPr id="83" name="人件費該当値テキスト"/>
        <xdr:cNvSpPr txBox="1"/>
      </xdr:nvSpPr>
      <xdr:spPr>
        <a:xfrm>
          <a:off x="4686300" y="646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82,436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99220</xdr:rowOff>
    </xdr:from>
    <xdr:to>
      <xdr:col>5</xdr:col>
      <xdr:colOff>409575</xdr:colOff>
      <xdr:row>38</xdr:row>
      <xdr:rowOff>29370</xdr:rowOff>
    </xdr:to>
    <xdr:sp macro="" textlink="">
      <xdr:nvSpPr>
        <xdr:cNvPr id="84" name="円/楕円 83"/>
        <xdr:cNvSpPr/>
      </xdr:nvSpPr>
      <xdr:spPr>
        <a:xfrm>
          <a:off x="3746500" y="644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20497</xdr:rowOff>
    </xdr:from>
    <xdr:ext cx="534377" cy="259045"/>
    <xdr:sp macro="" textlink="">
      <xdr:nvSpPr>
        <xdr:cNvPr id="85" name="テキスト ボックス 84"/>
        <xdr:cNvSpPr txBox="1"/>
      </xdr:nvSpPr>
      <xdr:spPr>
        <a:xfrm>
          <a:off x="3530111" y="653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86,802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60064</xdr:rowOff>
    </xdr:from>
    <xdr:to>
      <xdr:col>4</xdr:col>
      <xdr:colOff>206375</xdr:colOff>
      <xdr:row>37</xdr:row>
      <xdr:rowOff>161664</xdr:rowOff>
    </xdr:to>
    <xdr:sp macro="" textlink="">
      <xdr:nvSpPr>
        <xdr:cNvPr id="86" name="円/楕円 85"/>
        <xdr:cNvSpPr/>
      </xdr:nvSpPr>
      <xdr:spPr>
        <a:xfrm>
          <a:off x="2857500" y="64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152791</xdr:rowOff>
    </xdr:from>
    <xdr:ext cx="534377" cy="259045"/>
    <xdr:sp macro="" textlink="">
      <xdr:nvSpPr>
        <xdr:cNvPr id="87" name="テキスト ボックス 86"/>
        <xdr:cNvSpPr txBox="1"/>
      </xdr:nvSpPr>
      <xdr:spPr>
        <a:xfrm>
          <a:off x="2641111" y="649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90,399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93809</xdr:rowOff>
    </xdr:from>
    <xdr:to>
      <xdr:col>3</xdr:col>
      <xdr:colOff>3175</xdr:colOff>
      <xdr:row>38</xdr:row>
      <xdr:rowOff>23960</xdr:rowOff>
    </xdr:to>
    <xdr:sp macro="" textlink="">
      <xdr:nvSpPr>
        <xdr:cNvPr id="88" name="円/楕円 87"/>
        <xdr:cNvSpPr/>
      </xdr:nvSpPr>
      <xdr:spPr>
        <a:xfrm>
          <a:off x="1968500" y="64374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15087</xdr:rowOff>
    </xdr:from>
    <xdr:ext cx="534377" cy="259045"/>
    <xdr:sp macro="" textlink="">
      <xdr:nvSpPr>
        <xdr:cNvPr id="89" name="テキスト ボックス 88"/>
        <xdr:cNvSpPr txBox="1"/>
      </xdr:nvSpPr>
      <xdr:spPr>
        <a:xfrm>
          <a:off x="1752111" y="653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87,299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112903</xdr:rowOff>
    </xdr:from>
    <xdr:to>
      <xdr:col>1</xdr:col>
      <xdr:colOff>485775</xdr:colOff>
      <xdr:row>38</xdr:row>
      <xdr:rowOff>43053</xdr:rowOff>
    </xdr:to>
    <xdr:sp macro="" textlink="">
      <xdr:nvSpPr>
        <xdr:cNvPr id="90" name="円/楕円 89"/>
        <xdr:cNvSpPr/>
      </xdr:nvSpPr>
      <xdr:spPr>
        <a:xfrm>
          <a:off x="10795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34180</xdr:rowOff>
    </xdr:from>
    <xdr:ext cx="534377" cy="259045"/>
    <xdr:sp macro="" textlink="">
      <xdr:nvSpPr>
        <xdr:cNvPr id="91" name="テキスト ボックス 90"/>
        <xdr:cNvSpPr txBox="1"/>
      </xdr:nvSpPr>
      <xdr:spPr>
        <a:xfrm>
          <a:off x="863111" y="65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91088</xdr:rowOff>
    </xdr:from>
    <xdr:to>
      <xdr:col>6</xdr:col>
      <xdr:colOff>511175</xdr:colOff>
      <xdr:row>57</xdr:row>
      <xdr:rowOff>103634</xdr:rowOff>
    </xdr:to>
    <xdr:cxnSp macro="">
      <xdr:nvCxnSpPr>
        <xdr:cNvPr id="118" name="直線コネクタ 117"/>
        <xdr:cNvCxnSpPr/>
      </xdr:nvCxnSpPr>
      <xdr:spPr>
        <a:xfrm flipV="1">
          <a:off x="3797300" y="9863738"/>
          <a:ext cx="838200" cy="1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102671</xdr:rowOff>
    </xdr:from>
    <xdr:to>
      <xdr:col>5</xdr:col>
      <xdr:colOff>358775</xdr:colOff>
      <xdr:row>57</xdr:row>
      <xdr:rowOff>103634</xdr:rowOff>
    </xdr:to>
    <xdr:cxnSp macro="">
      <xdr:nvCxnSpPr>
        <xdr:cNvPr id="121" name="直線コネクタ 120"/>
        <xdr:cNvCxnSpPr/>
      </xdr:nvCxnSpPr>
      <xdr:spPr>
        <a:xfrm>
          <a:off x="2908300" y="9875321"/>
          <a:ext cx="8890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102671</xdr:rowOff>
    </xdr:from>
    <xdr:to>
      <xdr:col>4</xdr:col>
      <xdr:colOff>155575</xdr:colOff>
      <xdr:row>57</xdr:row>
      <xdr:rowOff>112325</xdr:rowOff>
    </xdr:to>
    <xdr:cxnSp macro="">
      <xdr:nvCxnSpPr>
        <xdr:cNvPr id="124" name="直線コネクタ 123"/>
        <xdr:cNvCxnSpPr/>
      </xdr:nvCxnSpPr>
      <xdr:spPr>
        <a:xfrm flipV="1">
          <a:off x="2019300" y="9875321"/>
          <a:ext cx="889000" cy="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129479</xdr:rowOff>
    </xdr:from>
    <xdr:ext cx="599010" cy="259045"/>
    <xdr:sp macro="" textlink="">
      <xdr:nvSpPr>
        <xdr:cNvPr id="126" name="テキスト ボックス 125"/>
        <xdr:cNvSpPr txBox="1"/>
      </xdr:nvSpPr>
      <xdr:spPr>
        <a:xfrm>
          <a:off x="2608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112325</xdr:rowOff>
    </xdr:from>
    <xdr:to>
      <xdr:col>2</xdr:col>
      <xdr:colOff>638175</xdr:colOff>
      <xdr:row>57</xdr:row>
      <xdr:rowOff>113898</xdr:rowOff>
    </xdr:to>
    <xdr:cxnSp macro="">
      <xdr:nvCxnSpPr>
        <xdr:cNvPr id="127" name="直線コネクタ 126"/>
        <xdr:cNvCxnSpPr/>
      </xdr:nvCxnSpPr>
      <xdr:spPr>
        <a:xfrm flipV="1">
          <a:off x="1130300" y="9884975"/>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149029</xdr:rowOff>
    </xdr:from>
    <xdr:ext cx="599010" cy="259045"/>
    <xdr:sp macro="" textlink="">
      <xdr:nvSpPr>
        <xdr:cNvPr id="129" name="テキスト ボックス 128"/>
        <xdr:cNvSpPr txBox="1"/>
      </xdr:nvSpPr>
      <xdr:spPr>
        <a:xfrm>
          <a:off x="1719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161782</xdr:rowOff>
    </xdr:from>
    <xdr:ext cx="534377" cy="259045"/>
    <xdr:sp macro="" textlink="">
      <xdr:nvSpPr>
        <xdr:cNvPr id="131" name="テキスト ボックス 130"/>
        <xdr:cNvSpPr txBox="1"/>
      </xdr:nvSpPr>
      <xdr:spPr>
        <a:xfrm>
          <a:off x="863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40288</xdr:rowOff>
    </xdr:from>
    <xdr:to>
      <xdr:col>6</xdr:col>
      <xdr:colOff>561975</xdr:colOff>
      <xdr:row>57</xdr:row>
      <xdr:rowOff>141888</xdr:rowOff>
    </xdr:to>
    <xdr:sp macro="" textlink="">
      <xdr:nvSpPr>
        <xdr:cNvPr id="137" name="円/楕円 136"/>
        <xdr:cNvSpPr/>
      </xdr:nvSpPr>
      <xdr:spPr>
        <a:xfrm>
          <a:off x="4584700" y="981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144349</xdr:rowOff>
    </xdr:from>
    <xdr:ext cx="534377" cy="259045"/>
    <xdr:sp macro="" textlink="">
      <xdr:nvSpPr>
        <xdr:cNvPr id="138" name="物件費該当値テキスト"/>
        <xdr:cNvSpPr txBox="1"/>
      </xdr:nvSpPr>
      <xdr:spPr>
        <a:xfrm>
          <a:off x="4686300" y="974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96,265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52834</xdr:rowOff>
    </xdr:from>
    <xdr:to>
      <xdr:col>5</xdr:col>
      <xdr:colOff>409575</xdr:colOff>
      <xdr:row>57</xdr:row>
      <xdr:rowOff>154434</xdr:rowOff>
    </xdr:to>
    <xdr:sp macro="" textlink="">
      <xdr:nvSpPr>
        <xdr:cNvPr id="139" name="円/楕円 138"/>
        <xdr:cNvSpPr/>
      </xdr:nvSpPr>
      <xdr:spPr>
        <a:xfrm>
          <a:off x="3746500" y="982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145561</xdr:rowOff>
    </xdr:from>
    <xdr:ext cx="534377" cy="259045"/>
    <xdr:sp macro="" textlink="">
      <xdr:nvSpPr>
        <xdr:cNvPr id="140" name="テキスト ボックス 139"/>
        <xdr:cNvSpPr txBox="1"/>
      </xdr:nvSpPr>
      <xdr:spPr>
        <a:xfrm>
          <a:off x="3530111" y="991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90,777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51871</xdr:rowOff>
    </xdr:from>
    <xdr:to>
      <xdr:col>4</xdr:col>
      <xdr:colOff>206375</xdr:colOff>
      <xdr:row>57</xdr:row>
      <xdr:rowOff>153471</xdr:rowOff>
    </xdr:to>
    <xdr:sp macro="" textlink="">
      <xdr:nvSpPr>
        <xdr:cNvPr id="141" name="円/楕円 140"/>
        <xdr:cNvSpPr/>
      </xdr:nvSpPr>
      <xdr:spPr>
        <a:xfrm>
          <a:off x="2857500" y="982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144598</xdr:rowOff>
    </xdr:from>
    <xdr:ext cx="534377" cy="259045"/>
    <xdr:sp macro="" textlink="">
      <xdr:nvSpPr>
        <xdr:cNvPr id="142" name="テキスト ボックス 141"/>
        <xdr:cNvSpPr txBox="1"/>
      </xdr:nvSpPr>
      <xdr:spPr>
        <a:xfrm>
          <a:off x="2641111" y="991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91,198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61525</xdr:rowOff>
    </xdr:from>
    <xdr:to>
      <xdr:col>3</xdr:col>
      <xdr:colOff>3175</xdr:colOff>
      <xdr:row>57</xdr:row>
      <xdr:rowOff>163125</xdr:rowOff>
    </xdr:to>
    <xdr:sp macro="" textlink="">
      <xdr:nvSpPr>
        <xdr:cNvPr id="143" name="円/楕円 142"/>
        <xdr:cNvSpPr/>
      </xdr:nvSpPr>
      <xdr:spPr>
        <a:xfrm>
          <a:off x="1968500" y="98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154252</xdr:rowOff>
    </xdr:from>
    <xdr:ext cx="534377" cy="259045"/>
    <xdr:sp macro="" textlink="">
      <xdr:nvSpPr>
        <xdr:cNvPr id="144" name="テキスト ボックス 143"/>
        <xdr:cNvSpPr txBox="1"/>
      </xdr:nvSpPr>
      <xdr:spPr>
        <a:xfrm>
          <a:off x="1752111" y="99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86,975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63098</xdr:rowOff>
    </xdr:from>
    <xdr:to>
      <xdr:col>1</xdr:col>
      <xdr:colOff>485775</xdr:colOff>
      <xdr:row>57</xdr:row>
      <xdr:rowOff>164698</xdr:rowOff>
    </xdr:to>
    <xdr:sp macro="" textlink="">
      <xdr:nvSpPr>
        <xdr:cNvPr id="145" name="円/楕円 144"/>
        <xdr:cNvSpPr/>
      </xdr:nvSpPr>
      <xdr:spPr>
        <a:xfrm>
          <a:off x="1079500" y="983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155825</xdr:rowOff>
    </xdr:from>
    <xdr:ext cx="534377" cy="259045"/>
    <xdr:sp macro="" textlink="">
      <xdr:nvSpPr>
        <xdr:cNvPr id="146" name="テキスト ボックス 145"/>
        <xdr:cNvSpPr txBox="1"/>
      </xdr:nvSpPr>
      <xdr:spPr>
        <a:xfrm>
          <a:off x="863111" y="992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82845</xdr:rowOff>
    </xdr:from>
    <xdr:to>
      <xdr:col>6</xdr:col>
      <xdr:colOff>511175</xdr:colOff>
      <xdr:row>78</xdr:row>
      <xdr:rowOff>143390</xdr:rowOff>
    </xdr:to>
    <xdr:cxnSp macro="">
      <xdr:nvCxnSpPr>
        <xdr:cNvPr id="177" name="直線コネクタ 176"/>
        <xdr:cNvCxnSpPr/>
      </xdr:nvCxnSpPr>
      <xdr:spPr>
        <a:xfrm flipV="1">
          <a:off x="3797300" y="13455945"/>
          <a:ext cx="838200" cy="6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93588</xdr:rowOff>
    </xdr:from>
    <xdr:to>
      <xdr:col>5</xdr:col>
      <xdr:colOff>358775</xdr:colOff>
      <xdr:row>78</xdr:row>
      <xdr:rowOff>143390</xdr:rowOff>
    </xdr:to>
    <xdr:cxnSp macro="">
      <xdr:nvCxnSpPr>
        <xdr:cNvPr id="180" name="直線コネクタ 179"/>
        <xdr:cNvCxnSpPr/>
      </xdr:nvCxnSpPr>
      <xdr:spPr>
        <a:xfrm>
          <a:off x="2908300" y="13466688"/>
          <a:ext cx="8890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93588</xdr:rowOff>
    </xdr:from>
    <xdr:to>
      <xdr:col>4</xdr:col>
      <xdr:colOff>155575</xdr:colOff>
      <xdr:row>78</xdr:row>
      <xdr:rowOff>157824</xdr:rowOff>
    </xdr:to>
    <xdr:cxnSp macro="">
      <xdr:nvCxnSpPr>
        <xdr:cNvPr id="183" name="直線コネクタ 182"/>
        <xdr:cNvCxnSpPr/>
      </xdr:nvCxnSpPr>
      <xdr:spPr>
        <a:xfrm flipV="1">
          <a:off x="2019300" y="13466688"/>
          <a:ext cx="889000" cy="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101740</xdr:rowOff>
    </xdr:from>
    <xdr:ext cx="534377" cy="259045"/>
    <xdr:sp macro="" textlink="">
      <xdr:nvSpPr>
        <xdr:cNvPr id="185" name="テキスト ボックス 184"/>
        <xdr:cNvSpPr txBox="1"/>
      </xdr:nvSpPr>
      <xdr:spPr>
        <a:xfrm>
          <a:off x="2641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133659</xdr:rowOff>
    </xdr:from>
    <xdr:to>
      <xdr:col>2</xdr:col>
      <xdr:colOff>638175</xdr:colOff>
      <xdr:row>78</xdr:row>
      <xdr:rowOff>157824</xdr:rowOff>
    </xdr:to>
    <xdr:cxnSp macro="">
      <xdr:nvCxnSpPr>
        <xdr:cNvPr id="186" name="直線コネクタ 185"/>
        <xdr:cNvCxnSpPr/>
      </xdr:nvCxnSpPr>
      <xdr:spPr>
        <a:xfrm>
          <a:off x="1130300" y="13506759"/>
          <a:ext cx="889000" cy="2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135377</xdr:rowOff>
    </xdr:from>
    <xdr:ext cx="534377" cy="259045"/>
    <xdr:sp macro="" textlink="">
      <xdr:nvSpPr>
        <xdr:cNvPr id="188" name="テキスト ボックス 187"/>
        <xdr:cNvSpPr txBox="1"/>
      </xdr:nvSpPr>
      <xdr:spPr>
        <a:xfrm>
          <a:off x="1752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147787</xdr:rowOff>
    </xdr:from>
    <xdr:ext cx="534377" cy="259045"/>
    <xdr:sp macro="" textlink="">
      <xdr:nvSpPr>
        <xdr:cNvPr id="190" name="テキスト ボックス 189"/>
        <xdr:cNvSpPr txBox="1"/>
      </xdr:nvSpPr>
      <xdr:spPr>
        <a:xfrm>
          <a:off x="863111" y="130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32045</xdr:rowOff>
    </xdr:from>
    <xdr:to>
      <xdr:col>6</xdr:col>
      <xdr:colOff>561975</xdr:colOff>
      <xdr:row>78</xdr:row>
      <xdr:rowOff>133645</xdr:rowOff>
    </xdr:to>
    <xdr:sp macro="" textlink="">
      <xdr:nvSpPr>
        <xdr:cNvPr id="196" name="円/楕円 195"/>
        <xdr:cNvSpPr/>
      </xdr:nvSpPr>
      <xdr:spPr>
        <a:xfrm>
          <a:off x="4584700" y="1340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10472</xdr:rowOff>
    </xdr:from>
    <xdr:ext cx="469744" cy="259045"/>
    <xdr:sp macro="" textlink="">
      <xdr:nvSpPr>
        <xdr:cNvPr id="197" name="維持補修費該当値テキスト"/>
        <xdr:cNvSpPr txBox="1"/>
      </xdr:nvSpPr>
      <xdr:spPr>
        <a:xfrm>
          <a:off x="4686300" y="133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92590</xdr:rowOff>
    </xdr:from>
    <xdr:to>
      <xdr:col>5</xdr:col>
      <xdr:colOff>409575</xdr:colOff>
      <xdr:row>79</xdr:row>
      <xdr:rowOff>22740</xdr:rowOff>
    </xdr:to>
    <xdr:sp macro="" textlink="">
      <xdr:nvSpPr>
        <xdr:cNvPr id="198" name="円/楕円 197"/>
        <xdr:cNvSpPr/>
      </xdr:nvSpPr>
      <xdr:spPr>
        <a:xfrm>
          <a:off x="3746500" y="134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13867</xdr:rowOff>
    </xdr:from>
    <xdr:ext cx="469744" cy="259045"/>
    <xdr:sp macro="" textlink="">
      <xdr:nvSpPr>
        <xdr:cNvPr id="199" name="テキスト ボックス 198"/>
        <xdr:cNvSpPr txBox="1"/>
      </xdr:nvSpPr>
      <xdr:spPr>
        <a:xfrm>
          <a:off x="3562427" y="1355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42788</xdr:rowOff>
    </xdr:from>
    <xdr:to>
      <xdr:col>4</xdr:col>
      <xdr:colOff>206375</xdr:colOff>
      <xdr:row>78</xdr:row>
      <xdr:rowOff>144388</xdr:rowOff>
    </xdr:to>
    <xdr:sp macro="" textlink="">
      <xdr:nvSpPr>
        <xdr:cNvPr id="200" name="円/楕円 199"/>
        <xdr:cNvSpPr/>
      </xdr:nvSpPr>
      <xdr:spPr>
        <a:xfrm>
          <a:off x="2857500" y="134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135515</xdr:rowOff>
    </xdr:from>
    <xdr:ext cx="469744" cy="259045"/>
    <xdr:sp macro="" textlink="">
      <xdr:nvSpPr>
        <xdr:cNvPr id="201" name="テキスト ボックス 200"/>
        <xdr:cNvSpPr txBox="1"/>
      </xdr:nvSpPr>
      <xdr:spPr>
        <a:xfrm>
          <a:off x="2673427" y="1350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107024</xdr:rowOff>
    </xdr:from>
    <xdr:to>
      <xdr:col>3</xdr:col>
      <xdr:colOff>3175</xdr:colOff>
      <xdr:row>79</xdr:row>
      <xdr:rowOff>37174</xdr:rowOff>
    </xdr:to>
    <xdr:sp macro="" textlink="">
      <xdr:nvSpPr>
        <xdr:cNvPr id="202" name="円/楕円 201"/>
        <xdr:cNvSpPr/>
      </xdr:nvSpPr>
      <xdr:spPr>
        <a:xfrm>
          <a:off x="1968500" y="134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28301</xdr:rowOff>
    </xdr:from>
    <xdr:ext cx="469744" cy="259045"/>
    <xdr:sp macro="" textlink="">
      <xdr:nvSpPr>
        <xdr:cNvPr id="203" name="テキスト ボックス 202"/>
        <xdr:cNvSpPr txBox="1"/>
      </xdr:nvSpPr>
      <xdr:spPr>
        <a:xfrm>
          <a:off x="1784427" y="1357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82859</xdr:rowOff>
    </xdr:from>
    <xdr:to>
      <xdr:col>1</xdr:col>
      <xdr:colOff>485775</xdr:colOff>
      <xdr:row>79</xdr:row>
      <xdr:rowOff>13009</xdr:rowOff>
    </xdr:to>
    <xdr:sp macro="" textlink="">
      <xdr:nvSpPr>
        <xdr:cNvPr id="204" name="円/楕円 203"/>
        <xdr:cNvSpPr/>
      </xdr:nvSpPr>
      <xdr:spPr>
        <a:xfrm>
          <a:off x="1079500" y="134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4136</xdr:rowOff>
    </xdr:from>
    <xdr:ext cx="469744" cy="259045"/>
    <xdr:sp macro="" textlink="">
      <xdr:nvSpPr>
        <xdr:cNvPr id="205" name="テキスト ボックス 204"/>
        <xdr:cNvSpPr txBox="1"/>
      </xdr:nvSpPr>
      <xdr:spPr>
        <a:xfrm>
          <a:off x="895427" y="1354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136238</xdr:rowOff>
    </xdr:from>
    <xdr:to>
      <xdr:col>6</xdr:col>
      <xdr:colOff>511175</xdr:colOff>
      <xdr:row>97</xdr:row>
      <xdr:rowOff>44244</xdr:rowOff>
    </xdr:to>
    <xdr:cxnSp macro="">
      <xdr:nvCxnSpPr>
        <xdr:cNvPr id="237" name="直線コネクタ 236"/>
        <xdr:cNvCxnSpPr/>
      </xdr:nvCxnSpPr>
      <xdr:spPr>
        <a:xfrm flipV="1">
          <a:off x="3797300" y="16595438"/>
          <a:ext cx="838200" cy="7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30021</xdr:rowOff>
    </xdr:from>
    <xdr:to>
      <xdr:col>5</xdr:col>
      <xdr:colOff>358775</xdr:colOff>
      <xdr:row>97</xdr:row>
      <xdr:rowOff>44244</xdr:rowOff>
    </xdr:to>
    <xdr:cxnSp macro="">
      <xdr:nvCxnSpPr>
        <xdr:cNvPr id="240" name="直線コネクタ 239"/>
        <xdr:cNvCxnSpPr/>
      </xdr:nvCxnSpPr>
      <xdr:spPr>
        <a:xfrm>
          <a:off x="2908300" y="16660671"/>
          <a:ext cx="889000" cy="1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30021</xdr:rowOff>
    </xdr:from>
    <xdr:to>
      <xdr:col>4</xdr:col>
      <xdr:colOff>155575</xdr:colOff>
      <xdr:row>97</xdr:row>
      <xdr:rowOff>104756</xdr:rowOff>
    </xdr:to>
    <xdr:cxnSp macro="">
      <xdr:nvCxnSpPr>
        <xdr:cNvPr id="243" name="直線コネクタ 242"/>
        <xdr:cNvCxnSpPr/>
      </xdr:nvCxnSpPr>
      <xdr:spPr>
        <a:xfrm flipV="1">
          <a:off x="2019300" y="16660671"/>
          <a:ext cx="889000" cy="7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129368</xdr:rowOff>
    </xdr:from>
    <xdr:ext cx="534377" cy="259045"/>
    <xdr:sp macro="" textlink="">
      <xdr:nvSpPr>
        <xdr:cNvPr id="245" name="テキスト ボックス 244"/>
        <xdr:cNvSpPr txBox="1"/>
      </xdr:nvSpPr>
      <xdr:spPr>
        <a:xfrm>
          <a:off x="2641111" y="162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104756</xdr:rowOff>
    </xdr:from>
    <xdr:to>
      <xdr:col>2</xdr:col>
      <xdr:colOff>638175</xdr:colOff>
      <xdr:row>97</xdr:row>
      <xdr:rowOff>122033</xdr:rowOff>
    </xdr:to>
    <xdr:cxnSp macro="">
      <xdr:nvCxnSpPr>
        <xdr:cNvPr id="246" name="直線コネクタ 245"/>
        <xdr:cNvCxnSpPr/>
      </xdr:nvCxnSpPr>
      <xdr:spPr>
        <a:xfrm flipV="1">
          <a:off x="1130300" y="16735406"/>
          <a:ext cx="889000" cy="1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35627</xdr:rowOff>
    </xdr:from>
    <xdr:ext cx="534377" cy="259045"/>
    <xdr:sp macro="" textlink="">
      <xdr:nvSpPr>
        <xdr:cNvPr id="248" name="テキスト ボックス 247"/>
        <xdr:cNvSpPr txBox="1"/>
      </xdr:nvSpPr>
      <xdr:spPr>
        <a:xfrm>
          <a:off x="1752111" y="163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209</xdr:rowOff>
    </xdr:from>
    <xdr:ext cx="534377" cy="259045"/>
    <xdr:sp macro="" textlink="">
      <xdr:nvSpPr>
        <xdr:cNvPr id="250" name="テキスト ボックス 249"/>
        <xdr:cNvSpPr txBox="1"/>
      </xdr:nvSpPr>
      <xdr:spPr>
        <a:xfrm>
          <a:off x="863111" y="162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85438</xdr:rowOff>
    </xdr:from>
    <xdr:to>
      <xdr:col>6</xdr:col>
      <xdr:colOff>561975</xdr:colOff>
      <xdr:row>97</xdr:row>
      <xdr:rowOff>15588</xdr:rowOff>
    </xdr:to>
    <xdr:sp macro="" textlink="">
      <xdr:nvSpPr>
        <xdr:cNvPr id="256" name="円/楕円 255"/>
        <xdr:cNvSpPr/>
      </xdr:nvSpPr>
      <xdr:spPr>
        <a:xfrm>
          <a:off x="4584700" y="1654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63865</xdr:rowOff>
    </xdr:from>
    <xdr:ext cx="534377" cy="259045"/>
    <xdr:sp macro="" textlink="">
      <xdr:nvSpPr>
        <xdr:cNvPr id="257" name="扶助費該当値テキスト"/>
        <xdr:cNvSpPr txBox="1"/>
      </xdr:nvSpPr>
      <xdr:spPr>
        <a:xfrm>
          <a:off x="4686300" y="1652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49,212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164894</xdr:rowOff>
    </xdr:from>
    <xdr:to>
      <xdr:col>5</xdr:col>
      <xdr:colOff>409575</xdr:colOff>
      <xdr:row>97</xdr:row>
      <xdr:rowOff>95044</xdr:rowOff>
    </xdr:to>
    <xdr:sp macro="" textlink="">
      <xdr:nvSpPr>
        <xdr:cNvPr id="258" name="円/楕円 257"/>
        <xdr:cNvSpPr/>
      </xdr:nvSpPr>
      <xdr:spPr>
        <a:xfrm>
          <a:off x="3746500" y="1662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86171</xdr:rowOff>
    </xdr:from>
    <xdr:ext cx="534377" cy="259045"/>
    <xdr:sp macro="" textlink="">
      <xdr:nvSpPr>
        <xdr:cNvPr id="259" name="テキスト ボックス 258"/>
        <xdr:cNvSpPr txBox="1"/>
      </xdr:nvSpPr>
      <xdr:spPr>
        <a:xfrm>
          <a:off x="3530111" y="1671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150671</xdr:rowOff>
    </xdr:from>
    <xdr:to>
      <xdr:col>4</xdr:col>
      <xdr:colOff>206375</xdr:colOff>
      <xdr:row>97</xdr:row>
      <xdr:rowOff>80821</xdr:rowOff>
    </xdr:to>
    <xdr:sp macro="" textlink="">
      <xdr:nvSpPr>
        <xdr:cNvPr id="260" name="円/楕円 259"/>
        <xdr:cNvSpPr/>
      </xdr:nvSpPr>
      <xdr:spPr>
        <a:xfrm>
          <a:off x="2857500" y="1660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71948</xdr:rowOff>
    </xdr:from>
    <xdr:ext cx="534377" cy="259045"/>
    <xdr:sp macro="" textlink="">
      <xdr:nvSpPr>
        <xdr:cNvPr id="261" name="テキスト ボックス 260"/>
        <xdr:cNvSpPr txBox="1"/>
      </xdr:nvSpPr>
      <xdr:spPr>
        <a:xfrm>
          <a:off x="2641111" y="167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53956</xdr:rowOff>
    </xdr:from>
    <xdr:to>
      <xdr:col>3</xdr:col>
      <xdr:colOff>3175</xdr:colOff>
      <xdr:row>97</xdr:row>
      <xdr:rowOff>155556</xdr:rowOff>
    </xdr:to>
    <xdr:sp macro="" textlink="">
      <xdr:nvSpPr>
        <xdr:cNvPr id="262" name="円/楕円 261"/>
        <xdr:cNvSpPr/>
      </xdr:nvSpPr>
      <xdr:spPr>
        <a:xfrm>
          <a:off x="1968500" y="166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146683</xdr:rowOff>
    </xdr:from>
    <xdr:ext cx="534377" cy="259045"/>
    <xdr:sp macro="" textlink="">
      <xdr:nvSpPr>
        <xdr:cNvPr id="263" name="テキスト ボックス 262"/>
        <xdr:cNvSpPr txBox="1"/>
      </xdr:nvSpPr>
      <xdr:spPr>
        <a:xfrm>
          <a:off x="1752111" y="1677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71233</xdr:rowOff>
    </xdr:from>
    <xdr:to>
      <xdr:col>1</xdr:col>
      <xdr:colOff>485775</xdr:colOff>
      <xdr:row>98</xdr:row>
      <xdr:rowOff>1383</xdr:rowOff>
    </xdr:to>
    <xdr:sp macro="" textlink="">
      <xdr:nvSpPr>
        <xdr:cNvPr id="264" name="円/楕円 263"/>
        <xdr:cNvSpPr/>
      </xdr:nvSpPr>
      <xdr:spPr>
        <a:xfrm>
          <a:off x="1079500" y="1670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163960</xdr:rowOff>
    </xdr:from>
    <xdr:ext cx="534377" cy="259045"/>
    <xdr:sp macro="" textlink="">
      <xdr:nvSpPr>
        <xdr:cNvPr id="265" name="テキスト ボックス 264"/>
        <xdr:cNvSpPr txBox="1"/>
      </xdr:nvSpPr>
      <xdr:spPr>
        <a:xfrm>
          <a:off x="863111" y="1679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77978</xdr:rowOff>
    </xdr:from>
    <xdr:to>
      <xdr:col>15</xdr:col>
      <xdr:colOff>180975</xdr:colOff>
      <xdr:row>36</xdr:row>
      <xdr:rowOff>34498</xdr:rowOff>
    </xdr:to>
    <xdr:cxnSp macro="">
      <xdr:nvCxnSpPr>
        <xdr:cNvPr id="292" name="直線コネクタ 291"/>
        <xdr:cNvCxnSpPr/>
      </xdr:nvCxnSpPr>
      <xdr:spPr>
        <a:xfrm flipV="1">
          <a:off x="9639300" y="6078728"/>
          <a:ext cx="838200" cy="12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3" name="補助費等平均値テキスト"/>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34498</xdr:rowOff>
    </xdr:from>
    <xdr:to>
      <xdr:col>14</xdr:col>
      <xdr:colOff>28575</xdr:colOff>
      <xdr:row>36</xdr:row>
      <xdr:rowOff>46966</xdr:rowOff>
    </xdr:to>
    <xdr:cxnSp macro="">
      <xdr:nvCxnSpPr>
        <xdr:cNvPr id="295" name="直線コネクタ 294"/>
        <xdr:cNvCxnSpPr/>
      </xdr:nvCxnSpPr>
      <xdr:spPr>
        <a:xfrm flipV="1">
          <a:off x="8750300" y="6206698"/>
          <a:ext cx="8890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100131</xdr:rowOff>
    </xdr:from>
    <xdr:ext cx="534377" cy="259045"/>
    <xdr:sp macro="" textlink="">
      <xdr:nvSpPr>
        <xdr:cNvPr id="297" name="テキスト ボックス 296"/>
        <xdr:cNvSpPr txBox="1"/>
      </xdr:nvSpPr>
      <xdr:spPr>
        <a:xfrm>
          <a:off x="9372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46966</xdr:rowOff>
    </xdr:from>
    <xdr:to>
      <xdr:col>12</xdr:col>
      <xdr:colOff>511175</xdr:colOff>
      <xdr:row>36</xdr:row>
      <xdr:rowOff>86363</xdr:rowOff>
    </xdr:to>
    <xdr:cxnSp macro="">
      <xdr:nvCxnSpPr>
        <xdr:cNvPr id="298" name="直線コネクタ 297"/>
        <xdr:cNvCxnSpPr/>
      </xdr:nvCxnSpPr>
      <xdr:spPr>
        <a:xfrm flipV="1">
          <a:off x="7861300" y="6219166"/>
          <a:ext cx="889000" cy="3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119283</xdr:rowOff>
    </xdr:from>
    <xdr:ext cx="534377" cy="259045"/>
    <xdr:sp macro="" textlink="">
      <xdr:nvSpPr>
        <xdr:cNvPr id="300" name="テキスト ボックス 299"/>
        <xdr:cNvSpPr txBox="1"/>
      </xdr:nvSpPr>
      <xdr:spPr>
        <a:xfrm>
          <a:off x="8483111" y="629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167575</xdr:rowOff>
    </xdr:from>
    <xdr:to>
      <xdr:col>11</xdr:col>
      <xdr:colOff>307975</xdr:colOff>
      <xdr:row>36</xdr:row>
      <xdr:rowOff>86363</xdr:rowOff>
    </xdr:to>
    <xdr:cxnSp macro="">
      <xdr:nvCxnSpPr>
        <xdr:cNvPr id="301" name="直線コネクタ 300"/>
        <xdr:cNvCxnSpPr/>
      </xdr:nvCxnSpPr>
      <xdr:spPr>
        <a:xfrm>
          <a:off x="6972300" y="5825425"/>
          <a:ext cx="889000" cy="43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147909</xdr:rowOff>
    </xdr:from>
    <xdr:ext cx="534377" cy="259045"/>
    <xdr:sp macro="" textlink="">
      <xdr:nvSpPr>
        <xdr:cNvPr id="303" name="テキスト ボックス 302"/>
        <xdr:cNvSpPr txBox="1"/>
      </xdr:nvSpPr>
      <xdr:spPr>
        <a:xfrm>
          <a:off x="7594111" y="63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149403</xdr:rowOff>
    </xdr:from>
    <xdr:ext cx="534377" cy="259045"/>
    <xdr:sp macro="" textlink="">
      <xdr:nvSpPr>
        <xdr:cNvPr id="305" name="テキスト ボックス 304"/>
        <xdr:cNvSpPr txBox="1"/>
      </xdr:nvSpPr>
      <xdr:spPr>
        <a:xfrm>
          <a:off x="6705111" y="63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27178</xdr:rowOff>
    </xdr:from>
    <xdr:to>
      <xdr:col>15</xdr:col>
      <xdr:colOff>231775</xdr:colOff>
      <xdr:row>35</xdr:row>
      <xdr:rowOff>128778</xdr:rowOff>
    </xdr:to>
    <xdr:sp macro="" textlink="">
      <xdr:nvSpPr>
        <xdr:cNvPr id="311" name="円/楕円 310"/>
        <xdr:cNvSpPr/>
      </xdr:nvSpPr>
      <xdr:spPr>
        <a:xfrm>
          <a:off x="104267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50055</xdr:rowOff>
    </xdr:from>
    <xdr:ext cx="599010" cy="259045"/>
    <xdr:sp macro="" textlink="">
      <xdr:nvSpPr>
        <xdr:cNvPr id="312" name="補助費等該当値テキスト"/>
        <xdr:cNvSpPr txBox="1"/>
      </xdr:nvSpPr>
      <xdr:spPr>
        <a:xfrm>
          <a:off x="10528300" y="587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126,000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155148</xdr:rowOff>
    </xdr:from>
    <xdr:to>
      <xdr:col>14</xdr:col>
      <xdr:colOff>79375</xdr:colOff>
      <xdr:row>36</xdr:row>
      <xdr:rowOff>85298</xdr:rowOff>
    </xdr:to>
    <xdr:sp macro="" textlink="">
      <xdr:nvSpPr>
        <xdr:cNvPr id="313" name="円/楕円 312"/>
        <xdr:cNvSpPr/>
      </xdr:nvSpPr>
      <xdr:spPr>
        <a:xfrm>
          <a:off x="9588500" y="61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101825</xdr:rowOff>
    </xdr:from>
    <xdr:ext cx="534377" cy="259045"/>
    <xdr:sp macro="" textlink="">
      <xdr:nvSpPr>
        <xdr:cNvPr id="314" name="テキスト ボックス 313"/>
        <xdr:cNvSpPr txBox="1"/>
      </xdr:nvSpPr>
      <xdr:spPr>
        <a:xfrm>
          <a:off x="9372111" y="593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98,010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167616</xdr:rowOff>
    </xdr:from>
    <xdr:to>
      <xdr:col>12</xdr:col>
      <xdr:colOff>561975</xdr:colOff>
      <xdr:row>36</xdr:row>
      <xdr:rowOff>97766</xdr:rowOff>
    </xdr:to>
    <xdr:sp macro="" textlink="">
      <xdr:nvSpPr>
        <xdr:cNvPr id="315" name="円/楕円 314"/>
        <xdr:cNvSpPr/>
      </xdr:nvSpPr>
      <xdr:spPr>
        <a:xfrm>
          <a:off x="8699500" y="616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114293</xdr:rowOff>
    </xdr:from>
    <xdr:ext cx="534377" cy="259045"/>
    <xdr:sp macro="" textlink="">
      <xdr:nvSpPr>
        <xdr:cNvPr id="316" name="テキスト ボックス 315"/>
        <xdr:cNvSpPr txBox="1"/>
      </xdr:nvSpPr>
      <xdr:spPr>
        <a:xfrm>
          <a:off x="8483111" y="59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95,283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35563</xdr:rowOff>
    </xdr:from>
    <xdr:to>
      <xdr:col>11</xdr:col>
      <xdr:colOff>358775</xdr:colOff>
      <xdr:row>36</xdr:row>
      <xdr:rowOff>137163</xdr:rowOff>
    </xdr:to>
    <xdr:sp macro="" textlink="">
      <xdr:nvSpPr>
        <xdr:cNvPr id="317" name="円/楕円 316"/>
        <xdr:cNvSpPr/>
      </xdr:nvSpPr>
      <xdr:spPr>
        <a:xfrm>
          <a:off x="7810500" y="620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153690</xdr:rowOff>
    </xdr:from>
    <xdr:ext cx="534377" cy="259045"/>
    <xdr:sp macro="" textlink="">
      <xdr:nvSpPr>
        <xdr:cNvPr id="318" name="テキスト ボックス 317"/>
        <xdr:cNvSpPr txBox="1"/>
      </xdr:nvSpPr>
      <xdr:spPr>
        <a:xfrm>
          <a:off x="7594111" y="598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86,666</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116775</xdr:rowOff>
    </xdr:from>
    <xdr:to>
      <xdr:col>10</xdr:col>
      <xdr:colOff>155575</xdr:colOff>
      <xdr:row>34</xdr:row>
      <xdr:rowOff>46925</xdr:rowOff>
    </xdr:to>
    <xdr:sp macro="" textlink="">
      <xdr:nvSpPr>
        <xdr:cNvPr id="319" name="円/楕円 318"/>
        <xdr:cNvSpPr/>
      </xdr:nvSpPr>
      <xdr:spPr>
        <a:xfrm>
          <a:off x="6921500" y="577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63452</xdr:rowOff>
    </xdr:from>
    <xdr:ext cx="599010" cy="259045"/>
    <xdr:sp macro="" textlink="">
      <xdr:nvSpPr>
        <xdr:cNvPr id="320" name="テキスト ボックス 319"/>
        <xdr:cNvSpPr txBox="1"/>
      </xdr:nvSpPr>
      <xdr:spPr>
        <a:xfrm>
          <a:off x="6672794" y="554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78794</xdr:rowOff>
    </xdr:from>
    <xdr:to>
      <xdr:col>15</xdr:col>
      <xdr:colOff>180975</xdr:colOff>
      <xdr:row>59</xdr:row>
      <xdr:rowOff>84069</xdr:rowOff>
    </xdr:to>
    <xdr:cxnSp macro="">
      <xdr:nvCxnSpPr>
        <xdr:cNvPr id="351" name="直線コネクタ 350"/>
        <xdr:cNvCxnSpPr/>
      </xdr:nvCxnSpPr>
      <xdr:spPr>
        <a:xfrm>
          <a:off x="9639300" y="10194344"/>
          <a:ext cx="838200" cy="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77375</xdr:rowOff>
    </xdr:from>
    <xdr:to>
      <xdr:col>14</xdr:col>
      <xdr:colOff>28575</xdr:colOff>
      <xdr:row>59</xdr:row>
      <xdr:rowOff>78794</xdr:rowOff>
    </xdr:to>
    <xdr:cxnSp macro="">
      <xdr:nvCxnSpPr>
        <xdr:cNvPr id="354" name="直線コネクタ 353"/>
        <xdr:cNvCxnSpPr/>
      </xdr:nvCxnSpPr>
      <xdr:spPr>
        <a:xfrm>
          <a:off x="8750300" y="10192925"/>
          <a:ext cx="889000" cy="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55700</xdr:rowOff>
    </xdr:from>
    <xdr:to>
      <xdr:col>12</xdr:col>
      <xdr:colOff>511175</xdr:colOff>
      <xdr:row>59</xdr:row>
      <xdr:rowOff>77375</xdr:rowOff>
    </xdr:to>
    <xdr:cxnSp macro="">
      <xdr:nvCxnSpPr>
        <xdr:cNvPr id="357" name="直線コネクタ 356"/>
        <xdr:cNvCxnSpPr/>
      </xdr:nvCxnSpPr>
      <xdr:spPr>
        <a:xfrm>
          <a:off x="7861300" y="10171250"/>
          <a:ext cx="889000" cy="2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124246</xdr:rowOff>
    </xdr:from>
    <xdr:ext cx="599010" cy="259045"/>
    <xdr:sp macro="" textlink="">
      <xdr:nvSpPr>
        <xdr:cNvPr id="359" name="テキスト ボックス 358"/>
        <xdr:cNvSpPr txBox="1"/>
      </xdr:nvSpPr>
      <xdr:spPr>
        <a:xfrm>
          <a:off x="8450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55700</xdr:rowOff>
    </xdr:from>
    <xdr:to>
      <xdr:col>11</xdr:col>
      <xdr:colOff>307975</xdr:colOff>
      <xdr:row>59</xdr:row>
      <xdr:rowOff>91200</xdr:rowOff>
    </xdr:to>
    <xdr:cxnSp macro="">
      <xdr:nvCxnSpPr>
        <xdr:cNvPr id="360" name="直線コネクタ 359"/>
        <xdr:cNvCxnSpPr/>
      </xdr:nvCxnSpPr>
      <xdr:spPr>
        <a:xfrm flipV="1">
          <a:off x="6972300" y="10171250"/>
          <a:ext cx="889000" cy="3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102197</xdr:rowOff>
    </xdr:from>
    <xdr:ext cx="599010" cy="259045"/>
    <xdr:sp macro="" textlink="">
      <xdr:nvSpPr>
        <xdr:cNvPr id="362" name="テキスト ボックス 361"/>
        <xdr:cNvSpPr txBox="1"/>
      </xdr:nvSpPr>
      <xdr:spPr>
        <a:xfrm>
          <a:off x="7561794" y="1021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127777</xdr:rowOff>
    </xdr:from>
    <xdr:ext cx="599010" cy="259045"/>
    <xdr:sp macro="" textlink="">
      <xdr:nvSpPr>
        <xdr:cNvPr id="364" name="テキスト ボックス 363"/>
        <xdr:cNvSpPr txBox="1"/>
      </xdr:nvSpPr>
      <xdr:spPr>
        <a:xfrm>
          <a:off x="6672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33269</xdr:rowOff>
    </xdr:from>
    <xdr:to>
      <xdr:col>15</xdr:col>
      <xdr:colOff>231775</xdr:colOff>
      <xdr:row>59</xdr:row>
      <xdr:rowOff>134869</xdr:rowOff>
    </xdr:to>
    <xdr:sp macro="" textlink="">
      <xdr:nvSpPr>
        <xdr:cNvPr id="370" name="円/楕円 369"/>
        <xdr:cNvSpPr/>
      </xdr:nvSpPr>
      <xdr:spPr>
        <a:xfrm>
          <a:off x="10426700" y="1014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71" name="普通建設事業費該当値テキスト"/>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45,349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27994</xdr:rowOff>
    </xdr:from>
    <xdr:to>
      <xdr:col>14</xdr:col>
      <xdr:colOff>79375</xdr:colOff>
      <xdr:row>59</xdr:row>
      <xdr:rowOff>129594</xdr:rowOff>
    </xdr:to>
    <xdr:sp macro="" textlink="">
      <xdr:nvSpPr>
        <xdr:cNvPr id="372" name="円/楕円 371"/>
        <xdr:cNvSpPr/>
      </xdr:nvSpPr>
      <xdr:spPr>
        <a:xfrm>
          <a:off x="9588500" y="1014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120721</xdr:rowOff>
    </xdr:from>
    <xdr:ext cx="534377" cy="259045"/>
    <xdr:sp macro="" textlink="">
      <xdr:nvSpPr>
        <xdr:cNvPr id="373" name="テキスト ボックス 372"/>
        <xdr:cNvSpPr txBox="1"/>
      </xdr:nvSpPr>
      <xdr:spPr>
        <a:xfrm>
          <a:off x="9372111" y="1023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61,503</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26575</xdr:rowOff>
    </xdr:from>
    <xdr:to>
      <xdr:col>12</xdr:col>
      <xdr:colOff>561975</xdr:colOff>
      <xdr:row>59</xdr:row>
      <xdr:rowOff>128175</xdr:rowOff>
    </xdr:to>
    <xdr:sp macro="" textlink="">
      <xdr:nvSpPr>
        <xdr:cNvPr id="374" name="円/楕円 373"/>
        <xdr:cNvSpPr/>
      </xdr:nvSpPr>
      <xdr:spPr>
        <a:xfrm>
          <a:off x="8699500" y="101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119302</xdr:rowOff>
    </xdr:from>
    <xdr:ext cx="534377" cy="259045"/>
    <xdr:sp macro="" textlink="">
      <xdr:nvSpPr>
        <xdr:cNvPr id="375" name="テキスト ボックス 374"/>
        <xdr:cNvSpPr txBox="1"/>
      </xdr:nvSpPr>
      <xdr:spPr>
        <a:xfrm>
          <a:off x="8483111" y="102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4900</xdr:rowOff>
    </xdr:from>
    <xdr:to>
      <xdr:col>11</xdr:col>
      <xdr:colOff>358775</xdr:colOff>
      <xdr:row>59</xdr:row>
      <xdr:rowOff>106500</xdr:rowOff>
    </xdr:to>
    <xdr:sp macro="" textlink="">
      <xdr:nvSpPr>
        <xdr:cNvPr id="376" name="円/楕円 375"/>
        <xdr:cNvSpPr/>
      </xdr:nvSpPr>
      <xdr:spPr>
        <a:xfrm>
          <a:off x="7810500" y="1012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123027</xdr:rowOff>
    </xdr:from>
    <xdr:ext cx="599010" cy="259045"/>
    <xdr:sp macro="" textlink="">
      <xdr:nvSpPr>
        <xdr:cNvPr id="377" name="テキスト ボックス 376"/>
        <xdr:cNvSpPr txBox="1"/>
      </xdr:nvSpPr>
      <xdr:spPr>
        <a:xfrm>
          <a:off x="7561794" y="98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132,216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40400</xdr:rowOff>
    </xdr:from>
    <xdr:to>
      <xdr:col>10</xdr:col>
      <xdr:colOff>155575</xdr:colOff>
      <xdr:row>59</xdr:row>
      <xdr:rowOff>142000</xdr:rowOff>
    </xdr:to>
    <xdr:sp macro="" textlink="">
      <xdr:nvSpPr>
        <xdr:cNvPr id="378" name="円/楕円 377"/>
        <xdr:cNvSpPr/>
      </xdr:nvSpPr>
      <xdr:spPr>
        <a:xfrm>
          <a:off x="6921500" y="1015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133127</xdr:rowOff>
    </xdr:from>
    <xdr:ext cx="534377" cy="259045"/>
    <xdr:sp macro="" textlink="">
      <xdr:nvSpPr>
        <xdr:cNvPr id="379" name="テキスト ボックス 378"/>
        <xdr:cNvSpPr txBox="1"/>
      </xdr:nvSpPr>
      <xdr:spPr>
        <a:xfrm>
          <a:off x="6705111" y="1024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35567</xdr:rowOff>
    </xdr:from>
    <xdr:to>
      <xdr:col>15</xdr:col>
      <xdr:colOff>180975</xdr:colOff>
      <xdr:row>79</xdr:row>
      <xdr:rowOff>38201</xdr:rowOff>
    </xdr:to>
    <xdr:cxnSp macro="">
      <xdr:nvCxnSpPr>
        <xdr:cNvPr id="408" name="直線コネクタ 407"/>
        <xdr:cNvCxnSpPr/>
      </xdr:nvCxnSpPr>
      <xdr:spPr>
        <a:xfrm>
          <a:off x="9639300" y="13580117"/>
          <a:ext cx="8382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35567</xdr:rowOff>
    </xdr:from>
    <xdr:to>
      <xdr:col>14</xdr:col>
      <xdr:colOff>28575</xdr:colOff>
      <xdr:row>79</xdr:row>
      <xdr:rowOff>43866</xdr:rowOff>
    </xdr:to>
    <xdr:cxnSp macro="">
      <xdr:nvCxnSpPr>
        <xdr:cNvPr id="411" name="直線コネクタ 410"/>
        <xdr:cNvCxnSpPr/>
      </xdr:nvCxnSpPr>
      <xdr:spPr>
        <a:xfrm flipV="1">
          <a:off x="8750300" y="13580117"/>
          <a:ext cx="8890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94555</xdr:rowOff>
    </xdr:from>
    <xdr:ext cx="534377" cy="259045"/>
    <xdr:sp macro="" textlink="">
      <xdr:nvSpPr>
        <xdr:cNvPr id="415" name="テキスト ボックス 414"/>
        <xdr:cNvSpPr txBox="1"/>
      </xdr:nvSpPr>
      <xdr:spPr>
        <a:xfrm>
          <a:off x="8483111" y="132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158851</xdr:rowOff>
    </xdr:from>
    <xdr:to>
      <xdr:col>15</xdr:col>
      <xdr:colOff>231775</xdr:colOff>
      <xdr:row>79</xdr:row>
      <xdr:rowOff>89001</xdr:rowOff>
    </xdr:to>
    <xdr:sp macro="" textlink="">
      <xdr:nvSpPr>
        <xdr:cNvPr id="421" name="円/楕円 420"/>
        <xdr:cNvSpPr/>
      </xdr:nvSpPr>
      <xdr:spPr>
        <a:xfrm>
          <a:off x="10426700" y="1353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119546</xdr:rowOff>
    </xdr:from>
    <xdr:ext cx="534377" cy="259045"/>
    <xdr:sp macro="" textlink="">
      <xdr:nvSpPr>
        <xdr:cNvPr id="422" name="普通建設事業費 （ うち新規整備　）該当値テキスト"/>
        <xdr:cNvSpPr txBox="1"/>
      </xdr:nvSpPr>
      <xdr:spPr>
        <a:xfrm>
          <a:off x="10528300" y="1349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16,401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156217</xdr:rowOff>
    </xdr:from>
    <xdr:to>
      <xdr:col>14</xdr:col>
      <xdr:colOff>79375</xdr:colOff>
      <xdr:row>79</xdr:row>
      <xdr:rowOff>86367</xdr:rowOff>
    </xdr:to>
    <xdr:sp macro="" textlink="">
      <xdr:nvSpPr>
        <xdr:cNvPr id="423" name="円/楕円 422"/>
        <xdr:cNvSpPr/>
      </xdr:nvSpPr>
      <xdr:spPr>
        <a:xfrm>
          <a:off x="9588500" y="135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77494</xdr:rowOff>
    </xdr:from>
    <xdr:ext cx="534377" cy="259045"/>
    <xdr:sp macro="" textlink="">
      <xdr:nvSpPr>
        <xdr:cNvPr id="424" name="テキスト ボックス 423"/>
        <xdr:cNvSpPr txBox="1"/>
      </xdr:nvSpPr>
      <xdr:spPr>
        <a:xfrm>
          <a:off x="9372111" y="1362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164516</xdr:rowOff>
    </xdr:from>
    <xdr:to>
      <xdr:col>12</xdr:col>
      <xdr:colOff>561975</xdr:colOff>
      <xdr:row>79</xdr:row>
      <xdr:rowOff>94666</xdr:rowOff>
    </xdr:to>
    <xdr:sp macro="" textlink="">
      <xdr:nvSpPr>
        <xdr:cNvPr id="425" name="円/楕円 424"/>
        <xdr:cNvSpPr/>
      </xdr:nvSpPr>
      <xdr:spPr>
        <a:xfrm>
          <a:off x="8699500" y="135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85793</xdr:rowOff>
    </xdr:from>
    <xdr:ext cx="469744" cy="259045"/>
    <xdr:sp macro="" textlink="">
      <xdr:nvSpPr>
        <xdr:cNvPr id="426" name="テキスト ボックス 425"/>
        <xdr:cNvSpPr txBox="1"/>
      </xdr:nvSpPr>
      <xdr:spPr>
        <a:xfrm>
          <a:off x="8515427" y="1363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166968</xdr:rowOff>
    </xdr:from>
    <xdr:to>
      <xdr:col>15</xdr:col>
      <xdr:colOff>180975</xdr:colOff>
      <xdr:row>98</xdr:row>
      <xdr:rowOff>45247</xdr:rowOff>
    </xdr:to>
    <xdr:cxnSp macro="">
      <xdr:nvCxnSpPr>
        <xdr:cNvPr id="453" name="直線コネクタ 452"/>
        <xdr:cNvCxnSpPr/>
      </xdr:nvCxnSpPr>
      <xdr:spPr>
        <a:xfrm>
          <a:off x="9639300" y="16797618"/>
          <a:ext cx="838200" cy="4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56741</xdr:rowOff>
    </xdr:from>
    <xdr:to>
      <xdr:col>14</xdr:col>
      <xdr:colOff>28575</xdr:colOff>
      <xdr:row>97</xdr:row>
      <xdr:rowOff>166968</xdr:rowOff>
    </xdr:to>
    <xdr:cxnSp macro="">
      <xdr:nvCxnSpPr>
        <xdr:cNvPr id="456" name="直線コネクタ 455"/>
        <xdr:cNvCxnSpPr/>
      </xdr:nvCxnSpPr>
      <xdr:spPr>
        <a:xfrm>
          <a:off x="8750300" y="16687391"/>
          <a:ext cx="889000" cy="11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59524</xdr:rowOff>
    </xdr:from>
    <xdr:ext cx="534377" cy="259045"/>
    <xdr:sp macro="" textlink="">
      <xdr:nvSpPr>
        <xdr:cNvPr id="460" name="テキスト ボックス 459"/>
        <xdr:cNvSpPr txBox="1"/>
      </xdr:nvSpPr>
      <xdr:spPr>
        <a:xfrm>
          <a:off x="8483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165897</xdr:rowOff>
    </xdr:from>
    <xdr:to>
      <xdr:col>15</xdr:col>
      <xdr:colOff>231775</xdr:colOff>
      <xdr:row>98</xdr:row>
      <xdr:rowOff>96047</xdr:rowOff>
    </xdr:to>
    <xdr:sp macro="" textlink="">
      <xdr:nvSpPr>
        <xdr:cNvPr id="466" name="円/楕円 465"/>
        <xdr:cNvSpPr/>
      </xdr:nvSpPr>
      <xdr:spPr>
        <a:xfrm>
          <a:off x="10426700" y="1679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80824</xdr:rowOff>
    </xdr:from>
    <xdr:ext cx="534377" cy="259045"/>
    <xdr:sp macro="" textlink="">
      <xdr:nvSpPr>
        <xdr:cNvPr id="467" name="普通建設事業費 （ うち更新整備　）該当値テキスト"/>
        <xdr:cNvSpPr txBox="1"/>
      </xdr:nvSpPr>
      <xdr:spPr>
        <a:xfrm>
          <a:off x="10528300" y="1671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20,659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116168</xdr:rowOff>
    </xdr:from>
    <xdr:to>
      <xdr:col>14</xdr:col>
      <xdr:colOff>79375</xdr:colOff>
      <xdr:row>98</xdr:row>
      <xdr:rowOff>46318</xdr:rowOff>
    </xdr:to>
    <xdr:sp macro="" textlink="">
      <xdr:nvSpPr>
        <xdr:cNvPr id="468" name="円/楕円 467"/>
        <xdr:cNvSpPr/>
      </xdr:nvSpPr>
      <xdr:spPr>
        <a:xfrm>
          <a:off x="9588500" y="167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37445</xdr:rowOff>
    </xdr:from>
    <xdr:ext cx="534377" cy="259045"/>
    <xdr:sp macro="" textlink="">
      <xdr:nvSpPr>
        <xdr:cNvPr id="469" name="テキスト ボックス 468"/>
        <xdr:cNvSpPr txBox="1"/>
      </xdr:nvSpPr>
      <xdr:spPr>
        <a:xfrm>
          <a:off x="9372111" y="168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5941</xdr:rowOff>
    </xdr:from>
    <xdr:to>
      <xdr:col>12</xdr:col>
      <xdr:colOff>561975</xdr:colOff>
      <xdr:row>97</xdr:row>
      <xdr:rowOff>107541</xdr:rowOff>
    </xdr:to>
    <xdr:sp macro="" textlink="">
      <xdr:nvSpPr>
        <xdr:cNvPr id="470" name="円/楕円 469"/>
        <xdr:cNvSpPr/>
      </xdr:nvSpPr>
      <xdr:spPr>
        <a:xfrm>
          <a:off x="8699500" y="166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98668</xdr:rowOff>
    </xdr:from>
    <xdr:ext cx="534377" cy="259045"/>
    <xdr:sp macro="" textlink="">
      <xdr:nvSpPr>
        <xdr:cNvPr id="471" name="テキスト ボックス 470"/>
        <xdr:cNvSpPr txBox="1"/>
      </xdr:nvSpPr>
      <xdr:spPr>
        <a:xfrm>
          <a:off x="8483111" y="167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128794</xdr:rowOff>
    </xdr:from>
    <xdr:to>
      <xdr:col>23</xdr:col>
      <xdr:colOff>517525</xdr:colOff>
      <xdr:row>38</xdr:row>
      <xdr:rowOff>139700</xdr:rowOff>
    </xdr:to>
    <xdr:cxnSp macro="">
      <xdr:nvCxnSpPr>
        <xdr:cNvPr id="498" name="直線コネクタ 497"/>
        <xdr:cNvCxnSpPr/>
      </xdr:nvCxnSpPr>
      <xdr:spPr>
        <a:xfrm>
          <a:off x="15481300" y="6643894"/>
          <a:ext cx="838200" cy="1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123033</xdr:rowOff>
    </xdr:from>
    <xdr:to>
      <xdr:col>22</xdr:col>
      <xdr:colOff>365125</xdr:colOff>
      <xdr:row>38</xdr:row>
      <xdr:rowOff>128794</xdr:rowOff>
    </xdr:to>
    <xdr:cxnSp macro="">
      <xdr:nvCxnSpPr>
        <xdr:cNvPr id="501" name="直線コネクタ 500"/>
        <xdr:cNvCxnSpPr/>
      </xdr:nvCxnSpPr>
      <xdr:spPr>
        <a:xfrm>
          <a:off x="14592300" y="6638133"/>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123033</xdr:rowOff>
    </xdr:from>
    <xdr:to>
      <xdr:col>21</xdr:col>
      <xdr:colOff>161925</xdr:colOff>
      <xdr:row>38</xdr:row>
      <xdr:rowOff>126258</xdr:rowOff>
    </xdr:to>
    <xdr:cxnSp macro="">
      <xdr:nvCxnSpPr>
        <xdr:cNvPr id="504" name="直線コネクタ 503"/>
        <xdr:cNvCxnSpPr/>
      </xdr:nvCxnSpPr>
      <xdr:spPr>
        <a:xfrm flipV="1">
          <a:off x="13703300" y="6638133"/>
          <a:ext cx="8890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168208</xdr:rowOff>
    </xdr:from>
    <xdr:ext cx="469744" cy="259045"/>
    <xdr:sp macro="" textlink="">
      <xdr:nvSpPr>
        <xdr:cNvPr id="506" name="テキスト ボックス 505"/>
        <xdr:cNvSpPr txBox="1"/>
      </xdr:nvSpPr>
      <xdr:spPr>
        <a:xfrm>
          <a:off x="14357427" y="668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126258</xdr:rowOff>
    </xdr:from>
    <xdr:to>
      <xdr:col>19</xdr:col>
      <xdr:colOff>644525</xdr:colOff>
      <xdr:row>38</xdr:row>
      <xdr:rowOff>131075</xdr:rowOff>
    </xdr:to>
    <xdr:cxnSp macro="">
      <xdr:nvCxnSpPr>
        <xdr:cNvPr id="507" name="直線コネクタ 506"/>
        <xdr:cNvCxnSpPr/>
      </xdr:nvCxnSpPr>
      <xdr:spPr>
        <a:xfrm flipV="1">
          <a:off x="12814300" y="6641358"/>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15058</xdr:rowOff>
    </xdr:from>
    <xdr:ext cx="469744" cy="259045"/>
    <xdr:sp macro="" textlink="">
      <xdr:nvSpPr>
        <xdr:cNvPr id="509" name="テキスト ボックス 508"/>
        <xdr:cNvSpPr txBox="1"/>
      </xdr:nvSpPr>
      <xdr:spPr>
        <a:xfrm>
          <a:off x="13468427"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160777</xdr:rowOff>
    </xdr:from>
    <xdr:ext cx="534377" cy="259045"/>
    <xdr:sp macro="" textlink="">
      <xdr:nvSpPr>
        <xdr:cNvPr id="511" name="テキスト ボックス 510"/>
        <xdr:cNvSpPr txBox="1"/>
      </xdr:nvSpPr>
      <xdr:spPr>
        <a:xfrm>
          <a:off x="12547111" y="633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7" name="円/楕円 51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249299" cy="259045"/>
    <xdr:sp macro="" textlink="">
      <xdr:nvSpPr>
        <xdr:cNvPr id="518" name="災害復旧事業費該当値テキスト"/>
        <xdr:cNvSpPr txBox="1"/>
      </xdr:nvSpPr>
      <xdr:spPr>
        <a:xfrm>
          <a:off x="16370300" y="656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77994</xdr:rowOff>
    </xdr:from>
    <xdr:to>
      <xdr:col>22</xdr:col>
      <xdr:colOff>415925</xdr:colOff>
      <xdr:row>39</xdr:row>
      <xdr:rowOff>8144</xdr:rowOff>
    </xdr:to>
    <xdr:sp macro="" textlink="">
      <xdr:nvSpPr>
        <xdr:cNvPr id="519" name="円/楕円 518"/>
        <xdr:cNvSpPr/>
      </xdr:nvSpPr>
      <xdr:spPr>
        <a:xfrm>
          <a:off x="15430500" y="659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170721</xdr:rowOff>
    </xdr:from>
    <xdr:ext cx="469744" cy="259045"/>
    <xdr:sp macro="" textlink="">
      <xdr:nvSpPr>
        <xdr:cNvPr id="520" name="テキスト ボックス 519"/>
        <xdr:cNvSpPr txBox="1"/>
      </xdr:nvSpPr>
      <xdr:spPr>
        <a:xfrm>
          <a:off x="15246427" y="668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72233</xdr:rowOff>
    </xdr:from>
    <xdr:to>
      <xdr:col>21</xdr:col>
      <xdr:colOff>212725</xdr:colOff>
      <xdr:row>39</xdr:row>
      <xdr:rowOff>2383</xdr:rowOff>
    </xdr:to>
    <xdr:sp macro="" textlink="">
      <xdr:nvSpPr>
        <xdr:cNvPr id="521" name="円/楕円 520"/>
        <xdr:cNvSpPr/>
      </xdr:nvSpPr>
      <xdr:spPr>
        <a:xfrm>
          <a:off x="14541500" y="658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18910</xdr:rowOff>
    </xdr:from>
    <xdr:ext cx="469744" cy="259045"/>
    <xdr:sp macro="" textlink="">
      <xdr:nvSpPr>
        <xdr:cNvPr id="522" name="テキスト ボックス 521"/>
        <xdr:cNvSpPr txBox="1"/>
      </xdr:nvSpPr>
      <xdr:spPr>
        <a:xfrm>
          <a:off x="14357427" y="636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75458</xdr:rowOff>
    </xdr:from>
    <xdr:to>
      <xdr:col>20</xdr:col>
      <xdr:colOff>9525</xdr:colOff>
      <xdr:row>39</xdr:row>
      <xdr:rowOff>5608</xdr:rowOff>
    </xdr:to>
    <xdr:sp macro="" textlink="">
      <xdr:nvSpPr>
        <xdr:cNvPr id="523" name="円/楕円 522"/>
        <xdr:cNvSpPr/>
      </xdr:nvSpPr>
      <xdr:spPr>
        <a:xfrm>
          <a:off x="13652500" y="659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168185</xdr:rowOff>
    </xdr:from>
    <xdr:ext cx="469744" cy="259045"/>
    <xdr:sp macro="" textlink="">
      <xdr:nvSpPr>
        <xdr:cNvPr id="524" name="テキスト ボックス 523"/>
        <xdr:cNvSpPr txBox="1"/>
      </xdr:nvSpPr>
      <xdr:spPr>
        <a:xfrm>
          <a:off x="13468427" y="66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80275</xdr:rowOff>
    </xdr:from>
    <xdr:to>
      <xdr:col>18</xdr:col>
      <xdr:colOff>492125</xdr:colOff>
      <xdr:row>39</xdr:row>
      <xdr:rowOff>10425</xdr:rowOff>
    </xdr:to>
    <xdr:sp macro="" textlink="">
      <xdr:nvSpPr>
        <xdr:cNvPr id="525" name="円/楕円 524"/>
        <xdr:cNvSpPr/>
      </xdr:nvSpPr>
      <xdr:spPr>
        <a:xfrm>
          <a:off x="12763500" y="659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1552</xdr:rowOff>
    </xdr:from>
    <xdr:ext cx="469744" cy="259045"/>
    <xdr:sp macro="" textlink="">
      <xdr:nvSpPr>
        <xdr:cNvPr id="526" name="テキスト ボックス 525"/>
        <xdr:cNvSpPr txBox="1"/>
      </xdr:nvSpPr>
      <xdr:spPr>
        <a:xfrm>
          <a:off x="12579427" y="668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102992</xdr:rowOff>
    </xdr:from>
    <xdr:to>
      <xdr:col>23</xdr:col>
      <xdr:colOff>517525</xdr:colOff>
      <xdr:row>76</xdr:row>
      <xdr:rowOff>120766</xdr:rowOff>
    </xdr:to>
    <xdr:cxnSp macro="">
      <xdr:nvCxnSpPr>
        <xdr:cNvPr id="600" name="直線コネクタ 599"/>
        <xdr:cNvCxnSpPr/>
      </xdr:nvCxnSpPr>
      <xdr:spPr>
        <a:xfrm flipV="1">
          <a:off x="15481300" y="13133192"/>
          <a:ext cx="838200" cy="1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84265</xdr:rowOff>
    </xdr:from>
    <xdr:to>
      <xdr:col>22</xdr:col>
      <xdr:colOff>365125</xdr:colOff>
      <xdr:row>76</xdr:row>
      <xdr:rowOff>120766</xdr:rowOff>
    </xdr:to>
    <xdr:cxnSp macro="">
      <xdr:nvCxnSpPr>
        <xdr:cNvPr id="603" name="直線コネクタ 602"/>
        <xdr:cNvCxnSpPr/>
      </xdr:nvCxnSpPr>
      <xdr:spPr>
        <a:xfrm>
          <a:off x="14592300" y="13114465"/>
          <a:ext cx="889000" cy="3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84265</xdr:rowOff>
    </xdr:from>
    <xdr:to>
      <xdr:col>21</xdr:col>
      <xdr:colOff>161925</xdr:colOff>
      <xdr:row>76</xdr:row>
      <xdr:rowOff>98158</xdr:rowOff>
    </xdr:to>
    <xdr:cxnSp macro="">
      <xdr:nvCxnSpPr>
        <xdr:cNvPr id="606" name="直線コネクタ 605"/>
        <xdr:cNvCxnSpPr/>
      </xdr:nvCxnSpPr>
      <xdr:spPr>
        <a:xfrm flipV="1">
          <a:off x="13703300" y="13114465"/>
          <a:ext cx="889000" cy="1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22661</xdr:rowOff>
    </xdr:from>
    <xdr:ext cx="534377" cy="259045"/>
    <xdr:sp macro="" textlink="">
      <xdr:nvSpPr>
        <xdr:cNvPr id="608" name="テキスト ボックス 607"/>
        <xdr:cNvSpPr txBox="1"/>
      </xdr:nvSpPr>
      <xdr:spPr>
        <a:xfrm>
          <a:off x="14325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98158</xdr:rowOff>
    </xdr:from>
    <xdr:to>
      <xdr:col>19</xdr:col>
      <xdr:colOff>644525</xdr:colOff>
      <xdr:row>76</xdr:row>
      <xdr:rowOff>143083</xdr:rowOff>
    </xdr:to>
    <xdr:cxnSp macro="">
      <xdr:nvCxnSpPr>
        <xdr:cNvPr id="609" name="直線コネクタ 608"/>
        <xdr:cNvCxnSpPr/>
      </xdr:nvCxnSpPr>
      <xdr:spPr>
        <a:xfrm flipV="1">
          <a:off x="12814300" y="13128358"/>
          <a:ext cx="889000" cy="4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11797</xdr:rowOff>
    </xdr:from>
    <xdr:ext cx="534377" cy="259045"/>
    <xdr:sp macro="" textlink="">
      <xdr:nvSpPr>
        <xdr:cNvPr id="611" name="テキスト ボックス 610"/>
        <xdr:cNvSpPr txBox="1"/>
      </xdr:nvSpPr>
      <xdr:spPr>
        <a:xfrm>
          <a:off x="13436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167948</xdr:rowOff>
    </xdr:from>
    <xdr:ext cx="534377" cy="259045"/>
    <xdr:sp macro="" textlink="">
      <xdr:nvSpPr>
        <xdr:cNvPr id="613" name="テキスト ボックス 612"/>
        <xdr:cNvSpPr txBox="1"/>
      </xdr:nvSpPr>
      <xdr:spPr>
        <a:xfrm>
          <a:off x="12547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52192</xdr:rowOff>
    </xdr:from>
    <xdr:to>
      <xdr:col>23</xdr:col>
      <xdr:colOff>568325</xdr:colOff>
      <xdr:row>76</xdr:row>
      <xdr:rowOff>153792</xdr:rowOff>
    </xdr:to>
    <xdr:sp macro="" textlink="">
      <xdr:nvSpPr>
        <xdr:cNvPr id="619" name="円/楕円 618"/>
        <xdr:cNvSpPr/>
      </xdr:nvSpPr>
      <xdr:spPr>
        <a:xfrm>
          <a:off x="16268700" y="1308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30619</xdr:rowOff>
    </xdr:from>
    <xdr:ext cx="534377" cy="259045"/>
    <xdr:sp macro="" textlink="">
      <xdr:nvSpPr>
        <xdr:cNvPr id="620" name="公債費該当値テキスト"/>
        <xdr:cNvSpPr txBox="1"/>
      </xdr:nvSpPr>
      <xdr:spPr>
        <a:xfrm>
          <a:off x="16370300" y="1306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46,423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69966</xdr:rowOff>
    </xdr:from>
    <xdr:to>
      <xdr:col>22</xdr:col>
      <xdr:colOff>415925</xdr:colOff>
      <xdr:row>77</xdr:row>
      <xdr:rowOff>116</xdr:rowOff>
    </xdr:to>
    <xdr:sp macro="" textlink="">
      <xdr:nvSpPr>
        <xdr:cNvPr id="621" name="円/楕円 620"/>
        <xdr:cNvSpPr/>
      </xdr:nvSpPr>
      <xdr:spPr>
        <a:xfrm>
          <a:off x="15430500" y="1310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162693</xdr:rowOff>
    </xdr:from>
    <xdr:ext cx="534377" cy="259045"/>
    <xdr:sp macro="" textlink="">
      <xdr:nvSpPr>
        <xdr:cNvPr id="622" name="テキスト ボックス 621"/>
        <xdr:cNvSpPr txBox="1"/>
      </xdr:nvSpPr>
      <xdr:spPr>
        <a:xfrm>
          <a:off x="15214111" y="1319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33465</xdr:rowOff>
    </xdr:from>
    <xdr:to>
      <xdr:col>21</xdr:col>
      <xdr:colOff>212725</xdr:colOff>
      <xdr:row>76</xdr:row>
      <xdr:rowOff>135065</xdr:rowOff>
    </xdr:to>
    <xdr:sp macro="" textlink="">
      <xdr:nvSpPr>
        <xdr:cNvPr id="623" name="円/楕円 622"/>
        <xdr:cNvSpPr/>
      </xdr:nvSpPr>
      <xdr:spPr>
        <a:xfrm>
          <a:off x="14541500" y="130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126192</xdr:rowOff>
    </xdr:from>
    <xdr:ext cx="534377" cy="259045"/>
    <xdr:sp macro="" textlink="">
      <xdr:nvSpPr>
        <xdr:cNvPr id="624" name="テキスト ボックス 623"/>
        <xdr:cNvSpPr txBox="1"/>
      </xdr:nvSpPr>
      <xdr:spPr>
        <a:xfrm>
          <a:off x="14325111" y="131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47358</xdr:rowOff>
    </xdr:from>
    <xdr:to>
      <xdr:col>20</xdr:col>
      <xdr:colOff>9525</xdr:colOff>
      <xdr:row>76</xdr:row>
      <xdr:rowOff>148958</xdr:rowOff>
    </xdr:to>
    <xdr:sp macro="" textlink="">
      <xdr:nvSpPr>
        <xdr:cNvPr id="625" name="円/楕円 624"/>
        <xdr:cNvSpPr/>
      </xdr:nvSpPr>
      <xdr:spPr>
        <a:xfrm>
          <a:off x="13652500" y="130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140085</xdr:rowOff>
    </xdr:from>
    <xdr:ext cx="534377" cy="259045"/>
    <xdr:sp macro="" textlink="">
      <xdr:nvSpPr>
        <xdr:cNvPr id="626" name="テキスト ボックス 625"/>
        <xdr:cNvSpPr txBox="1"/>
      </xdr:nvSpPr>
      <xdr:spPr>
        <a:xfrm>
          <a:off x="13436111" y="131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92283</xdr:rowOff>
    </xdr:from>
    <xdr:to>
      <xdr:col>18</xdr:col>
      <xdr:colOff>492125</xdr:colOff>
      <xdr:row>77</xdr:row>
      <xdr:rowOff>22433</xdr:rowOff>
    </xdr:to>
    <xdr:sp macro="" textlink="">
      <xdr:nvSpPr>
        <xdr:cNvPr id="627" name="円/楕円 626"/>
        <xdr:cNvSpPr/>
      </xdr:nvSpPr>
      <xdr:spPr>
        <a:xfrm>
          <a:off x="12763500" y="131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13560</xdr:rowOff>
    </xdr:from>
    <xdr:ext cx="534377" cy="259045"/>
    <xdr:sp macro="" textlink="">
      <xdr:nvSpPr>
        <xdr:cNvPr id="628" name="テキスト ボックス 627"/>
        <xdr:cNvSpPr txBox="1"/>
      </xdr:nvSpPr>
      <xdr:spPr>
        <a:xfrm>
          <a:off x="12547111" y="1321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137677</xdr:rowOff>
    </xdr:from>
    <xdr:to>
      <xdr:col>23</xdr:col>
      <xdr:colOff>517525</xdr:colOff>
      <xdr:row>98</xdr:row>
      <xdr:rowOff>137711</xdr:rowOff>
    </xdr:to>
    <xdr:cxnSp macro="">
      <xdr:nvCxnSpPr>
        <xdr:cNvPr id="655" name="直線コネクタ 654"/>
        <xdr:cNvCxnSpPr/>
      </xdr:nvCxnSpPr>
      <xdr:spPr>
        <a:xfrm flipV="1">
          <a:off x="15481300" y="16939777"/>
          <a:ext cx="8382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137711</xdr:rowOff>
    </xdr:from>
    <xdr:to>
      <xdr:col>22</xdr:col>
      <xdr:colOff>365125</xdr:colOff>
      <xdr:row>98</xdr:row>
      <xdr:rowOff>137734</xdr:rowOff>
    </xdr:to>
    <xdr:cxnSp macro="">
      <xdr:nvCxnSpPr>
        <xdr:cNvPr id="658" name="直線コネクタ 657"/>
        <xdr:cNvCxnSpPr/>
      </xdr:nvCxnSpPr>
      <xdr:spPr>
        <a:xfrm flipV="1">
          <a:off x="14592300" y="16939811"/>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137734</xdr:rowOff>
    </xdr:from>
    <xdr:to>
      <xdr:col>21</xdr:col>
      <xdr:colOff>161925</xdr:colOff>
      <xdr:row>98</xdr:row>
      <xdr:rowOff>137795</xdr:rowOff>
    </xdr:to>
    <xdr:cxnSp macro="">
      <xdr:nvCxnSpPr>
        <xdr:cNvPr id="661" name="直線コネクタ 660"/>
        <xdr:cNvCxnSpPr/>
      </xdr:nvCxnSpPr>
      <xdr:spPr>
        <a:xfrm flipV="1">
          <a:off x="13703300" y="16939834"/>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20243</xdr:rowOff>
    </xdr:from>
    <xdr:ext cx="534377" cy="259045"/>
    <xdr:sp macro="" textlink="">
      <xdr:nvSpPr>
        <xdr:cNvPr id="663" name="テキスト ボックス 662"/>
        <xdr:cNvSpPr txBox="1"/>
      </xdr:nvSpPr>
      <xdr:spPr>
        <a:xfrm>
          <a:off x="14325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137795</xdr:rowOff>
    </xdr:from>
    <xdr:to>
      <xdr:col>19</xdr:col>
      <xdr:colOff>644525</xdr:colOff>
      <xdr:row>98</xdr:row>
      <xdr:rowOff>137804</xdr:rowOff>
    </xdr:to>
    <xdr:cxnSp macro="">
      <xdr:nvCxnSpPr>
        <xdr:cNvPr id="664" name="直線コネクタ 663"/>
        <xdr:cNvCxnSpPr/>
      </xdr:nvCxnSpPr>
      <xdr:spPr>
        <a:xfrm flipV="1">
          <a:off x="12814300" y="16939895"/>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16611</xdr:rowOff>
    </xdr:from>
    <xdr:ext cx="534377" cy="259045"/>
    <xdr:sp macro="" textlink="">
      <xdr:nvSpPr>
        <xdr:cNvPr id="666" name="テキスト ボックス 665"/>
        <xdr:cNvSpPr txBox="1"/>
      </xdr:nvSpPr>
      <xdr:spPr>
        <a:xfrm>
          <a:off x="13436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167205</xdr:rowOff>
    </xdr:from>
    <xdr:ext cx="534377" cy="259045"/>
    <xdr:sp macro="" textlink="">
      <xdr:nvSpPr>
        <xdr:cNvPr id="668" name="テキスト ボックス 667"/>
        <xdr:cNvSpPr txBox="1"/>
      </xdr:nvSpPr>
      <xdr:spPr>
        <a:xfrm>
          <a:off x="12547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86877</xdr:rowOff>
    </xdr:from>
    <xdr:to>
      <xdr:col>23</xdr:col>
      <xdr:colOff>568325</xdr:colOff>
      <xdr:row>99</xdr:row>
      <xdr:rowOff>17027</xdr:rowOff>
    </xdr:to>
    <xdr:sp macro="" textlink="">
      <xdr:nvSpPr>
        <xdr:cNvPr id="674" name="円/楕円 673"/>
        <xdr:cNvSpPr/>
      </xdr:nvSpPr>
      <xdr:spPr>
        <a:xfrm>
          <a:off x="16268700" y="1688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51780</xdr:rowOff>
    </xdr:from>
    <xdr:ext cx="469744" cy="259045"/>
    <xdr:sp macro="" textlink="">
      <xdr:nvSpPr>
        <xdr:cNvPr id="675" name="積立金該当値テキスト"/>
        <xdr:cNvSpPr txBox="1"/>
      </xdr:nvSpPr>
      <xdr:spPr>
        <a:xfrm>
          <a:off x="16370300" y="1685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86911</xdr:rowOff>
    </xdr:from>
    <xdr:to>
      <xdr:col>22</xdr:col>
      <xdr:colOff>415925</xdr:colOff>
      <xdr:row>99</xdr:row>
      <xdr:rowOff>17061</xdr:rowOff>
    </xdr:to>
    <xdr:sp macro="" textlink="">
      <xdr:nvSpPr>
        <xdr:cNvPr id="676" name="円/楕円 675"/>
        <xdr:cNvSpPr/>
      </xdr:nvSpPr>
      <xdr:spPr>
        <a:xfrm>
          <a:off x="15430500" y="1688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8188</xdr:rowOff>
    </xdr:from>
    <xdr:ext cx="469744" cy="259045"/>
    <xdr:sp macro="" textlink="">
      <xdr:nvSpPr>
        <xdr:cNvPr id="677" name="テキスト ボックス 676"/>
        <xdr:cNvSpPr txBox="1"/>
      </xdr:nvSpPr>
      <xdr:spPr>
        <a:xfrm>
          <a:off x="15246427" y="1698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86934</xdr:rowOff>
    </xdr:from>
    <xdr:to>
      <xdr:col>21</xdr:col>
      <xdr:colOff>212725</xdr:colOff>
      <xdr:row>99</xdr:row>
      <xdr:rowOff>17084</xdr:rowOff>
    </xdr:to>
    <xdr:sp macro="" textlink="">
      <xdr:nvSpPr>
        <xdr:cNvPr id="678" name="円/楕円 677"/>
        <xdr:cNvSpPr/>
      </xdr:nvSpPr>
      <xdr:spPr>
        <a:xfrm>
          <a:off x="14541500" y="1688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8211</xdr:rowOff>
    </xdr:from>
    <xdr:ext cx="469744" cy="259045"/>
    <xdr:sp macro="" textlink="">
      <xdr:nvSpPr>
        <xdr:cNvPr id="679" name="テキスト ボックス 678"/>
        <xdr:cNvSpPr txBox="1"/>
      </xdr:nvSpPr>
      <xdr:spPr>
        <a:xfrm>
          <a:off x="14357427" y="1698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86995</xdr:rowOff>
    </xdr:from>
    <xdr:to>
      <xdr:col>20</xdr:col>
      <xdr:colOff>9525</xdr:colOff>
      <xdr:row>99</xdr:row>
      <xdr:rowOff>17145</xdr:rowOff>
    </xdr:to>
    <xdr:sp macro="" textlink="">
      <xdr:nvSpPr>
        <xdr:cNvPr id="680" name="円/楕円 679"/>
        <xdr:cNvSpPr/>
      </xdr:nvSpPr>
      <xdr:spPr>
        <a:xfrm>
          <a:off x="13652500" y="168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8272</xdr:rowOff>
    </xdr:from>
    <xdr:ext cx="469744" cy="259045"/>
    <xdr:sp macro="" textlink="">
      <xdr:nvSpPr>
        <xdr:cNvPr id="681" name="テキスト ボックス 680"/>
        <xdr:cNvSpPr txBox="1"/>
      </xdr:nvSpPr>
      <xdr:spPr>
        <a:xfrm>
          <a:off x="13468427" y="1698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87004</xdr:rowOff>
    </xdr:from>
    <xdr:to>
      <xdr:col>18</xdr:col>
      <xdr:colOff>492125</xdr:colOff>
      <xdr:row>99</xdr:row>
      <xdr:rowOff>17154</xdr:rowOff>
    </xdr:to>
    <xdr:sp macro="" textlink="">
      <xdr:nvSpPr>
        <xdr:cNvPr id="682" name="円/楕円 681"/>
        <xdr:cNvSpPr/>
      </xdr:nvSpPr>
      <xdr:spPr>
        <a:xfrm>
          <a:off x="12763500" y="1688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8281</xdr:rowOff>
    </xdr:from>
    <xdr:ext cx="469744" cy="259045"/>
    <xdr:sp macro="" textlink="">
      <xdr:nvSpPr>
        <xdr:cNvPr id="683" name="テキスト ボックス 682"/>
        <xdr:cNvSpPr txBox="1"/>
      </xdr:nvSpPr>
      <xdr:spPr>
        <a:xfrm>
          <a:off x="12579427" y="1698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59141</xdr:rowOff>
    </xdr:from>
    <xdr:to>
      <xdr:col>32</xdr:col>
      <xdr:colOff>187325</xdr:colOff>
      <xdr:row>36</xdr:row>
      <xdr:rowOff>77429</xdr:rowOff>
    </xdr:to>
    <xdr:cxnSp macro="">
      <xdr:nvCxnSpPr>
        <xdr:cNvPr id="710" name="直線コネクタ 709"/>
        <xdr:cNvCxnSpPr/>
      </xdr:nvCxnSpPr>
      <xdr:spPr>
        <a:xfrm>
          <a:off x="21323300" y="6231341"/>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128318</xdr:rowOff>
    </xdr:from>
    <xdr:ext cx="469744" cy="259045"/>
    <xdr:sp macro="" textlink="">
      <xdr:nvSpPr>
        <xdr:cNvPr id="711" name="投資及び出資金平均値テキスト"/>
        <xdr:cNvSpPr txBox="1"/>
      </xdr:nvSpPr>
      <xdr:spPr>
        <a:xfrm>
          <a:off x="22212300" y="647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59141</xdr:rowOff>
    </xdr:from>
    <xdr:to>
      <xdr:col>31</xdr:col>
      <xdr:colOff>34925</xdr:colOff>
      <xdr:row>36</xdr:row>
      <xdr:rowOff>90688</xdr:rowOff>
    </xdr:to>
    <xdr:cxnSp macro="">
      <xdr:nvCxnSpPr>
        <xdr:cNvPr id="713" name="直線コネクタ 712"/>
        <xdr:cNvCxnSpPr/>
      </xdr:nvCxnSpPr>
      <xdr:spPr>
        <a:xfrm flipV="1">
          <a:off x="20434300" y="6231341"/>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77385</xdr:rowOff>
    </xdr:from>
    <xdr:ext cx="469744" cy="259045"/>
    <xdr:sp macro="" textlink="">
      <xdr:nvSpPr>
        <xdr:cNvPr id="715" name="テキスト ボックス 714"/>
        <xdr:cNvSpPr txBox="1"/>
      </xdr:nvSpPr>
      <xdr:spPr>
        <a:xfrm>
          <a:off x="21088427"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58364</xdr:rowOff>
    </xdr:from>
    <xdr:to>
      <xdr:col>29</xdr:col>
      <xdr:colOff>517525</xdr:colOff>
      <xdr:row>36</xdr:row>
      <xdr:rowOff>90688</xdr:rowOff>
    </xdr:to>
    <xdr:cxnSp macro="">
      <xdr:nvCxnSpPr>
        <xdr:cNvPr id="716" name="直線コネクタ 715"/>
        <xdr:cNvCxnSpPr/>
      </xdr:nvCxnSpPr>
      <xdr:spPr>
        <a:xfrm>
          <a:off x="19545300" y="6230564"/>
          <a:ext cx="889000" cy="3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73728</xdr:rowOff>
    </xdr:from>
    <xdr:ext cx="469744" cy="259045"/>
    <xdr:sp macro="" textlink="">
      <xdr:nvSpPr>
        <xdr:cNvPr id="718" name="テキスト ボックス 717"/>
        <xdr:cNvSpPr txBox="1"/>
      </xdr:nvSpPr>
      <xdr:spPr>
        <a:xfrm>
          <a:off x="20199427"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142718</xdr:rowOff>
    </xdr:from>
    <xdr:to>
      <xdr:col>28</xdr:col>
      <xdr:colOff>314325</xdr:colOff>
      <xdr:row>36</xdr:row>
      <xdr:rowOff>58364</xdr:rowOff>
    </xdr:to>
    <xdr:cxnSp macro="">
      <xdr:nvCxnSpPr>
        <xdr:cNvPr id="719" name="直線コネクタ 718"/>
        <xdr:cNvCxnSpPr/>
      </xdr:nvCxnSpPr>
      <xdr:spPr>
        <a:xfrm>
          <a:off x="18656300" y="6143468"/>
          <a:ext cx="889000" cy="8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46067</xdr:rowOff>
    </xdr:from>
    <xdr:ext cx="469744" cy="259045"/>
    <xdr:sp macro="" textlink="">
      <xdr:nvSpPr>
        <xdr:cNvPr id="721" name="テキスト ボックス 720"/>
        <xdr:cNvSpPr txBox="1"/>
      </xdr:nvSpPr>
      <xdr:spPr>
        <a:xfrm>
          <a:off x="19310427" y="65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3639</xdr:rowOff>
    </xdr:from>
    <xdr:ext cx="469744" cy="259045"/>
    <xdr:sp macro="" textlink="">
      <xdr:nvSpPr>
        <xdr:cNvPr id="723" name="テキスト ボックス 722"/>
        <xdr:cNvSpPr txBox="1"/>
      </xdr:nvSpPr>
      <xdr:spPr>
        <a:xfrm>
          <a:off x="18421427" y="651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26629</xdr:rowOff>
    </xdr:from>
    <xdr:to>
      <xdr:col>32</xdr:col>
      <xdr:colOff>238125</xdr:colOff>
      <xdr:row>36</xdr:row>
      <xdr:rowOff>128229</xdr:rowOff>
    </xdr:to>
    <xdr:sp macro="" textlink="">
      <xdr:nvSpPr>
        <xdr:cNvPr id="729" name="円/楕円 728"/>
        <xdr:cNvSpPr/>
      </xdr:nvSpPr>
      <xdr:spPr>
        <a:xfrm>
          <a:off x="22110700" y="61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49506</xdr:rowOff>
    </xdr:from>
    <xdr:ext cx="469744" cy="259045"/>
    <xdr:sp macro="" textlink="">
      <xdr:nvSpPr>
        <xdr:cNvPr id="730" name="投資及び出資金該当値テキスト"/>
        <xdr:cNvSpPr txBox="1"/>
      </xdr:nvSpPr>
      <xdr:spPr>
        <a:xfrm>
          <a:off x="22212300" y="605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8,862</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8341</xdr:rowOff>
    </xdr:from>
    <xdr:to>
      <xdr:col>31</xdr:col>
      <xdr:colOff>85725</xdr:colOff>
      <xdr:row>36</xdr:row>
      <xdr:rowOff>109941</xdr:rowOff>
    </xdr:to>
    <xdr:sp macro="" textlink="">
      <xdr:nvSpPr>
        <xdr:cNvPr id="731" name="円/楕円 730"/>
        <xdr:cNvSpPr/>
      </xdr:nvSpPr>
      <xdr:spPr>
        <a:xfrm>
          <a:off x="21272500" y="618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126468</xdr:rowOff>
    </xdr:from>
    <xdr:ext cx="469744" cy="259045"/>
    <xdr:sp macro="" textlink="">
      <xdr:nvSpPr>
        <xdr:cNvPr id="732" name="テキスト ボックス 731"/>
        <xdr:cNvSpPr txBox="1"/>
      </xdr:nvSpPr>
      <xdr:spPr>
        <a:xfrm>
          <a:off x="21088427" y="595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9,262</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39888</xdr:rowOff>
    </xdr:from>
    <xdr:to>
      <xdr:col>29</xdr:col>
      <xdr:colOff>568325</xdr:colOff>
      <xdr:row>36</xdr:row>
      <xdr:rowOff>141488</xdr:rowOff>
    </xdr:to>
    <xdr:sp macro="" textlink="">
      <xdr:nvSpPr>
        <xdr:cNvPr id="733" name="円/楕円 732"/>
        <xdr:cNvSpPr/>
      </xdr:nvSpPr>
      <xdr:spPr>
        <a:xfrm>
          <a:off x="20383500" y="621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158015</xdr:rowOff>
    </xdr:from>
    <xdr:ext cx="469744" cy="259045"/>
    <xdr:sp macro="" textlink="">
      <xdr:nvSpPr>
        <xdr:cNvPr id="734" name="テキスト ボックス 733"/>
        <xdr:cNvSpPr txBox="1"/>
      </xdr:nvSpPr>
      <xdr:spPr>
        <a:xfrm>
          <a:off x="20199427" y="598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8,572</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7564</xdr:rowOff>
    </xdr:from>
    <xdr:to>
      <xdr:col>28</xdr:col>
      <xdr:colOff>365125</xdr:colOff>
      <xdr:row>36</xdr:row>
      <xdr:rowOff>109164</xdr:rowOff>
    </xdr:to>
    <xdr:sp macro="" textlink="">
      <xdr:nvSpPr>
        <xdr:cNvPr id="735" name="円/楕円 734"/>
        <xdr:cNvSpPr/>
      </xdr:nvSpPr>
      <xdr:spPr>
        <a:xfrm>
          <a:off x="19494500" y="61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125691</xdr:rowOff>
    </xdr:from>
    <xdr:ext cx="469744" cy="259045"/>
    <xdr:sp macro="" textlink="">
      <xdr:nvSpPr>
        <xdr:cNvPr id="736" name="テキスト ボックス 735"/>
        <xdr:cNvSpPr txBox="1"/>
      </xdr:nvSpPr>
      <xdr:spPr>
        <a:xfrm>
          <a:off x="19310427" y="595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9,279</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91918</xdr:rowOff>
    </xdr:from>
    <xdr:to>
      <xdr:col>27</xdr:col>
      <xdr:colOff>161925</xdr:colOff>
      <xdr:row>36</xdr:row>
      <xdr:rowOff>22068</xdr:rowOff>
    </xdr:to>
    <xdr:sp macro="" textlink="">
      <xdr:nvSpPr>
        <xdr:cNvPr id="737" name="円/楕円 736"/>
        <xdr:cNvSpPr/>
      </xdr:nvSpPr>
      <xdr:spPr>
        <a:xfrm>
          <a:off x="18605500" y="609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34</xdr:row>
      <xdr:rowOff>38595</xdr:rowOff>
    </xdr:from>
    <xdr:ext cx="534377" cy="259045"/>
    <xdr:sp macro="" textlink="">
      <xdr:nvSpPr>
        <xdr:cNvPr id="738" name="テキスト ボックス 737"/>
        <xdr:cNvSpPr txBox="1"/>
      </xdr:nvSpPr>
      <xdr:spPr>
        <a:xfrm>
          <a:off x="18389111" y="58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42393</xdr:rowOff>
    </xdr:from>
    <xdr:to>
      <xdr:col>32</xdr:col>
      <xdr:colOff>187325</xdr:colOff>
      <xdr:row>59</xdr:row>
      <xdr:rowOff>42438</xdr:rowOff>
    </xdr:to>
    <xdr:cxnSp macro="">
      <xdr:nvCxnSpPr>
        <xdr:cNvPr id="767" name="直線コネクタ 766"/>
        <xdr:cNvCxnSpPr/>
      </xdr:nvCxnSpPr>
      <xdr:spPr>
        <a:xfrm flipV="1">
          <a:off x="21323300" y="10157943"/>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42438</xdr:rowOff>
    </xdr:from>
    <xdr:to>
      <xdr:col>31</xdr:col>
      <xdr:colOff>34925</xdr:colOff>
      <xdr:row>59</xdr:row>
      <xdr:rowOff>42476</xdr:rowOff>
    </xdr:to>
    <xdr:cxnSp macro="">
      <xdr:nvCxnSpPr>
        <xdr:cNvPr id="770" name="直線コネクタ 769"/>
        <xdr:cNvCxnSpPr/>
      </xdr:nvCxnSpPr>
      <xdr:spPr>
        <a:xfrm flipV="1">
          <a:off x="20434300" y="1015798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42476</xdr:rowOff>
    </xdr:from>
    <xdr:to>
      <xdr:col>29</xdr:col>
      <xdr:colOff>517525</xdr:colOff>
      <xdr:row>59</xdr:row>
      <xdr:rowOff>42511</xdr:rowOff>
    </xdr:to>
    <xdr:cxnSp macro="">
      <xdr:nvCxnSpPr>
        <xdr:cNvPr id="773" name="直線コネクタ 772"/>
        <xdr:cNvCxnSpPr/>
      </xdr:nvCxnSpPr>
      <xdr:spPr>
        <a:xfrm flipV="1">
          <a:off x="19545300" y="10158026"/>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102823</xdr:rowOff>
    </xdr:from>
    <xdr:ext cx="469744" cy="259045"/>
    <xdr:sp macro="" textlink="">
      <xdr:nvSpPr>
        <xdr:cNvPr id="775" name="テキスト ボックス 774"/>
        <xdr:cNvSpPr txBox="1"/>
      </xdr:nvSpPr>
      <xdr:spPr>
        <a:xfrm>
          <a:off x="20199427" y="987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42511</xdr:rowOff>
    </xdr:from>
    <xdr:to>
      <xdr:col>28</xdr:col>
      <xdr:colOff>314325</xdr:colOff>
      <xdr:row>59</xdr:row>
      <xdr:rowOff>42530</xdr:rowOff>
    </xdr:to>
    <xdr:cxnSp macro="">
      <xdr:nvCxnSpPr>
        <xdr:cNvPr id="776" name="直線コネクタ 775"/>
        <xdr:cNvCxnSpPr/>
      </xdr:nvCxnSpPr>
      <xdr:spPr>
        <a:xfrm flipV="1">
          <a:off x="18656300" y="1015806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100263</xdr:rowOff>
    </xdr:from>
    <xdr:ext cx="469744" cy="259045"/>
    <xdr:sp macro="" textlink="">
      <xdr:nvSpPr>
        <xdr:cNvPr id="778" name="テキスト ボックス 777"/>
        <xdr:cNvSpPr txBox="1"/>
      </xdr:nvSpPr>
      <xdr:spPr>
        <a:xfrm>
          <a:off x="19310427" y="98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99208</xdr:rowOff>
    </xdr:from>
    <xdr:ext cx="469744" cy="259045"/>
    <xdr:sp macro="" textlink="">
      <xdr:nvSpPr>
        <xdr:cNvPr id="780" name="テキスト ボックス 779"/>
        <xdr:cNvSpPr txBox="1"/>
      </xdr:nvSpPr>
      <xdr:spPr>
        <a:xfrm>
          <a:off x="18421427" y="987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163043</xdr:rowOff>
    </xdr:from>
    <xdr:to>
      <xdr:col>32</xdr:col>
      <xdr:colOff>238125</xdr:colOff>
      <xdr:row>59</xdr:row>
      <xdr:rowOff>93193</xdr:rowOff>
    </xdr:to>
    <xdr:sp macro="" textlink="">
      <xdr:nvSpPr>
        <xdr:cNvPr id="786" name="円/楕円 785"/>
        <xdr:cNvSpPr/>
      </xdr:nvSpPr>
      <xdr:spPr>
        <a:xfrm>
          <a:off x="221107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378565" cy="259045"/>
    <xdr:sp macro="" textlink="">
      <xdr:nvSpPr>
        <xdr:cNvPr id="787" name="貸付金該当値テキスト"/>
        <xdr:cNvSpPr txBox="1"/>
      </xdr:nvSpPr>
      <xdr:spPr>
        <a:xfrm>
          <a:off x="22212300" y="1007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163088</xdr:rowOff>
    </xdr:from>
    <xdr:to>
      <xdr:col>31</xdr:col>
      <xdr:colOff>85725</xdr:colOff>
      <xdr:row>59</xdr:row>
      <xdr:rowOff>93238</xdr:rowOff>
    </xdr:to>
    <xdr:sp macro="" textlink="">
      <xdr:nvSpPr>
        <xdr:cNvPr id="788" name="円/楕円 787"/>
        <xdr:cNvSpPr/>
      </xdr:nvSpPr>
      <xdr:spPr>
        <a:xfrm>
          <a:off x="21272500" y="1010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84365</xdr:rowOff>
    </xdr:from>
    <xdr:ext cx="378565" cy="259045"/>
    <xdr:sp macro="" textlink="">
      <xdr:nvSpPr>
        <xdr:cNvPr id="789" name="テキスト ボックス 788"/>
        <xdr:cNvSpPr txBox="1"/>
      </xdr:nvSpPr>
      <xdr:spPr>
        <a:xfrm>
          <a:off x="21134017" y="10199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163126</xdr:rowOff>
    </xdr:from>
    <xdr:to>
      <xdr:col>29</xdr:col>
      <xdr:colOff>568325</xdr:colOff>
      <xdr:row>59</xdr:row>
      <xdr:rowOff>93276</xdr:rowOff>
    </xdr:to>
    <xdr:sp macro="" textlink="">
      <xdr:nvSpPr>
        <xdr:cNvPr id="790" name="円/楕円 789"/>
        <xdr:cNvSpPr/>
      </xdr:nvSpPr>
      <xdr:spPr>
        <a:xfrm>
          <a:off x="20383500" y="101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84403</xdr:rowOff>
    </xdr:from>
    <xdr:ext cx="378565" cy="259045"/>
    <xdr:sp macro="" textlink="">
      <xdr:nvSpPr>
        <xdr:cNvPr id="791" name="テキスト ボックス 790"/>
        <xdr:cNvSpPr txBox="1"/>
      </xdr:nvSpPr>
      <xdr:spPr>
        <a:xfrm>
          <a:off x="20245017" y="10199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163161</xdr:rowOff>
    </xdr:from>
    <xdr:to>
      <xdr:col>28</xdr:col>
      <xdr:colOff>365125</xdr:colOff>
      <xdr:row>59</xdr:row>
      <xdr:rowOff>93311</xdr:rowOff>
    </xdr:to>
    <xdr:sp macro="" textlink="">
      <xdr:nvSpPr>
        <xdr:cNvPr id="792" name="円/楕円 791"/>
        <xdr:cNvSpPr/>
      </xdr:nvSpPr>
      <xdr:spPr>
        <a:xfrm>
          <a:off x="19494500" y="1010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84438</xdr:rowOff>
    </xdr:from>
    <xdr:ext cx="378565" cy="259045"/>
    <xdr:sp macro="" textlink="">
      <xdr:nvSpPr>
        <xdr:cNvPr id="793" name="テキスト ボックス 792"/>
        <xdr:cNvSpPr txBox="1"/>
      </xdr:nvSpPr>
      <xdr:spPr>
        <a:xfrm>
          <a:off x="19356017" y="10199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163180</xdr:rowOff>
    </xdr:from>
    <xdr:to>
      <xdr:col>27</xdr:col>
      <xdr:colOff>161925</xdr:colOff>
      <xdr:row>59</xdr:row>
      <xdr:rowOff>93330</xdr:rowOff>
    </xdr:to>
    <xdr:sp macro="" textlink="">
      <xdr:nvSpPr>
        <xdr:cNvPr id="794" name="円/楕円 793"/>
        <xdr:cNvSpPr/>
      </xdr:nvSpPr>
      <xdr:spPr>
        <a:xfrm>
          <a:off x="18605500" y="101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84457</xdr:rowOff>
    </xdr:from>
    <xdr:ext cx="378565" cy="259045"/>
    <xdr:sp macro="" textlink="">
      <xdr:nvSpPr>
        <xdr:cNvPr id="795" name="テキスト ボックス 794"/>
        <xdr:cNvSpPr txBox="1"/>
      </xdr:nvSpPr>
      <xdr:spPr>
        <a:xfrm>
          <a:off x="18467017" y="10200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106345</xdr:rowOff>
    </xdr:from>
    <xdr:to>
      <xdr:col>32</xdr:col>
      <xdr:colOff>187325</xdr:colOff>
      <xdr:row>76</xdr:row>
      <xdr:rowOff>136979</xdr:rowOff>
    </xdr:to>
    <xdr:cxnSp macro="">
      <xdr:nvCxnSpPr>
        <xdr:cNvPr id="827" name="直線コネクタ 826"/>
        <xdr:cNvCxnSpPr/>
      </xdr:nvCxnSpPr>
      <xdr:spPr>
        <a:xfrm flipV="1">
          <a:off x="21323300" y="13136545"/>
          <a:ext cx="838200" cy="3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28"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136979</xdr:rowOff>
    </xdr:from>
    <xdr:to>
      <xdr:col>31</xdr:col>
      <xdr:colOff>34925</xdr:colOff>
      <xdr:row>76</xdr:row>
      <xdr:rowOff>161896</xdr:rowOff>
    </xdr:to>
    <xdr:cxnSp macro="">
      <xdr:nvCxnSpPr>
        <xdr:cNvPr id="830" name="直線コネクタ 829"/>
        <xdr:cNvCxnSpPr/>
      </xdr:nvCxnSpPr>
      <xdr:spPr>
        <a:xfrm flipV="1">
          <a:off x="20434300" y="13167179"/>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9492</xdr:rowOff>
    </xdr:from>
    <xdr:ext cx="534377" cy="259045"/>
    <xdr:sp macro="" textlink="">
      <xdr:nvSpPr>
        <xdr:cNvPr id="832" name="テキスト ボックス 831"/>
        <xdr:cNvSpPr txBox="1"/>
      </xdr:nvSpPr>
      <xdr:spPr>
        <a:xfrm>
          <a:off x="21056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161896</xdr:rowOff>
    </xdr:from>
    <xdr:to>
      <xdr:col>29</xdr:col>
      <xdr:colOff>517525</xdr:colOff>
      <xdr:row>77</xdr:row>
      <xdr:rowOff>42001</xdr:rowOff>
    </xdr:to>
    <xdr:cxnSp macro="">
      <xdr:nvCxnSpPr>
        <xdr:cNvPr id="833" name="直線コネクタ 832"/>
        <xdr:cNvCxnSpPr/>
      </xdr:nvCxnSpPr>
      <xdr:spPr>
        <a:xfrm flipV="1">
          <a:off x="19545300" y="13192096"/>
          <a:ext cx="889000" cy="5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40265</xdr:rowOff>
    </xdr:from>
    <xdr:ext cx="534377" cy="259045"/>
    <xdr:sp macro="" textlink="">
      <xdr:nvSpPr>
        <xdr:cNvPr id="835" name="テキスト ボックス 834"/>
        <xdr:cNvSpPr txBox="1"/>
      </xdr:nvSpPr>
      <xdr:spPr>
        <a:xfrm>
          <a:off x="20167111" y="132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42001</xdr:rowOff>
    </xdr:from>
    <xdr:to>
      <xdr:col>28</xdr:col>
      <xdr:colOff>314325</xdr:colOff>
      <xdr:row>77</xdr:row>
      <xdr:rowOff>45114</xdr:rowOff>
    </xdr:to>
    <xdr:cxnSp macro="">
      <xdr:nvCxnSpPr>
        <xdr:cNvPr id="836" name="直線コネクタ 835"/>
        <xdr:cNvCxnSpPr/>
      </xdr:nvCxnSpPr>
      <xdr:spPr>
        <a:xfrm flipV="1">
          <a:off x="18656300" y="13243651"/>
          <a:ext cx="8890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84780</xdr:rowOff>
    </xdr:from>
    <xdr:ext cx="534377" cy="259045"/>
    <xdr:sp macro="" textlink="">
      <xdr:nvSpPr>
        <xdr:cNvPr id="838" name="テキスト ボックス 837"/>
        <xdr:cNvSpPr txBox="1"/>
      </xdr:nvSpPr>
      <xdr:spPr>
        <a:xfrm>
          <a:off x="19278111" y="1294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102271</xdr:rowOff>
    </xdr:from>
    <xdr:ext cx="534377" cy="259045"/>
    <xdr:sp macro="" textlink="">
      <xdr:nvSpPr>
        <xdr:cNvPr id="840" name="テキスト ボックス 839"/>
        <xdr:cNvSpPr txBox="1"/>
      </xdr:nvSpPr>
      <xdr:spPr>
        <a:xfrm>
          <a:off x="18389111" y="133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55545</xdr:rowOff>
    </xdr:from>
    <xdr:to>
      <xdr:col>32</xdr:col>
      <xdr:colOff>238125</xdr:colOff>
      <xdr:row>76</xdr:row>
      <xdr:rowOff>157145</xdr:rowOff>
    </xdr:to>
    <xdr:sp macro="" textlink="">
      <xdr:nvSpPr>
        <xdr:cNvPr id="846" name="円/楕円 845"/>
        <xdr:cNvSpPr/>
      </xdr:nvSpPr>
      <xdr:spPr>
        <a:xfrm>
          <a:off x="22110700" y="130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78423</xdr:rowOff>
    </xdr:from>
    <xdr:ext cx="534377" cy="259045"/>
    <xdr:sp macro="" textlink="">
      <xdr:nvSpPr>
        <xdr:cNvPr id="847" name="繰出金該当値テキスト"/>
        <xdr:cNvSpPr txBox="1"/>
      </xdr:nvSpPr>
      <xdr:spPr>
        <a:xfrm>
          <a:off x="22212300" y="129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76,564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86179</xdr:rowOff>
    </xdr:from>
    <xdr:to>
      <xdr:col>31</xdr:col>
      <xdr:colOff>85725</xdr:colOff>
      <xdr:row>77</xdr:row>
      <xdr:rowOff>16329</xdr:rowOff>
    </xdr:to>
    <xdr:sp macro="" textlink="">
      <xdr:nvSpPr>
        <xdr:cNvPr id="848" name="円/楕円 847"/>
        <xdr:cNvSpPr/>
      </xdr:nvSpPr>
      <xdr:spPr>
        <a:xfrm>
          <a:off x="21272500" y="131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32855</xdr:rowOff>
    </xdr:from>
    <xdr:ext cx="534377" cy="259045"/>
    <xdr:sp macro="" textlink="">
      <xdr:nvSpPr>
        <xdr:cNvPr id="849" name="テキスト ボックス 848"/>
        <xdr:cNvSpPr txBox="1"/>
      </xdr:nvSpPr>
      <xdr:spPr>
        <a:xfrm>
          <a:off x="21056111" y="1289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111096</xdr:rowOff>
    </xdr:from>
    <xdr:to>
      <xdr:col>29</xdr:col>
      <xdr:colOff>568325</xdr:colOff>
      <xdr:row>77</xdr:row>
      <xdr:rowOff>41246</xdr:rowOff>
    </xdr:to>
    <xdr:sp macro="" textlink="">
      <xdr:nvSpPr>
        <xdr:cNvPr id="850" name="円/楕円 849"/>
        <xdr:cNvSpPr/>
      </xdr:nvSpPr>
      <xdr:spPr>
        <a:xfrm>
          <a:off x="20383500" y="131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57773</xdr:rowOff>
    </xdr:from>
    <xdr:ext cx="534377" cy="259045"/>
    <xdr:sp macro="" textlink="">
      <xdr:nvSpPr>
        <xdr:cNvPr id="851" name="テキスト ボックス 850"/>
        <xdr:cNvSpPr txBox="1"/>
      </xdr:nvSpPr>
      <xdr:spPr>
        <a:xfrm>
          <a:off x="20167111" y="129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71,461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162651</xdr:rowOff>
    </xdr:from>
    <xdr:to>
      <xdr:col>28</xdr:col>
      <xdr:colOff>365125</xdr:colOff>
      <xdr:row>77</xdr:row>
      <xdr:rowOff>92801</xdr:rowOff>
    </xdr:to>
    <xdr:sp macro="" textlink="">
      <xdr:nvSpPr>
        <xdr:cNvPr id="852" name="円/楕円 851"/>
        <xdr:cNvSpPr/>
      </xdr:nvSpPr>
      <xdr:spPr>
        <a:xfrm>
          <a:off x="19494500" y="131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83928</xdr:rowOff>
    </xdr:from>
    <xdr:ext cx="534377" cy="259045"/>
    <xdr:sp macro="" textlink="">
      <xdr:nvSpPr>
        <xdr:cNvPr id="853" name="テキスト ボックス 852"/>
        <xdr:cNvSpPr txBox="1"/>
      </xdr:nvSpPr>
      <xdr:spPr>
        <a:xfrm>
          <a:off x="19278111" y="1328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165764</xdr:rowOff>
    </xdr:from>
    <xdr:to>
      <xdr:col>27</xdr:col>
      <xdr:colOff>161925</xdr:colOff>
      <xdr:row>77</xdr:row>
      <xdr:rowOff>95914</xdr:rowOff>
    </xdr:to>
    <xdr:sp macro="" textlink="">
      <xdr:nvSpPr>
        <xdr:cNvPr id="854" name="円/楕円 853"/>
        <xdr:cNvSpPr/>
      </xdr:nvSpPr>
      <xdr:spPr>
        <a:xfrm>
          <a:off x="18605500" y="1319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112441</xdr:rowOff>
    </xdr:from>
    <xdr:ext cx="534377" cy="259045"/>
    <xdr:sp macro="" textlink="">
      <xdr:nvSpPr>
        <xdr:cNvPr id="855" name="テキスト ボックス 854"/>
        <xdr:cNvSpPr txBox="1"/>
      </xdr:nvSpPr>
      <xdr:spPr>
        <a:xfrm>
          <a:off x="18389111" y="1297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66,439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j-ea"/>
              <a:ea typeface="+mj-ea"/>
              <a:cs typeface="+mn-cs"/>
            </a:rPr>
            <a:t>歳出決算総額は、住民一人当たり</a:t>
          </a:r>
          <a:r>
            <a:rPr kumimoji="1" lang="en-US" altLang="ja-JP" sz="1300">
              <a:solidFill>
                <a:schemeClr val="dk1"/>
              </a:solidFill>
              <a:effectLst/>
              <a:latin typeface="+mj-ea"/>
              <a:ea typeface="+mj-ea"/>
              <a:cs typeface="+mn-cs"/>
            </a:rPr>
            <a:t>541,816</a:t>
          </a:r>
          <a:r>
            <a:rPr kumimoji="1" lang="ja-JP" altLang="ja-JP" sz="1300">
              <a:solidFill>
                <a:schemeClr val="dk1"/>
              </a:solidFill>
              <a:effectLst/>
              <a:latin typeface="+mj-ea"/>
              <a:ea typeface="+mj-ea"/>
              <a:cs typeface="+mn-cs"/>
            </a:rPr>
            <a:t>円となっている。普通建設事業費は住民一人当たり</a:t>
          </a:r>
          <a:r>
            <a:rPr kumimoji="1" lang="en-US" altLang="ja-JP" sz="1300">
              <a:solidFill>
                <a:schemeClr val="dk1"/>
              </a:solidFill>
              <a:effectLst/>
              <a:latin typeface="+mj-ea"/>
              <a:ea typeface="+mj-ea"/>
              <a:cs typeface="+mn-cs"/>
            </a:rPr>
            <a:t>45,349</a:t>
          </a:r>
          <a:r>
            <a:rPr kumimoji="1" lang="ja-JP" altLang="ja-JP" sz="1300">
              <a:solidFill>
                <a:schemeClr val="dk1"/>
              </a:solidFill>
              <a:effectLst/>
              <a:latin typeface="+mj-ea"/>
              <a:ea typeface="+mj-ea"/>
              <a:cs typeface="+mn-cs"/>
            </a:rPr>
            <a:t>円となっており、類似団体と比較して一人当たりのコストが低い状況となっている。近年、経常経費</a:t>
          </a:r>
          <a:r>
            <a:rPr kumimoji="1" lang="ja-JP" altLang="en-US" sz="1300">
              <a:solidFill>
                <a:schemeClr val="dk1"/>
              </a:solidFill>
              <a:effectLst/>
              <a:latin typeface="+mj-ea"/>
              <a:ea typeface="+mj-ea"/>
              <a:cs typeface="+mn-cs"/>
            </a:rPr>
            <a:t>割合</a:t>
          </a:r>
          <a:r>
            <a:rPr kumimoji="1" lang="ja-JP" altLang="ja-JP" sz="1300">
              <a:solidFill>
                <a:schemeClr val="dk1"/>
              </a:solidFill>
              <a:effectLst/>
              <a:latin typeface="+mj-ea"/>
              <a:ea typeface="+mj-ea"/>
              <a:cs typeface="+mn-cs"/>
            </a:rPr>
            <a:t>が増加傾向にあったことから、大型事業を除き、投資的経費の抑制を図っていたためである。今後、公共施設総合管理計画に基づき、</a:t>
          </a:r>
          <a:r>
            <a:rPr kumimoji="1" lang="ja-JP" altLang="en-US" sz="1300">
              <a:solidFill>
                <a:schemeClr val="dk1"/>
              </a:solidFill>
              <a:effectLst/>
              <a:latin typeface="+mj-ea"/>
              <a:ea typeface="+mj-ea"/>
              <a:cs typeface="+mn-cs"/>
            </a:rPr>
            <a:t>個別施設計画を策定し、</a:t>
          </a:r>
          <a:r>
            <a:rPr kumimoji="1" lang="ja-JP" altLang="ja-JP" sz="1300">
              <a:solidFill>
                <a:schemeClr val="dk1"/>
              </a:solidFill>
              <a:effectLst/>
              <a:latin typeface="+mj-ea"/>
              <a:ea typeface="+mj-ea"/>
              <a:cs typeface="+mn-cs"/>
            </a:rPr>
            <a:t>施設の</a:t>
          </a:r>
          <a:r>
            <a:rPr kumimoji="1" lang="ja-JP" altLang="en-US" sz="1300">
              <a:solidFill>
                <a:schemeClr val="dk1"/>
              </a:solidFill>
              <a:effectLst/>
              <a:latin typeface="+mj-ea"/>
              <a:ea typeface="+mj-ea"/>
              <a:cs typeface="+mn-cs"/>
            </a:rPr>
            <a:t>廃止や統廃合、更新</a:t>
          </a:r>
          <a:r>
            <a:rPr kumimoji="1" lang="ja-JP" altLang="ja-JP" sz="1300">
              <a:solidFill>
                <a:schemeClr val="dk1"/>
              </a:solidFill>
              <a:effectLst/>
              <a:latin typeface="+mj-ea"/>
              <a:ea typeface="+mj-ea"/>
              <a:cs typeface="+mn-cs"/>
            </a:rPr>
            <a:t>を行っていく必要があるため、増加することが見込まれているが、事業の取捨選択を徹底し、事業費の抑制に努めていきたい。また、補助費等が住民一人当たり</a:t>
          </a:r>
          <a:r>
            <a:rPr kumimoji="1" lang="en-US" altLang="ja-JP" sz="1300">
              <a:solidFill>
                <a:schemeClr val="dk1"/>
              </a:solidFill>
              <a:effectLst/>
              <a:latin typeface="+mj-ea"/>
              <a:ea typeface="+mj-ea"/>
              <a:cs typeface="+mn-cs"/>
            </a:rPr>
            <a:t>126,000</a:t>
          </a:r>
          <a:r>
            <a:rPr kumimoji="1" lang="ja-JP" altLang="ja-JP" sz="1300">
              <a:solidFill>
                <a:schemeClr val="dk1"/>
              </a:solidFill>
              <a:effectLst/>
              <a:latin typeface="+mj-ea"/>
              <a:ea typeface="+mj-ea"/>
              <a:cs typeface="+mn-cs"/>
            </a:rPr>
            <a:t>円、投資及び出資金が住民一人当たり</a:t>
          </a:r>
          <a:r>
            <a:rPr kumimoji="1" lang="en-US" altLang="ja-JP" sz="1300">
              <a:solidFill>
                <a:schemeClr val="dk1"/>
              </a:solidFill>
              <a:effectLst/>
              <a:latin typeface="+mj-ea"/>
              <a:ea typeface="+mj-ea"/>
              <a:cs typeface="+mn-cs"/>
            </a:rPr>
            <a:t>8,862</a:t>
          </a:r>
          <a:r>
            <a:rPr kumimoji="1" lang="ja-JP" altLang="ja-JP" sz="1300">
              <a:solidFill>
                <a:schemeClr val="dk1"/>
              </a:solidFill>
              <a:effectLst/>
              <a:latin typeface="+mj-ea"/>
              <a:ea typeface="+mj-ea"/>
              <a:cs typeface="+mn-cs"/>
            </a:rPr>
            <a:t>円と類似団体と比較して一人当たりのコストが高い水準にあるのは、赤字の続いている国民健康保険関ケ原病院の経営悪化に伴い財政補填を行っているためである。平成</a:t>
          </a:r>
          <a:r>
            <a:rPr kumimoji="1" lang="en-US" altLang="ja-JP" sz="1300">
              <a:solidFill>
                <a:schemeClr val="dk1"/>
              </a:solidFill>
              <a:effectLst/>
              <a:latin typeface="+mj-ea"/>
              <a:ea typeface="+mj-ea"/>
              <a:cs typeface="+mn-cs"/>
            </a:rPr>
            <a:t>29</a:t>
          </a:r>
          <a:r>
            <a:rPr kumimoji="1" lang="ja-JP" altLang="ja-JP" sz="1300">
              <a:solidFill>
                <a:schemeClr val="dk1"/>
              </a:solidFill>
              <a:effectLst/>
              <a:latin typeface="+mj-ea"/>
              <a:ea typeface="+mj-ea"/>
              <a:cs typeface="+mn-cs"/>
            </a:rPr>
            <a:t>年度</a:t>
          </a:r>
          <a:r>
            <a:rPr kumimoji="1" lang="ja-JP" altLang="en-US" sz="1300">
              <a:solidFill>
                <a:schemeClr val="dk1"/>
              </a:solidFill>
              <a:effectLst/>
              <a:latin typeface="+mj-ea"/>
              <a:ea typeface="+mj-ea"/>
              <a:cs typeface="+mn-cs"/>
            </a:rPr>
            <a:t>より病院事業から</a:t>
          </a:r>
          <a:r>
            <a:rPr kumimoji="1" lang="ja-JP" altLang="ja-JP" sz="1300">
              <a:solidFill>
                <a:schemeClr val="dk1"/>
              </a:solidFill>
              <a:effectLst/>
              <a:latin typeface="+mj-ea"/>
              <a:ea typeface="+mj-ea"/>
              <a:cs typeface="+mn-cs"/>
            </a:rPr>
            <a:t>有床診療所に規模を縮小</a:t>
          </a:r>
          <a:r>
            <a:rPr kumimoji="1" lang="ja-JP" altLang="en-US" sz="1300">
              <a:solidFill>
                <a:schemeClr val="dk1"/>
              </a:solidFill>
              <a:effectLst/>
              <a:latin typeface="+mj-ea"/>
              <a:ea typeface="+mj-ea"/>
              <a:cs typeface="+mn-cs"/>
            </a:rPr>
            <a:t>し</a:t>
          </a:r>
          <a:r>
            <a:rPr kumimoji="1" lang="ja-JP" altLang="ja-JP" sz="1300">
              <a:solidFill>
                <a:schemeClr val="dk1"/>
              </a:solidFill>
              <a:effectLst/>
              <a:latin typeface="+mj-ea"/>
              <a:ea typeface="+mj-ea"/>
              <a:cs typeface="+mn-cs"/>
            </a:rPr>
            <a:t>、健全な財政維持のために</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より一層経営改善に努めて行く必要がある。</a:t>
          </a:r>
          <a:endParaRPr lang="ja-JP" altLang="ja-JP" sz="13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岐阜県関ケ原町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7,405
7,278
49.28
4,258,695
4,012,149
228,078
2,826,044
4,177,129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62.4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32639</xdr:rowOff>
    </xdr:from>
    <xdr:to>
      <xdr:col>6</xdr:col>
      <xdr:colOff>511175</xdr:colOff>
      <xdr:row>36</xdr:row>
      <xdr:rowOff>86741</xdr:rowOff>
    </xdr:to>
    <xdr:cxnSp macro="">
      <xdr:nvCxnSpPr>
        <xdr:cNvPr id="61" name="直線コネクタ 60"/>
        <xdr:cNvCxnSpPr/>
      </xdr:nvCxnSpPr>
      <xdr:spPr>
        <a:xfrm>
          <a:off x="3797300" y="6204839"/>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32639</xdr:rowOff>
    </xdr:from>
    <xdr:to>
      <xdr:col>5</xdr:col>
      <xdr:colOff>358775</xdr:colOff>
      <xdr:row>36</xdr:row>
      <xdr:rowOff>108077</xdr:rowOff>
    </xdr:to>
    <xdr:cxnSp macro="">
      <xdr:nvCxnSpPr>
        <xdr:cNvPr id="64" name="直線コネクタ 63"/>
        <xdr:cNvCxnSpPr/>
      </xdr:nvCxnSpPr>
      <xdr:spPr>
        <a:xfrm flipV="1">
          <a:off x="2908300" y="6204839"/>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79248</xdr:rowOff>
    </xdr:from>
    <xdr:to>
      <xdr:col>4</xdr:col>
      <xdr:colOff>155575</xdr:colOff>
      <xdr:row>36</xdr:row>
      <xdr:rowOff>108077</xdr:rowOff>
    </xdr:to>
    <xdr:cxnSp macro="">
      <xdr:nvCxnSpPr>
        <xdr:cNvPr id="67" name="直線コネクタ 66"/>
        <xdr:cNvCxnSpPr/>
      </xdr:nvCxnSpPr>
      <xdr:spPr>
        <a:xfrm>
          <a:off x="2019300" y="6251448"/>
          <a:ext cx="8890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146067</xdr:rowOff>
    </xdr:from>
    <xdr:ext cx="469744" cy="259045"/>
    <xdr:sp macro="" textlink="">
      <xdr:nvSpPr>
        <xdr:cNvPr id="69" name="テキスト ボックス 68"/>
        <xdr:cNvSpPr txBox="1"/>
      </xdr:nvSpPr>
      <xdr:spPr>
        <a:xfrm>
          <a:off x="2673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79248</xdr:rowOff>
    </xdr:from>
    <xdr:to>
      <xdr:col>2</xdr:col>
      <xdr:colOff>638175</xdr:colOff>
      <xdr:row>36</xdr:row>
      <xdr:rowOff>107823</xdr:rowOff>
    </xdr:to>
    <xdr:cxnSp macro="">
      <xdr:nvCxnSpPr>
        <xdr:cNvPr id="70" name="直線コネクタ 69"/>
        <xdr:cNvCxnSpPr/>
      </xdr:nvCxnSpPr>
      <xdr:spPr>
        <a:xfrm flipV="1">
          <a:off x="1130300" y="625144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5478</xdr:rowOff>
    </xdr:from>
    <xdr:ext cx="469744" cy="259045"/>
    <xdr:sp macro="" textlink="">
      <xdr:nvSpPr>
        <xdr:cNvPr id="72" name="テキスト ボックス 71"/>
        <xdr:cNvSpPr txBox="1"/>
      </xdr:nvSpPr>
      <xdr:spPr>
        <a:xfrm>
          <a:off x="1784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140606</xdr:rowOff>
    </xdr:from>
    <xdr:ext cx="469744" cy="259045"/>
    <xdr:sp macro="" textlink="">
      <xdr:nvSpPr>
        <xdr:cNvPr id="74" name="テキスト ボックス 73"/>
        <xdr:cNvSpPr txBox="1"/>
      </xdr:nvSpPr>
      <xdr:spPr>
        <a:xfrm>
          <a:off x="895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35941</xdr:rowOff>
    </xdr:from>
    <xdr:to>
      <xdr:col>6</xdr:col>
      <xdr:colOff>561975</xdr:colOff>
      <xdr:row>36</xdr:row>
      <xdr:rowOff>137541</xdr:rowOff>
    </xdr:to>
    <xdr:sp macro="" textlink="">
      <xdr:nvSpPr>
        <xdr:cNvPr id="80" name="円/楕円 79"/>
        <xdr:cNvSpPr/>
      </xdr:nvSpPr>
      <xdr:spPr>
        <a:xfrm>
          <a:off x="45847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14368</xdr:rowOff>
    </xdr:from>
    <xdr:ext cx="469744" cy="259045"/>
    <xdr:sp macro="" textlink="">
      <xdr:nvSpPr>
        <xdr:cNvPr id="81" name="議会費該当値テキスト"/>
        <xdr:cNvSpPr txBox="1"/>
      </xdr:nvSpPr>
      <xdr:spPr>
        <a:xfrm>
          <a:off x="4686300" y="61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153289</xdr:rowOff>
    </xdr:from>
    <xdr:to>
      <xdr:col>5</xdr:col>
      <xdr:colOff>409575</xdr:colOff>
      <xdr:row>36</xdr:row>
      <xdr:rowOff>83439</xdr:rowOff>
    </xdr:to>
    <xdr:sp macro="" textlink="">
      <xdr:nvSpPr>
        <xdr:cNvPr id="82" name="円/楕円 81"/>
        <xdr:cNvSpPr/>
      </xdr:nvSpPr>
      <xdr:spPr>
        <a:xfrm>
          <a:off x="3746500" y="61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74566</xdr:rowOff>
    </xdr:from>
    <xdr:ext cx="469744" cy="259045"/>
    <xdr:sp macro="" textlink="">
      <xdr:nvSpPr>
        <xdr:cNvPr id="83" name="テキスト ボックス 82"/>
        <xdr:cNvSpPr txBox="1"/>
      </xdr:nvSpPr>
      <xdr:spPr>
        <a:xfrm>
          <a:off x="3562427" y="624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57277</xdr:rowOff>
    </xdr:from>
    <xdr:to>
      <xdr:col>4</xdr:col>
      <xdr:colOff>206375</xdr:colOff>
      <xdr:row>36</xdr:row>
      <xdr:rowOff>158877</xdr:rowOff>
    </xdr:to>
    <xdr:sp macro="" textlink="">
      <xdr:nvSpPr>
        <xdr:cNvPr id="84" name="円/楕円 83"/>
        <xdr:cNvSpPr/>
      </xdr:nvSpPr>
      <xdr:spPr>
        <a:xfrm>
          <a:off x="2857500" y="62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150004</xdr:rowOff>
    </xdr:from>
    <xdr:ext cx="469744" cy="259045"/>
    <xdr:sp macro="" textlink="">
      <xdr:nvSpPr>
        <xdr:cNvPr id="85" name="テキスト ボックス 84"/>
        <xdr:cNvSpPr txBox="1"/>
      </xdr:nvSpPr>
      <xdr:spPr>
        <a:xfrm>
          <a:off x="2673427"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28448</xdr:rowOff>
    </xdr:from>
    <xdr:to>
      <xdr:col>3</xdr:col>
      <xdr:colOff>3175</xdr:colOff>
      <xdr:row>36</xdr:row>
      <xdr:rowOff>130048</xdr:rowOff>
    </xdr:to>
    <xdr:sp macro="" textlink="">
      <xdr:nvSpPr>
        <xdr:cNvPr id="86" name="円/楕円 85"/>
        <xdr:cNvSpPr/>
      </xdr:nvSpPr>
      <xdr:spPr>
        <a:xfrm>
          <a:off x="19685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121175</xdr:rowOff>
    </xdr:from>
    <xdr:ext cx="469744" cy="259045"/>
    <xdr:sp macro="" textlink="">
      <xdr:nvSpPr>
        <xdr:cNvPr id="87" name="テキスト ボックス 86"/>
        <xdr:cNvSpPr txBox="1"/>
      </xdr:nvSpPr>
      <xdr:spPr>
        <a:xfrm>
          <a:off x="1784427" y="629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57023</xdr:rowOff>
    </xdr:from>
    <xdr:to>
      <xdr:col>1</xdr:col>
      <xdr:colOff>485775</xdr:colOff>
      <xdr:row>36</xdr:row>
      <xdr:rowOff>158623</xdr:rowOff>
    </xdr:to>
    <xdr:sp macro="" textlink="">
      <xdr:nvSpPr>
        <xdr:cNvPr id="88" name="円/楕円 87"/>
        <xdr:cNvSpPr/>
      </xdr:nvSpPr>
      <xdr:spPr>
        <a:xfrm>
          <a:off x="1079500" y="62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149750</xdr:rowOff>
    </xdr:from>
    <xdr:ext cx="469744" cy="259045"/>
    <xdr:sp macro="" textlink="">
      <xdr:nvSpPr>
        <xdr:cNvPr id="89" name="テキスト ボックス 88"/>
        <xdr:cNvSpPr txBox="1"/>
      </xdr:nvSpPr>
      <xdr:spPr>
        <a:xfrm>
          <a:off x="895427" y="632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109347</xdr:rowOff>
    </xdr:from>
    <xdr:to>
      <xdr:col>6</xdr:col>
      <xdr:colOff>511175</xdr:colOff>
      <xdr:row>58</xdr:row>
      <xdr:rowOff>110389</xdr:rowOff>
    </xdr:to>
    <xdr:cxnSp macro="">
      <xdr:nvCxnSpPr>
        <xdr:cNvPr id="116" name="直線コネクタ 115"/>
        <xdr:cNvCxnSpPr/>
      </xdr:nvCxnSpPr>
      <xdr:spPr>
        <a:xfrm>
          <a:off x="3797300" y="10053447"/>
          <a:ext cx="8382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109347</xdr:rowOff>
    </xdr:from>
    <xdr:to>
      <xdr:col>5</xdr:col>
      <xdr:colOff>358775</xdr:colOff>
      <xdr:row>58</xdr:row>
      <xdr:rowOff>113914</xdr:rowOff>
    </xdr:to>
    <xdr:cxnSp macro="">
      <xdr:nvCxnSpPr>
        <xdr:cNvPr id="119" name="直線コネクタ 118"/>
        <xdr:cNvCxnSpPr/>
      </xdr:nvCxnSpPr>
      <xdr:spPr>
        <a:xfrm flipV="1">
          <a:off x="2908300" y="10053447"/>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112582</xdr:rowOff>
    </xdr:from>
    <xdr:to>
      <xdr:col>4</xdr:col>
      <xdr:colOff>155575</xdr:colOff>
      <xdr:row>58</xdr:row>
      <xdr:rowOff>113914</xdr:rowOff>
    </xdr:to>
    <xdr:cxnSp macro="">
      <xdr:nvCxnSpPr>
        <xdr:cNvPr id="122" name="直線コネクタ 121"/>
        <xdr:cNvCxnSpPr/>
      </xdr:nvCxnSpPr>
      <xdr:spPr>
        <a:xfrm>
          <a:off x="2019300" y="10056682"/>
          <a:ext cx="889000" cy="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154370</xdr:rowOff>
    </xdr:from>
    <xdr:ext cx="599010" cy="259045"/>
    <xdr:sp macro="" textlink="">
      <xdr:nvSpPr>
        <xdr:cNvPr id="124" name="テキスト ボックス 123"/>
        <xdr:cNvSpPr txBox="1"/>
      </xdr:nvSpPr>
      <xdr:spPr>
        <a:xfrm>
          <a:off x="2608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68176</xdr:rowOff>
    </xdr:from>
    <xdr:to>
      <xdr:col>2</xdr:col>
      <xdr:colOff>638175</xdr:colOff>
      <xdr:row>58</xdr:row>
      <xdr:rowOff>112582</xdr:rowOff>
    </xdr:to>
    <xdr:cxnSp macro="">
      <xdr:nvCxnSpPr>
        <xdr:cNvPr id="125" name="直線コネクタ 124"/>
        <xdr:cNvCxnSpPr/>
      </xdr:nvCxnSpPr>
      <xdr:spPr>
        <a:xfrm>
          <a:off x="1130300" y="10012276"/>
          <a:ext cx="889000" cy="4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153466</xdr:rowOff>
    </xdr:from>
    <xdr:ext cx="599010" cy="259045"/>
    <xdr:sp macro="" textlink="">
      <xdr:nvSpPr>
        <xdr:cNvPr id="127" name="テキスト ボックス 126"/>
        <xdr:cNvSpPr txBox="1"/>
      </xdr:nvSpPr>
      <xdr:spPr>
        <a:xfrm>
          <a:off x="1719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134645</xdr:rowOff>
    </xdr:from>
    <xdr:ext cx="599010" cy="259045"/>
    <xdr:sp macro="" textlink="">
      <xdr:nvSpPr>
        <xdr:cNvPr id="129" name="テキスト ボックス 128"/>
        <xdr:cNvSpPr txBox="1"/>
      </xdr:nvSpPr>
      <xdr:spPr>
        <a:xfrm>
          <a:off x="830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59589</xdr:rowOff>
    </xdr:from>
    <xdr:to>
      <xdr:col>6</xdr:col>
      <xdr:colOff>561975</xdr:colOff>
      <xdr:row>58</xdr:row>
      <xdr:rowOff>161189</xdr:rowOff>
    </xdr:to>
    <xdr:sp macro="" textlink="">
      <xdr:nvSpPr>
        <xdr:cNvPr id="135" name="円/楕円 134"/>
        <xdr:cNvSpPr/>
      </xdr:nvSpPr>
      <xdr:spPr>
        <a:xfrm>
          <a:off x="4584700" y="100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34377" cy="259045"/>
    <xdr:sp macro="" textlink="">
      <xdr:nvSpPr>
        <xdr:cNvPr id="136" name="総務費該当値テキスト"/>
        <xdr:cNvSpPr txBox="1"/>
      </xdr:nvSpPr>
      <xdr:spPr>
        <a:xfrm>
          <a:off x="4686300" y="99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64,110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58547</xdr:rowOff>
    </xdr:from>
    <xdr:to>
      <xdr:col>5</xdr:col>
      <xdr:colOff>409575</xdr:colOff>
      <xdr:row>58</xdr:row>
      <xdr:rowOff>160147</xdr:rowOff>
    </xdr:to>
    <xdr:sp macro="" textlink="">
      <xdr:nvSpPr>
        <xdr:cNvPr id="137" name="円/楕円 136"/>
        <xdr:cNvSpPr/>
      </xdr:nvSpPr>
      <xdr:spPr>
        <a:xfrm>
          <a:off x="3746500" y="100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151274</xdr:rowOff>
    </xdr:from>
    <xdr:ext cx="534377" cy="259045"/>
    <xdr:sp macro="" textlink="">
      <xdr:nvSpPr>
        <xdr:cNvPr id="138" name="テキスト ボックス 137"/>
        <xdr:cNvSpPr txBox="1"/>
      </xdr:nvSpPr>
      <xdr:spPr>
        <a:xfrm>
          <a:off x="3530111" y="100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66,390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63114</xdr:rowOff>
    </xdr:from>
    <xdr:to>
      <xdr:col>4</xdr:col>
      <xdr:colOff>206375</xdr:colOff>
      <xdr:row>58</xdr:row>
      <xdr:rowOff>164714</xdr:rowOff>
    </xdr:to>
    <xdr:sp macro="" textlink="">
      <xdr:nvSpPr>
        <xdr:cNvPr id="139" name="円/楕円 138"/>
        <xdr:cNvSpPr/>
      </xdr:nvSpPr>
      <xdr:spPr>
        <a:xfrm>
          <a:off x="2857500" y="100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155841</xdr:rowOff>
    </xdr:from>
    <xdr:ext cx="534377" cy="259045"/>
    <xdr:sp macro="" textlink="">
      <xdr:nvSpPr>
        <xdr:cNvPr id="140" name="テキスト ボックス 139"/>
        <xdr:cNvSpPr txBox="1"/>
      </xdr:nvSpPr>
      <xdr:spPr>
        <a:xfrm>
          <a:off x="2641111" y="1009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61782</xdr:rowOff>
    </xdr:from>
    <xdr:to>
      <xdr:col>3</xdr:col>
      <xdr:colOff>3175</xdr:colOff>
      <xdr:row>58</xdr:row>
      <xdr:rowOff>163382</xdr:rowOff>
    </xdr:to>
    <xdr:sp macro="" textlink="">
      <xdr:nvSpPr>
        <xdr:cNvPr id="141" name="円/楕円 140"/>
        <xdr:cNvSpPr/>
      </xdr:nvSpPr>
      <xdr:spPr>
        <a:xfrm>
          <a:off x="1968500" y="1000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154509</xdr:rowOff>
    </xdr:from>
    <xdr:ext cx="534377" cy="259045"/>
    <xdr:sp macro="" textlink="">
      <xdr:nvSpPr>
        <xdr:cNvPr id="142" name="テキスト ボックス 141"/>
        <xdr:cNvSpPr txBox="1"/>
      </xdr:nvSpPr>
      <xdr:spPr>
        <a:xfrm>
          <a:off x="1752111" y="1009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17376</xdr:rowOff>
    </xdr:from>
    <xdr:to>
      <xdr:col>1</xdr:col>
      <xdr:colOff>485775</xdr:colOff>
      <xdr:row>58</xdr:row>
      <xdr:rowOff>118976</xdr:rowOff>
    </xdr:to>
    <xdr:sp macro="" textlink="">
      <xdr:nvSpPr>
        <xdr:cNvPr id="143" name="円/楕円 142"/>
        <xdr:cNvSpPr/>
      </xdr:nvSpPr>
      <xdr:spPr>
        <a:xfrm>
          <a:off x="1079500" y="99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110103</xdr:rowOff>
    </xdr:from>
    <xdr:ext cx="599010" cy="259045"/>
    <xdr:sp macro="" textlink="">
      <xdr:nvSpPr>
        <xdr:cNvPr id="144" name="テキスト ボックス 143"/>
        <xdr:cNvSpPr txBox="1"/>
      </xdr:nvSpPr>
      <xdr:spPr>
        <a:xfrm>
          <a:off x="830794" y="1005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44534</xdr:rowOff>
    </xdr:from>
    <xdr:to>
      <xdr:col>6</xdr:col>
      <xdr:colOff>511175</xdr:colOff>
      <xdr:row>78</xdr:row>
      <xdr:rowOff>59539</xdr:rowOff>
    </xdr:to>
    <xdr:cxnSp macro="">
      <xdr:nvCxnSpPr>
        <xdr:cNvPr id="172" name="直線コネクタ 171"/>
        <xdr:cNvCxnSpPr/>
      </xdr:nvCxnSpPr>
      <xdr:spPr>
        <a:xfrm>
          <a:off x="3797300" y="13417634"/>
          <a:ext cx="838200" cy="1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44534</xdr:rowOff>
    </xdr:from>
    <xdr:to>
      <xdr:col>5</xdr:col>
      <xdr:colOff>358775</xdr:colOff>
      <xdr:row>78</xdr:row>
      <xdr:rowOff>67549</xdr:rowOff>
    </xdr:to>
    <xdr:cxnSp macro="">
      <xdr:nvCxnSpPr>
        <xdr:cNvPr id="175" name="直線コネクタ 174"/>
        <xdr:cNvCxnSpPr/>
      </xdr:nvCxnSpPr>
      <xdr:spPr>
        <a:xfrm flipV="1">
          <a:off x="2908300" y="13417634"/>
          <a:ext cx="889000" cy="2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67549</xdr:rowOff>
    </xdr:from>
    <xdr:to>
      <xdr:col>4</xdr:col>
      <xdr:colOff>155575</xdr:colOff>
      <xdr:row>78</xdr:row>
      <xdr:rowOff>102817</xdr:rowOff>
    </xdr:to>
    <xdr:cxnSp macro="">
      <xdr:nvCxnSpPr>
        <xdr:cNvPr id="178" name="直線コネクタ 177"/>
        <xdr:cNvCxnSpPr/>
      </xdr:nvCxnSpPr>
      <xdr:spPr>
        <a:xfrm flipV="1">
          <a:off x="2019300" y="13440649"/>
          <a:ext cx="889000" cy="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79" name="フローチャート : 判断 178"/>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92855</xdr:rowOff>
    </xdr:from>
    <xdr:ext cx="599010" cy="259045"/>
    <xdr:sp macro="" textlink="">
      <xdr:nvSpPr>
        <xdr:cNvPr id="180" name="テキスト ボックス 179"/>
        <xdr:cNvSpPr txBox="1"/>
      </xdr:nvSpPr>
      <xdr:spPr>
        <a:xfrm>
          <a:off x="2608794" y="129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102817</xdr:rowOff>
    </xdr:from>
    <xdr:to>
      <xdr:col>2</xdr:col>
      <xdr:colOff>638175</xdr:colOff>
      <xdr:row>78</xdr:row>
      <xdr:rowOff>105437</xdr:rowOff>
    </xdr:to>
    <xdr:cxnSp macro="">
      <xdr:nvCxnSpPr>
        <xdr:cNvPr id="181" name="直線コネクタ 180"/>
        <xdr:cNvCxnSpPr/>
      </xdr:nvCxnSpPr>
      <xdr:spPr>
        <a:xfrm flipV="1">
          <a:off x="1130300" y="13475917"/>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2" name="フローチャート : 判断 181"/>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163191</xdr:rowOff>
    </xdr:from>
    <xdr:ext cx="599010" cy="259045"/>
    <xdr:sp macro="" textlink="">
      <xdr:nvSpPr>
        <xdr:cNvPr id="183" name="テキスト ボックス 182"/>
        <xdr:cNvSpPr txBox="1"/>
      </xdr:nvSpPr>
      <xdr:spPr>
        <a:xfrm>
          <a:off x="1719794" y="130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4" name="フローチャート : 判断 183"/>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167085</xdr:rowOff>
    </xdr:from>
    <xdr:ext cx="599010" cy="259045"/>
    <xdr:sp macro="" textlink="">
      <xdr:nvSpPr>
        <xdr:cNvPr id="185" name="テキスト ボックス 184"/>
        <xdr:cNvSpPr txBox="1"/>
      </xdr:nvSpPr>
      <xdr:spPr>
        <a:xfrm>
          <a:off x="830794" y="1302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8739</xdr:rowOff>
    </xdr:from>
    <xdr:to>
      <xdr:col>6</xdr:col>
      <xdr:colOff>561975</xdr:colOff>
      <xdr:row>78</xdr:row>
      <xdr:rowOff>110339</xdr:rowOff>
    </xdr:to>
    <xdr:sp macro="" textlink="">
      <xdr:nvSpPr>
        <xdr:cNvPr id="191" name="円/楕円 190"/>
        <xdr:cNvSpPr/>
      </xdr:nvSpPr>
      <xdr:spPr>
        <a:xfrm>
          <a:off x="4584700" y="133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95116</xdr:rowOff>
    </xdr:from>
    <xdr:ext cx="599010" cy="259045"/>
    <xdr:sp macro="" textlink="">
      <xdr:nvSpPr>
        <xdr:cNvPr id="192" name="民生費該当値テキスト"/>
        <xdr:cNvSpPr txBox="1"/>
      </xdr:nvSpPr>
      <xdr:spPr>
        <a:xfrm>
          <a:off x="4686300" y="1329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117,533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165184</xdr:rowOff>
    </xdr:from>
    <xdr:to>
      <xdr:col>5</xdr:col>
      <xdr:colOff>409575</xdr:colOff>
      <xdr:row>78</xdr:row>
      <xdr:rowOff>95334</xdr:rowOff>
    </xdr:to>
    <xdr:sp macro="" textlink="">
      <xdr:nvSpPr>
        <xdr:cNvPr id="193" name="円/楕円 192"/>
        <xdr:cNvSpPr/>
      </xdr:nvSpPr>
      <xdr:spPr>
        <a:xfrm>
          <a:off x="3746500" y="133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86461</xdr:rowOff>
    </xdr:from>
    <xdr:ext cx="599010" cy="259045"/>
    <xdr:sp macro="" textlink="">
      <xdr:nvSpPr>
        <xdr:cNvPr id="194" name="テキスト ボックス 193"/>
        <xdr:cNvSpPr txBox="1"/>
      </xdr:nvSpPr>
      <xdr:spPr>
        <a:xfrm>
          <a:off x="3497794" y="13459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16749</xdr:rowOff>
    </xdr:from>
    <xdr:to>
      <xdr:col>4</xdr:col>
      <xdr:colOff>206375</xdr:colOff>
      <xdr:row>78</xdr:row>
      <xdr:rowOff>118349</xdr:rowOff>
    </xdr:to>
    <xdr:sp macro="" textlink="">
      <xdr:nvSpPr>
        <xdr:cNvPr id="195" name="円/楕円 194"/>
        <xdr:cNvSpPr/>
      </xdr:nvSpPr>
      <xdr:spPr>
        <a:xfrm>
          <a:off x="2857500" y="1338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109476</xdr:rowOff>
    </xdr:from>
    <xdr:ext cx="599010" cy="259045"/>
    <xdr:sp macro="" textlink="">
      <xdr:nvSpPr>
        <xdr:cNvPr id="196" name="テキスト ボックス 195"/>
        <xdr:cNvSpPr txBox="1"/>
      </xdr:nvSpPr>
      <xdr:spPr>
        <a:xfrm>
          <a:off x="2608794" y="1348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52017</xdr:rowOff>
    </xdr:from>
    <xdr:to>
      <xdr:col>3</xdr:col>
      <xdr:colOff>3175</xdr:colOff>
      <xdr:row>78</xdr:row>
      <xdr:rowOff>153617</xdr:rowOff>
    </xdr:to>
    <xdr:sp macro="" textlink="">
      <xdr:nvSpPr>
        <xdr:cNvPr id="197" name="円/楕円 196"/>
        <xdr:cNvSpPr/>
      </xdr:nvSpPr>
      <xdr:spPr>
        <a:xfrm>
          <a:off x="1968500" y="1342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144744</xdr:rowOff>
    </xdr:from>
    <xdr:ext cx="599010" cy="259045"/>
    <xdr:sp macro="" textlink="">
      <xdr:nvSpPr>
        <xdr:cNvPr id="198" name="テキスト ボックス 197"/>
        <xdr:cNvSpPr txBox="1"/>
      </xdr:nvSpPr>
      <xdr:spPr>
        <a:xfrm>
          <a:off x="1719794" y="1351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54637</xdr:rowOff>
    </xdr:from>
    <xdr:to>
      <xdr:col>1</xdr:col>
      <xdr:colOff>485775</xdr:colOff>
      <xdr:row>78</xdr:row>
      <xdr:rowOff>156237</xdr:rowOff>
    </xdr:to>
    <xdr:sp macro="" textlink="">
      <xdr:nvSpPr>
        <xdr:cNvPr id="199" name="円/楕円 198"/>
        <xdr:cNvSpPr/>
      </xdr:nvSpPr>
      <xdr:spPr>
        <a:xfrm>
          <a:off x="1079500" y="1342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147364</xdr:rowOff>
    </xdr:from>
    <xdr:ext cx="599010" cy="259045"/>
    <xdr:sp macro="" textlink="">
      <xdr:nvSpPr>
        <xdr:cNvPr id="200" name="テキスト ボックス 199"/>
        <xdr:cNvSpPr txBox="1"/>
      </xdr:nvSpPr>
      <xdr:spPr>
        <a:xfrm>
          <a:off x="830794" y="1352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39981</xdr:rowOff>
    </xdr:from>
    <xdr:to>
      <xdr:col>6</xdr:col>
      <xdr:colOff>511175</xdr:colOff>
      <xdr:row>97</xdr:row>
      <xdr:rowOff>111159</xdr:rowOff>
    </xdr:to>
    <xdr:cxnSp macro="">
      <xdr:nvCxnSpPr>
        <xdr:cNvPr id="227" name="直線コネクタ 226"/>
        <xdr:cNvCxnSpPr/>
      </xdr:nvCxnSpPr>
      <xdr:spPr>
        <a:xfrm flipV="1">
          <a:off x="3797300" y="16670631"/>
          <a:ext cx="838200" cy="7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88938</xdr:rowOff>
    </xdr:from>
    <xdr:ext cx="534377" cy="259045"/>
    <xdr:sp macro="" textlink="">
      <xdr:nvSpPr>
        <xdr:cNvPr id="228" name="衛生費平均値テキスト"/>
        <xdr:cNvSpPr txBox="1"/>
      </xdr:nvSpPr>
      <xdr:spPr>
        <a:xfrm>
          <a:off x="4686300" y="16719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103591</xdr:rowOff>
    </xdr:from>
    <xdr:to>
      <xdr:col>5</xdr:col>
      <xdr:colOff>358775</xdr:colOff>
      <xdr:row>97</xdr:row>
      <xdr:rowOff>111159</xdr:rowOff>
    </xdr:to>
    <xdr:cxnSp macro="">
      <xdr:nvCxnSpPr>
        <xdr:cNvPr id="230" name="直線コネクタ 229"/>
        <xdr:cNvCxnSpPr/>
      </xdr:nvCxnSpPr>
      <xdr:spPr>
        <a:xfrm>
          <a:off x="2908300" y="16734241"/>
          <a:ext cx="889000" cy="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49553</xdr:rowOff>
    </xdr:from>
    <xdr:ext cx="534377" cy="259045"/>
    <xdr:sp macro="" textlink="">
      <xdr:nvSpPr>
        <xdr:cNvPr id="232" name="テキスト ボックス 231"/>
        <xdr:cNvSpPr txBox="1"/>
      </xdr:nvSpPr>
      <xdr:spPr>
        <a:xfrm>
          <a:off x="3530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103591</xdr:rowOff>
    </xdr:from>
    <xdr:to>
      <xdr:col>4</xdr:col>
      <xdr:colOff>155575</xdr:colOff>
      <xdr:row>97</xdr:row>
      <xdr:rowOff>127716</xdr:rowOff>
    </xdr:to>
    <xdr:cxnSp macro="">
      <xdr:nvCxnSpPr>
        <xdr:cNvPr id="233" name="直線コネクタ 232"/>
        <xdr:cNvCxnSpPr/>
      </xdr:nvCxnSpPr>
      <xdr:spPr>
        <a:xfrm flipV="1">
          <a:off x="2019300" y="16734241"/>
          <a:ext cx="889000" cy="2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4" name="フローチャート : 判断 233"/>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50449</xdr:rowOff>
    </xdr:from>
    <xdr:ext cx="534377" cy="259045"/>
    <xdr:sp macro="" textlink="">
      <xdr:nvSpPr>
        <xdr:cNvPr id="235" name="テキスト ボックス 234"/>
        <xdr:cNvSpPr txBox="1"/>
      </xdr:nvSpPr>
      <xdr:spPr>
        <a:xfrm>
          <a:off x="2641111" y="168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127716</xdr:rowOff>
    </xdr:from>
    <xdr:to>
      <xdr:col>2</xdr:col>
      <xdr:colOff>638175</xdr:colOff>
      <xdr:row>97</xdr:row>
      <xdr:rowOff>139940</xdr:rowOff>
    </xdr:to>
    <xdr:cxnSp macro="">
      <xdr:nvCxnSpPr>
        <xdr:cNvPr id="236" name="直線コネクタ 235"/>
        <xdr:cNvCxnSpPr/>
      </xdr:nvCxnSpPr>
      <xdr:spPr>
        <a:xfrm flipV="1">
          <a:off x="1130300" y="16758366"/>
          <a:ext cx="889000" cy="1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7" name="フローチャート : 判断 236"/>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49970</xdr:rowOff>
    </xdr:from>
    <xdr:ext cx="534377" cy="259045"/>
    <xdr:sp macro="" textlink="">
      <xdr:nvSpPr>
        <xdr:cNvPr id="238" name="テキスト ボックス 237"/>
        <xdr:cNvSpPr txBox="1"/>
      </xdr:nvSpPr>
      <xdr:spPr>
        <a:xfrm>
          <a:off x="1752111" y="1685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39" name="フローチャート : 判断 238"/>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56306</xdr:rowOff>
    </xdr:from>
    <xdr:ext cx="534377" cy="259045"/>
    <xdr:sp macro="" textlink="">
      <xdr:nvSpPr>
        <xdr:cNvPr id="240" name="テキスト ボックス 239"/>
        <xdr:cNvSpPr txBox="1"/>
      </xdr:nvSpPr>
      <xdr:spPr>
        <a:xfrm>
          <a:off x="863111" y="1685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160631</xdr:rowOff>
    </xdr:from>
    <xdr:to>
      <xdr:col>6</xdr:col>
      <xdr:colOff>561975</xdr:colOff>
      <xdr:row>97</xdr:row>
      <xdr:rowOff>90781</xdr:rowOff>
    </xdr:to>
    <xdr:sp macro="" textlink="">
      <xdr:nvSpPr>
        <xdr:cNvPr id="246" name="円/楕円 245"/>
        <xdr:cNvSpPr/>
      </xdr:nvSpPr>
      <xdr:spPr>
        <a:xfrm>
          <a:off x="4584700" y="166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12058</xdr:rowOff>
    </xdr:from>
    <xdr:ext cx="599010" cy="259045"/>
    <xdr:sp macro="" textlink="">
      <xdr:nvSpPr>
        <xdr:cNvPr id="247" name="衛生費該当値テキスト"/>
        <xdr:cNvSpPr txBox="1"/>
      </xdr:nvSpPr>
      <xdr:spPr>
        <a:xfrm>
          <a:off x="4686300" y="1647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118,622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60359</xdr:rowOff>
    </xdr:from>
    <xdr:to>
      <xdr:col>5</xdr:col>
      <xdr:colOff>409575</xdr:colOff>
      <xdr:row>97</xdr:row>
      <xdr:rowOff>161959</xdr:rowOff>
    </xdr:to>
    <xdr:sp macro="" textlink="">
      <xdr:nvSpPr>
        <xdr:cNvPr id="248" name="円/楕円 247"/>
        <xdr:cNvSpPr/>
      </xdr:nvSpPr>
      <xdr:spPr>
        <a:xfrm>
          <a:off x="3746500" y="166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7036</xdr:rowOff>
    </xdr:from>
    <xdr:ext cx="534377" cy="259045"/>
    <xdr:sp macro="" textlink="">
      <xdr:nvSpPr>
        <xdr:cNvPr id="249" name="テキスト ボックス 248"/>
        <xdr:cNvSpPr txBox="1"/>
      </xdr:nvSpPr>
      <xdr:spPr>
        <a:xfrm>
          <a:off x="3530111" y="1646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87,485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52791</xdr:rowOff>
    </xdr:from>
    <xdr:to>
      <xdr:col>4</xdr:col>
      <xdr:colOff>206375</xdr:colOff>
      <xdr:row>97</xdr:row>
      <xdr:rowOff>154391</xdr:rowOff>
    </xdr:to>
    <xdr:sp macro="" textlink="">
      <xdr:nvSpPr>
        <xdr:cNvPr id="250" name="円/楕円 249"/>
        <xdr:cNvSpPr/>
      </xdr:nvSpPr>
      <xdr:spPr>
        <a:xfrm>
          <a:off x="2857500" y="1668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170918</xdr:rowOff>
    </xdr:from>
    <xdr:ext cx="534377" cy="259045"/>
    <xdr:sp macro="" textlink="">
      <xdr:nvSpPr>
        <xdr:cNvPr id="251" name="テキスト ボックス 250"/>
        <xdr:cNvSpPr txBox="1"/>
      </xdr:nvSpPr>
      <xdr:spPr>
        <a:xfrm>
          <a:off x="2641111" y="1645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90,796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76916</xdr:rowOff>
    </xdr:from>
    <xdr:to>
      <xdr:col>3</xdr:col>
      <xdr:colOff>3175</xdr:colOff>
      <xdr:row>98</xdr:row>
      <xdr:rowOff>7066</xdr:rowOff>
    </xdr:to>
    <xdr:sp macro="" textlink="">
      <xdr:nvSpPr>
        <xdr:cNvPr id="252" name="円/楕円 251"/>
        <xdr:cNvSpPr/>
      </xdr:nvSpPr>
      <xdr:spPr>
        <a:xfrm>
          <a:off x="1968500" y="1670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23593</xdr:rowOff>
    </xdr:from>
    <xdr:ext cx="534377" cy="259045"/>
    <xdr:sp macro="" textlink="">
      <xdr:nvSpPr>
        <xdr:cNvPr id="253" name="テキスト ボックス 252"/>
        <xdr:cNvSpPr txBox="1"/>
      </xdr:nvSpPr>
      <xdr:spPr>
        <a:xfrm>
          <a:off x="1752111" y="1648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80,242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89140</xdr:rowOff>
    </xdr:from>
    <xdr:to>
      <xdr:col>1</xdr:col>
      <xdr:colOff>485775</xdr:colOff>
      <xdr:row>98</xdr:row>
      <xdr:rowOff>19290</xdr:rowOff>
    </xdr:to>
    <xdr:sp macro="" textlink="">
      <xdr:nvSpPr>
        <xdr:cNvPr id="254" name="円/楕円 253"/>
        <xdr:cNvSpPr/>
      </xdr:nvSpPr>
      <xdr:spPr>
        <a:xfrm>
          <a:off x="1079500" y="167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35817</xdr:rowOff>
    </xdr:from>
    <xdr:ext cx="534377" cy="259045"/>
    <xdr:sp macro="" textlink="">
      <xdr:nvSpPr>
        <xdr:cNvPr id="255" name="テキスト ボックス 254"/>
        <xdr:cNvSpPr txBox="1"/>
      </xdr:nvSpPr>
      <xdr:spPr>
        <a:xfrm>
          <a:off x="863111" y="1649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6883</xdr:rowOff>
    </xdr:from>
    <xdr:to>
      <xdr:col>15</xdr:col>
      <xdr:colOff>180975</xdr:colOff>
      <xdr:row>39</xdr:row>
      <xdr:rowOff>20180</xdr:rowOff>
    </xdr:to>
    <xdr:cxnSp macro="">
      <xdr:nvCxnSpPr>
        <xdr:cNvPr id="284" name="直線コネクタ 283"/>
        <xdr:cNvCxnSpPr/>
      </xdr:nvCxnSpPr>
      <xdr:spPr>
        <a:xfrm>
          <a:off x="9639300" y="6693433"/>
          <a:ext cx="8382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58966</xdr:rowOff>
    </xdr:from>
    <xdr:to>
      <xdr:col>14</xdr:col>
      <xdr:colOff>28575</xdr:colOff>
      <xdr:row>39</xdr:row>
      <xdr:rowOff>6883</xdr:rowOff>
    </xdr:to>
    <xdr:cxnSp macro="">
      <xdr:nvCxnSpPr>
        <xdr:cNvPr id="287" name="直線コネクタ 286"/>
        <xdr:cNvCxnSpPr/>
      </xdr:nvCxnSpPr>
      <xdr:spPr>
        <a:xfrm>
          <a:off x="8750300" y="6574066"/>
          <a:ext cx="889000" cy="11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71806</xdr:rowOff>
    </xdr:from>
    <xdr:to>
      <xdr:col>12</xdr:col>
      <xdr:colOff>511175</xdr:colOff>
      <xdr:row>38</xdr:row>
      <xdr:rowOff>58966</xdr:rowOff>
    </xdr:to>
    <xdr:cxnSp macro="">
      <xdr:nvCxnSpPr>
        <xdr:cNvPr id="290" name="直線コネクタ 289"/>
        <xdr:cNvCxnSpPr/>
      </xdr:nvCxnSpPr>
      <xdr:spPr>
        <a:xfrm>
          <a:off x="7861300" y="6415456"/>
          <a:ext cx="889000" cy="15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1" name="フローチャート : 判断 290"/>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21035</xdr:rowOff>
    </xdr:from>
    <xdr:ext cx="469744" cy="259045"/>
    <xdr:sp macro="" textlink="">
      <xdr:nvSpPr>
        <xdr:cNvPr id="292" name="テキスト ボックス 291"/>
        <xdr:cNvSpPr txBox="1"/>
      </xdr:nvSpPr>
      <xdr:spPr>
        <a:xfrm>
          <a:off x="8515427" y="67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72758</xdr:rowOff>
    </xdr:from>
    <xdr:to>
      <xdr:col>11</xdr:col>
      <xdr:colOff>307975</xdr:colOff>
      <xdr:row>37</xdr:row>
      <xdr:rowOff>71806</xdr:rowOff>
    </xdr:to>
    <xdr:cxnSp macro="">
      <xdr:nvCxnSpPr>
        <xdr:cNvPr id="293" name="直線コネクタ 292"/>
        <xdr:cNvCxnSpPr/>
      </xdr:nvCxnSpPr>
      <xdr:spPr>
        <a:xfrm>
          <a:off x="6972300" y="6244958"/>
          <a:ext cx="889000" cy="17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4" name="フローチャート : 判断 293"/>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119410</xdr:rowOff>
    </xdr:from>
    <xdr:ext cx="469744" cy="259045"/>
    <xdr:sp macro="" textlink="">
      <xdr:nvSpPr>
        <xdr:cNvPr id="295" name="テキスト ボックス 294"/>
        <xdr:cNvSpPr txBox="1"/>
      </xdr:nvSpPr>
      <xdr:spPr>
        <a:xfrm>
          <a:off x="7626427" y="663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6" name="フローチャート : 判断 295"/>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115523</xdr:rowOff>
    </xdr:from>
    <xdr:ext cx="469744" cy="259045"/>
    <xdr:sp macro="" textlink="">
      <xdr:nvSpPr>
        <xdr:cNvPr id="297" name="テキスト ボックス 296"/>
        <xdr:cNvSpPr txBox="1"/>
      </xdr:nvSpPr>
      <xdr:spPr>
        <a:xfrm>
          <a:off x="6737427" y="66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140830</xdr:rowOff>
    </xdr:from>
    <xdr:to>
      <xdr:col>15</xdr:col>
      <xdr:colOff>231775</xdr:colOff>
      <xdr:row>39</xdr:row>
      <xdr:rowOff>70980</xdr:rowOff>
    </xdr:to>
    <xdr:sp macro="" textlink="">
      <xdr:nvSpPr>
        <xdr:cNvPr id="303" name="円/楕円 302"/>
        <xdr:cNvSpPr/>
      </xdr:nvSpPr>
      <xdr:spPr>
        <a:xfrm>
          <a:off x="10426700" y="66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378565" cy="259045"/>
    <xdr:sp macro="" textlink="">
      <xdr:nvSpPr>
        <xdr:cNvPr id="304" name="労働費該当値テキスト"/>
        <xdr:cNvSpPr txBox="1"/>
      </xdr:nvSpPr>
      <xdr:spPr>
        <a:xfrm>
          <a:off x="10528300" y="6623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127533</xdr:rowOff>
    </xdr:from>
    <xdr:to>
      <xdr:col>14</xdr:col>
      <xdr:colOff>79375</xdr:colOff>
      <xdr:row>39</xdr:row>
      <xdr:rowOff>57683</xdr:rowOff>
    </xdr:to>
    <xdr:sp macro="" textlink="">
      <xdr:nvSpPr>
        <xdr:cNvPr id="305" name="円/楕円 304"/>
        <xdr:cNvSpPr/>
      </xdr:nvSpPr>
      <xdr:spPr>
        <a:xfrm>
          <a:off x="9588500" y="66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48810</xdr:rowOff>
    </xdr:from>
    <xdr:ext cx="378565" cy="259045"/>
    <xdr:sp macro="" textlink="">
      <xdr:nvSpPr>
        <xdr:cNvPr id="306" name="テキスト ボックス 305"/>
        <xdr:cNvSpPr txBox="1"/>
      </xdr:nvSpPr>
      <xdr:spPr>
        <a:xfrm>
          <a:off x="9450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8166</xdr:rowOff>
    </xdr:from>
    <xdr:to>
      <xdr:col>12</xdr:col>
      <xdr:colOff>561975</xdr:colOff>
      <xdr:row>38</xdr:row>
      <xdr:rowOff>109766</xdr:rowOff>
    </xdr:to>
    <xdr:sp macro="" textlink="">
      <xdr:nvSpPr>
        <xdr:cNvPr id="307" name="円/楕円 306"/>
        <xdr:cNvSpPr/>
      </xdr:nvSpPr>
      <xdr:spPr>
        <a:xfrm>
          <a:off x="8699500" y="652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126293</xdr:rowOff>
    </xdr:from>
    <xdr:ext cx="469744" cy="259045"/>
    <xdr:sp macro="" textlink="">
      <xdr:nvSpPr>
        <xdr:cNvPr id="308" name="テキスト ボックス 307"/>
        <xdr:cNvSpPr txBox="1"/>
      </xdr:nvSpPr>
      <xdr:spPr>
        <a:xfrm>
          <a:off x="8515427" y="629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21006</xdr:rowOff>
    </xdr:from>
    <xdr:to>
      <xdr:col>11</xdr:col>
      <xdr:colOff>358775</xdr:colOff>
      <xdr:row>37</xdr:row>
      <xdr:rowOff>122606</xdr:rowOff>
    </xdr:to>
    <xdr:sp macro="" textlink="">
      <xdr:nvSpPr>
        <xdr:cNvPr id="309" name="円/楕円 308"/>
        <xdr:cNvSpPr/>
      </xdr:nvSpPr>
      <xdr:spPr>
        <a:xfrm>
          <a:off x="7810500" y="63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139133</xdr:rowOff>
    </xdr:from>
    <xdr:ext cx="469744" cy="259045"/>
    <xdr:sp macro="" textlink="">
      <xdr:nvSpPr>
        <xdr:cNvPr id="310" name="テキスト ボックス 309"/>
        <xdr:cNvSpPr txBox="1"/>
      </xdr:nvSpPr>
      <xdr:spPr>
        <a:xfrm>
          <a:off x="7626427" y="613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21958</xdr:rowOff>
    </xdr:from>
    <xdr:to>
      <xdr:col>10</xdr:col>
      <xdr:colOff>155575</xdr:colOff>
      <xdr:row>36</xdr:row>
      <xdr:rowOff>123558</xdr:rowOff>
    </xdr:to>
    <xdr:sp macro="" textlink="">
      <xdr:nvSpPr>
        <xdr:cNvPr id="311" name="円/楕円 310"/>
        <xdr:cNvSpPr/>
      </xdr:nvSpPr>
      <xdr:spPr>
        <a:xfrm>
          <a:off x="6921500" y="61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140085</xdr:rowOff>
    </xdr:from>
    <xdr:ext cx="534377" cy="259045"/>
    <xdr:sp macro="" textlink="">
      <xdr:nvSpPr>
        <xdr:cNvPr id="312" name="テキスト ボックス 311"/>
        <xdr:cNvSpPr txBox="1"/>
      </xdr:nvSpPr>
      <xdr:spPr>
        <a:xfrm>
          <a:off x="6705111" y="596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96096</xdr:rowOff>
    </xdr:from>
    <xdr:to>
      <xdr:col>15</xdr:col>
      <xdr:colOff>180975</xdr:colOff>
      <xdr:row>58</xdr:row>
      <xdr:rowOff>101435</xdr:rowOff>
    </xdr:to>
    <xdr:cxnSp macro="">
      <xdr:nvCxnSpPr>
        <xdr:cNvPr id="339" name="直線コネクタ 338"/>
        <xdr:cNvCxnSpPr/>
      </xdr:nvCxnSpPr>
      <xdr:spPr>
        <a:xfrm flipV="1">
          <a:off x="9639300" y="10040196"/>
          <a:ext cx="8382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90691</xdr:rowOff>
    </xdr:from>
    <xdr:to>
      <xdr:col>14</xdr:col>
      <xdr:colOff>28575</xdr:colOff>
      <xdr:row>58</xdr:row>
      <xdr:rowOff>101435</xdr:rowOff>
    </xdr:to>
    <xdr:cxnSp macro="">
      <xdr:nvCxnSpPr>
        <xdr:cNvPr id="342" name="直線コネクタ 341"/>
        <xdr:cNvCxnSpPr/>
      </xdr:nvCxnSpPr>
      <xdr:spPr>
        <a:xfrm>
          <a:off x="8750300" y="10034791"/>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90691</xdr:rowOff>
    </xdr:from>
    <xdr:to>
      <xdr:col>12</xdr:col>
      <xdr:colOff>511175</xdr:colOff>
      <xdr:row>58</xdr:row>
      <xdr:rowOff>92329</xdr:rowOff>
    </xdr:to>
    <xdr:cxnSp macro="">
      <xdr:nvCxnSpPr>
        <xdr:cNvPr id="345" name="直線コネクタ 344"/>
        <xdr:cNvCxnSpPr/>
      </xdr:nvCxnSpPr>
      <xdr:spPr>
        <a:xfrm flipV="1">
          <a:off x="7861300" y="10034791"/>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6" name="フローチャート : 判断 345"/>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91527</xdr:rowOff>
    </xdr:from>
    <xdr:ext cx="534377" cy="259045"/>
    <xdr:sp macro="" textlink="">
      <xdr:nvSpPr>
        <xdr:cNvPr id="347" name="テキスト ボックス 346"/>
        <xdr:cNvSpPr txBox="1"/>
      </xdr:nvSpPr>
      <xdr:spPr>
        <a:xfrm>
          <a:off x="8483111" y="96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92329</xdr:rowOff>
    </xdr:from>
    <xdr:to>
      <xdr:col>11</xdr:col>
      <xdr:colOff>307975</xdr:colOff>
      <xdr:row>58</xdr:row>
      <xdr:rowOff>97878</xdr:rowOff>
    </xdr:to>
    <xdr:cxnSp macro="">
      <xdr:nvCxnSpPr>
        <xdr:cNvPr id="348" name="直線コネクタ 347"/>
        <xdr:cNvCxnSpPr/>
      </xdr:nvCxnSpPr>
      <xdr:spPr>
        <a:xfrm flipV="1">
          <a:off x="6972300" y="10036429"/>
          <a:ext cx="889000" cy="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49" name="フローチャート : 判断 348"/>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90523</xdr:rowOff>
    </xdr:from>
    <xdr:ext cx="534377" cy="259045"/>
    <xdr:sp macro="" textlink="">
      <xdr:nvSpPr>
        <xdr:cNvPr id="350" name="テキスト ボックス 349"/>
        <xdr:cNvSpPr txBox="1"/>
      </xdr:nvSpPr>
      <xdr:spPr>
        <a:xfrm>
          <a:off x="7594111" y="96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1" name="フローチャート : 判断 350"/>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97496</xdr:rowOff>
    </xdr:from>
    <xdr:ext cx="534377" cy="259045"/>
    <xdr:sp macro="" textlink="">
      <xdr:nvSpPr>
        <xdr:cNvPr id="352" name="テキスト ボックス 351"/>
        <xdr:cNvSpPr txBox="1"/>
      </xdr:nvSpPr>
      <xdr:spPr>
        <a:xfrm>
          <a:off x="6705111" y="96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45296</xdr:rowOff>
    </xdr:from>
    <xdr:to>
      <xdr:col>15</xdr:col>
      <xdr:colOff>231775</xdr:colOff>
      <xdr:row>58</xdr:row>
      <xdr:rowOff>146896</xdr:rowOff>
    </xdr:to>
    <xdr:sp macro="" textlink="">
      <xdr:nvSpPr>
        <xdr:cNvPr id="358" name="円/楕円 357"/>
        <xdr:cNvSpPr/>
      </xdr:nvSpPr>
      <xdr:spPr>
        <a:xfrm>
          <a:off x="10426700" y="99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131673</xdr:rowOff>
    </xdr:from>
    <xdr:ext cx="534377" cy="259045"/>
    <xdr:sp macro="" textlink="">
      <xdr:nvSpPr>
        <xdr:cNvPr id="359" name="農林水産業費該当値テキスト"/>
        <xdr:cNvSpPr txBox="1"/>
      </xdr:nvSpPr>
      <xdr:spPr>
        <a:xfrm>
          <a:off x="10528300" y="990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19,074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50635</xdr:rowOff>
    </xdr:from>
    <xdr:to>
      <xdr:col>14</xdr:col>
      <xdr:colOff>79375</xdr:colOff>
      <xdr:row>58</xdr:row>
      <xdr:rowOff>152235</xdr:rowOff>
    </xdr:to>
    <xdr:sp macro="" textlink="">
      <xdr:nvSpPr>
        <xdr:cNvPr id="360" name="円/楕円 359"/>
        <xdr:cNvSpPr/>
      </xdr:nvSpPr>
      <xdr:spPr>
        <a:xfrm>
          <a:off x="9588500" y="999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143362</xdr:rowOff>
    </xdr:from>
    <xdr:ext cx="534377" cy="259045"/>
    <xdr:sp macro="" textlink="">
      <xdr:nvSpPr>
        <xdr:cNvPr id="361" name="テキスト ボックス 360"/>
        <xdr:cNvSpPr txBox="1"/>
      </xdr:nvSpPr>
      <xdr:spPr>
        <a:xfrm>
          <a:off x="9372111" y="1008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39891</xdr:rowOff>
    </xdr:from>
    <xdr:to>
      <xdr:col>12</xdr:col>
      <xdr:colOff>561975</xdr:colOff>
      <xdr:row>58</xdr:row>
      <xdr:rowOff>141491</xdr:rowOff>
    </xdr:to>
    <xdr:sp macro="" textlink="">
      <xdr:nvSpPr>
        <xdr:cNvPr id="362" name="円/楕円 361"/>
        <xdr:cNvSpPr/>
      </xdr:nvSpPr>
      <xdr:spPr>
        <a:xfrm>
          <a:off x="8699500" y="99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132618</xdr:rowOff>
    </xdr:from>
    <xdr:ext cx="534377" cy="259045"/>
    <xdr:sp macro="" textlink="">
      <xdr:nvSpPr>
        <xdr:cNvPr id="363" name="テキスト ボックス 362"/>
        <xdr:cNvSpPr txBox="1"/>
      </xdr:nvSpPr>
      <xdr:spPr>
        <a:xfrm>
          <a:off x="8483111" y="1007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41529</xdr:rowOff>
    </xdr:from>
    <xdr:to>
      <xdr:col>11</xdr:col>
      <xdr:colOff>358775</xdr:colOff>
      <xdr:row>58</xdr:row>
      <xdr:rowOff>143129</xdr:rowOff>
    </xdr:to>
    <xdr:sp macro="" textlink="">
      <xdr:nvSpPr>
        <xdr:cNvPr id="364" name="円/楕円 363"/>
        <xdr:cNvSpPr/>
      </xdr:nvSpPr>
      <xdr:spPr>
        <a:xfrm>
          <a:off x="7810500" y="998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134256</xdr:rowOff>
    </xdr:from>
    <xdr:ext cx="534377" cy="259045"/>
    <xdr:sp macro="" textlink="">
      <xdr:nvSpPr>
        <xdr:cNvPr id="365" name="テキスト ボックス 364"/>
        <xdr:cNvSpPr txBox="1"/>
      </xdr:nvSpPr>
      <xdr:spPr>
        <a:xfrm>
          <a:off x="7594111" y="1007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47078</xdr:rowOff>
    </xdr:from>
    <xdr:to>
      <xdr:col>10</xdr:col>
      <xdr:colOff>155575</xdr:colOff>
      <xdr:row>58</xdr:row>
      <xdr:rowOff>148678</xdr:rowOff>
    </xdr:to>
    <xdr:sp macro="" textlink="">
      <xdr:nvSpPr>
        <xdr:cNvPr id="366" name="円/楕円 365"/>
        <xdr:cNvSpPr/>
      </xdr:nvSpPr>
      <xdr:spPr>
        <a:xfrm>
          <a:off x="6921500" y="999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139805</xdr:rowOff>
    </xdr:from>
    <xdr:ext cx="534377" cy="259045"/>
    <xdr:sp macro="" textlink="">
      <xdr:nvSpPr>
        <xdr:cNvPr id="367" name="テキスト ボックス 366"/>
        <xdr:cNvSpPr txBox="1"/>
      </xdr:nvSpPr>
      <xdr:spPr>
        <a:xfrm>
          <a:off x="6705111" y="100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126594</xdr:rowOff>
    </xdr:from>
    <xdr:to>
      <xdr:col>15</xdr:col>
      <xdr:colOff>180975</xdr:colOff>
      <xdr:row>75</xdr:row>
      <xdr:rowOff>143987</xdr:rowOff>
    </xdr:to>
    <xdr:cxnSp macro="">
      <xdr:nvCxnSpPr>
        <xdr:cNvPr id="396" name="直線コネクタ 395"/>
        <xdr:cNvCxnSpPr/>
      </xdr:nvCxnSpPr>
      <xdr:spPr>
        <a:xfrm flipV="1">
          <a:off x="9639300" y="12813894"/>
          <a:ext cx="838200" cy="18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143166</xdr:rowOff>
    </xdr:from>
    <xdr:ext cx="534377" cy="259045"/>
    <xdr:sp macro="" textlink="">
      <xdr:nvSpPr>
        <xdr:cNvPr id="397" name="商工費平均値テキスト"/>
        <xdr:cNvSpPr txBox="1"/>
      </xdr:nvSpPr>
      <xdr:spPr>
        <a:xfrm>
          <a:off x="10528300" y="13173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143987</xdr:rowOff>
    </xdr:from>
    <xdr:to>
      <xdr:col>14</xdr:col>
      <xdr:colOff>28575</xdr:colOff>
      <xdr:row>77</xdr:row>
      <xdr:rowOff>106553</xdr:rowOff>
    </xdr:to>
    <xdr:cxnSp macro="">
      <xdr:nvCxnSpPr>
        <xdr:cNvPr id="399" name="直線コネクタ 398"/>
        <xdr:cNvCxnSpPr/>
      </xdr:nvCxnSpPr>
      <xdr:spPr>
        <a:xfrm flipV="1">
          <a:off x="8750300" y="13002737"/>
          <a:ext cx="889000" cy="30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57669</xdr:rowOff>
    </xdr:from>
    <xdr:ext cx="534377" cy="259045"/>
    <xdr:sp macro="" textlink="">
      <xdr:nvSpPr>
        <xdr:cNvPr id="401" name="テキスト ボックス 400"/>
        <xdr:cNvSpPr txBox="1"/>
      </xdr:nvSpPr>
      <xdr:spPr>
        <a:xfrm>
          <a:off x="9372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106553</xdr:rowOff>
    </xdr:from>
    <xdr:to>
      <xdr:col>12</xdr:col>
      <xdr:colOff>511175</xdr:colOff>
      <xdr:row>77</xdr:row>
      <xdr:rowOff>143605</xdr:rowOff>
    </xdr:to>
    <xdr:cxnSp macro="">
      <xdr:nvCxnSpPr>
        <xdr:cNvPr id="402" name="直線コネクタ 401"/>
        <xdr:cNvCxnSpPr/>
      </xdr:nvCxnSpPr>
      <xdr:spPr>
        <a:xfrm flipV="1">
          <a:off x="7861300" y="13308203"/>
          <a:ext cx="8890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3" name="フローチャート : 判断 402"/>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112138</xdr:rowOff>
    </xdr:from>
    <xdr:ext cx="534377" cy="259045"/>
    <xdr:sp macro="" textlink="">
      <xdr:nvSpPr>
        <xdr:cNvPr id="404" name="テキスト ボックス 403"/>
        <xdr:cNvSpPr txBox="1"/>
      </xdr:nvSpPr>
      <xdr:spPr>
        <a:xfrm>
          <a:off x="8483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143605</xdr:rowOff>
    </xdr:from>
    <xdr:to>
      <xdr:col>11</xdr:col>
      <xdr:colOff>307975</xdr:colOff>
      <xdr:row>78</xdr:row>
      <xdr:rowOff>2484</xdr:rowOff>
    </xdr:to>
    <xdr:cxnSp macro="">
      <xdr:nvCxnSpPr>
        <xdr:cNvPr id="405" name="直線コネクタ 404"/>
        <xdr:cNvCxnSpPr/>
      </xdr:nvCxnSpPr>
      <xdr:spPr>
        <a:xfrm flipV="1">
          <a:off x="6972300" y="13345255"/>
          <a:ext cx="889000" cy="3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6" name="フローチャート : 判断 405"/>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111720</xdr:rowOff>
    </xdr:from>
    <xdr:ext cx="534377" cy="259045"/>
    <xdr:sp macro="" textlink="">
      <xdr:nvSpPr>
        <xdr:cNvPr id="407" name="テキスト ボックス 406"/>
        <xdr:cNvSpPr txBox="1"/>
      </xdr:nvSpPr>
      <xdr:spPr>
        <a:xfrm>
          <a:off x="7594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08" name="フローチャート : 判断 407"/>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19442</xdr:rowOff>
    </xdr:from>
    <xdr:ext cx="534377" cy="259045"/>
    <xdr:sp macro="" textlink="">
      <xdr:nvSpPr>
        <xdr:cNvPr id="409" name="テキスト ボックス 408"/>
        <xdr:cNvSpPr txBox="1"/>
      </xdr:nvSpPr>
      <xdr:spPr>
        <a:xfrm>
          <a:off x="6705111" y="130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75794</xdr:rowOff>
    </xdr:from>
    <xdr:to>
      <xdr:col>15</xdr:col>
      <xdr:colOff>231775</xdr:colOff>
      <xdr:row>75</xdr:row>
      <xdr:rowOff>5944</xdr:rowOff>
    </xdr:to>
    <xdr:sp macro="" textlink="">
      <xdr:nvSpPr>
        <xdr:cNvPr id="415" name="円/楕円 414"/>
        <xdr:cNvSpPr/>
      </xdr:nvSpPr>
      <xdr:spPr>
        <a:xfrm>
          <a:off x="10426700" y="1276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98671</xdr:rowOff>
    </xdr:from>
    <xdr:ext cx="534377" cy="259045"/>
    <xdr:sp macro="" textlink="">
      <xdr:nvSpPr>
        <xdr:cNvPr id="416" name="商工費該当値テキスト"/>
        <xdr:cNvSpPr txBox="1"/>
      </xdr:nvSpPr>
      <xdr:spPr>
        <a:xfrm>
          <a:off x="10528300" y="1261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40,688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93187</xdr:rowOff>
    </xdr:from>
    <xdr:to>
      <xdr:col>14</xdr:col>
      <xdr:colOff>79375</xdr:colOff>
      <xdr:row>76</xdr:row>
      <xdr:rowOff>23337</xdr:rowOff>
    </xdr:to>
    <xdr:sp macro="" textlink="">
      <xdr:nvSpPr>
        <xdr:cNvPr id="417" name="円/楕円 416"/>
        <xdr:cNvSpPr/>
      </xdr:nvSpPr>
      <xdr:spPr>
        <a:xfrm>
          <a:off x="9588500" y="129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39864</xdr:rowOff>
    </xdr:from>
    <xdr:ext cx="534377" cy="259045"/>
    <xdr:sp macro="" textlink="">
      <xdr:nvSpPr>
        <xdr:cNvPr id="418" name="テキスト ボックス 417"/>
        <xdr:cNvSpPr txBox="1"/>
      </xdr:nvSpPr>
      <xdr:spPr>
        <a:xfrm>
          <a:off x="9372111" y="1272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55753</xdr:rowOff>
    </xdr:from>
    <xdr:to>
      <xdr:col>12</xdr:col>
      <xdr:colOff>561975</xdr:colOff>
      <xdr:row>77</xdr:row>
      <xdr:rowOff>157353</xdr:rowOff>
    </xdr:to>
    <xdr:sp macro="" textlink="">
      <xdr:nvSpPr>
        <xdr:cNvPr id="419" name="円/楕円 418"/>
        <xdr:cNvSpPr/>
      </xdr:nvSpPr>
      <xdr:spPr>
        <a:xfrm>
          <a:off x="8699500" y="132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148480</xdr:rowOff>
    </xdr:from>
    <xdr:ext cx="534377" cy="259045"/>
    <xdr:sp macro="" textlink="">
      <xdr:nvSpPr>
        <xdr:cNvPr id="420" name="テキスト ボックス 419"/>
        <xdr:cNvSpPr txBox="1"/>
      </xdr:nvSpPr>
      <xdr:spPr>
        <a:xfrm>
          <a:off x="8483111" y="133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92805</xdr:rowOff>
    </xdr:from>
    <xdr:to>
      <xdr:col>11</xdr:col>
      <xdr:colOff>358775</xdr:colOff>
      <xdr:row>78</xdr:row>
      <xdr:rowOff>22955</xdr:rowOff>
    </xdr:to>
    <xdr:sp macro="" textlink="">
      <xdr:nvSpPr>
        <xdr:cNvPr id="421" name="円/楕円 420"/>
        <xdr:cNvSpPr/>
      </xdr:nvSpPr>
      <xdr:spPr>
        <a:xfrm>
          <a:off x="7810500" y="132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14082</xdr:rowOff>
    </xdr:from>
    <xdr:ext cx="534377" cy="259045"/>
    <xdr:sp macro="" textlink="">
      <xdr:nvSpPr>
        <xdr:cNvPr id="422" name="テキスト ボックス 421"/>
        <xdr:cNvSpPr txBox="1"/>
      </xdr:nvSpPr>
      <xdr:spPr>
        <a:xfrm>
          <a:off x="7594111" y="1338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123134</xdr:rowOff>
    </xdr:from>
    <xdr:to>
      <xdr:col>10</xdr:col>
      <xdr:colOff>155575</xdr:colOff>
      <xdr:row>78</xdr:row>
      <xdr:rowOff>53284</xdr:rowOff>
    </xdr:to>
    <xdr:sp macro="" textlink="">
      <xdr:nvSpPr>
        <xdr:cNvPr id="423" name="円/楕円 422"/>
        <xdr:cNvSpPr/>
      </xdr:nvSpPr>
      <xdr:spPr>
        <a:xfrm>
          <a:off x="6921500" y="1332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44411</xdr:rowOff>
    </xdr:from>
    <xdr:ext cx="534377" cy="259045"/>
    <xdr:sp macro="" textlink="">
      <xdr:nvSpPr>
        <xdr:cNvPr id="424" name="テキスト ボックス 423"/>
        <xdr:cNvSpPr txBox="1"/>
      </xdr:nvSpPr>
      <xdr:spPr>
        <a:xfrm>
          <a:off x="6705111" y="134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23644</xdr:rowOff>
    </xdr:from>
    <xdr:to>
      <xdr:col>15</xdr:col>
      <xdr:colOff>180975</xdr:colOff>
      <xdr:row>99</xdr:row>
      <xdr:rowOff>24061</xdr:rowOff>
    </xdr:to>
    <xdr:cxnSp macro="">
      <xdr:nvCxnSpPr>
        <xdr:cNvPr id="453" name="直線コネクタ 452"/>
        <xdr:cNvCxnSpPr/>
      </xdr:nvCxnSpPr>
      <xdr:spPr>
        <a:xfrm flipV="1">
          <a:off x="9639300" y="16997194"/>
          <a:ext cx="8382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22197</xdr:rowOff>
    </xdr:from>
    <xdr:to>
      <xdr:col>14</xdr:col>
      <xdr:colOff>28575</xdr:colOff>
      <xdr:row>99</xdr:row>
      <xdr:rowOff>24061</xdr:rowOff>
    </xdr:to>
    <xdr:cxnSp macro="">
      <xdr:nvCxnSpPr>
        <xdr:cNvPr id="456" name="直線コネクタ 455"/>
        <xdr:cNvCxnSpPr/>
      </xdr:nvCxnSpPr>
      <xdr:spPr>
        <a:xfrm>
          <a:off x="8750300" y="16995747"/>
          <a:ext cx="889000" cy="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22197</xdr:rowOff>
    </xdr:from>
    <xdr:to>
      <xdr:col>12</xdr:col>
      <xdr:colOff>511175</xdr:colOff>
      <xdr:row>99</xdr:row>
      <xdr:rowOff>25805</xdr:rowOff>
    </xdr:to>
    <xdr:cxnSp macro="">
      <xdr:nvCxnSpPr>
        <xdr:cNvPr id="459" name="直線コネクタ 458"/>
        <xdr:cNvCxnSpPr/>
      </xdr:nvCxnSpPr>
      <xdr:spPr>
        <a:xfrm flipV="1">
          <a:off x="7861300" y="16995747"/>
          <a:ext cx="889000" cy="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0" name="フローチャート : 判断 459"/>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81166</xdr:rowOff>
    </xdr:from>
    <xdr:ext cx="534377" cy="259045"/>
    <xdr:sp macro="" textlink="">
      <xdr:nvSpPr>
        <xdr:cNvPr id="461" name="テキスト ボックス 460"/>
        <xdr:cNvSpPr txBox="1"/>
      </xdr:nvSpPr>
      <xdr:spPr>
        <a:xfrm>
          <a:off x="8483111" y="167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25805</xdr:rowOff>
    </xdr:from>
    <xdr:to>
      <xdr:col>11</xdr:col>
      <xdr:colOff>307975</xdr:colOff>
      <xdr:row>99</xdr:row>
      <xdr:rowOff>26515</xdr:rowOff>
    </xdr:to>
    <xdr:cxnSp macro="">
      <xdr:nvCxnSpPr>
        <xdr:cNvPr id="462" name="直線コネクタ 461"/>
        <xdr:cNvCxnSpPr/>
      </xdr:nvCxnSpPr>
      <xdr:spPr>
        <a:xfrm flipV="1">
          <a:off x="6972300" y="16999355"/>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3" name="フローチャート : 判断 462"/>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84476</xdr:rowOff>
    </xdr:from>
    <xdr:ext cx="534377" cy="259045"/>
    <xdr:sp macro="" textlink="">
      <xdr:nvSpPr>
        <xdr:cNvPr id="464" name="テキスト ボックス 463"/>
        <xdr:cNvSpPr txBox="1"/>
      </xdr:nvSpPr>
      <xdr:spPr>
        <a:xfrm>
          <a:off x="7594111" y="167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5" name="フローチャート : 判断 464"/>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79551</xdr:rowOff>
    </xdr:from>
    <xdr:ext cx="534377" cy="259045"/>
    <xdr:sp macro="" textlink="">
      <xdr:nvSpPr>
        <xdr:cNvPr id="466" name="テキスト ボックス 465"/>
        <xdr:cNvSpPr txBox="1"/>
      </xdr:nvSpPr>
      <xdr:spPr>
        <a:xfrm>
          <a:off x="6705111" y="167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144294</xdr:rowOff>
    </xdr:from>
    <xdr:to>
      <xdr:col>15</xdr:col>
      <xdr:colOff>231775</xdr:colOff>
      <xdr:row>99</xdr:row>
      <xdr:rowOff>74444</xdr:rowOff>
    </xdr:to>
    <xdr:sp macro="" textlink="">
      <xdr:nvSpPr>
        <xdr:cNvPr id="472" name="円/楕円 471"/>
        <xdr:cNvSpPr/>
      </xdr:nvSpPr>
      <xdr:spPr>
        <a:xfrm>
          <a:off x="10426700" y="169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109948</xdr:rowOff>
    </xdr:from>
    <xdr:ext cx="534377" cy="259045"/>
    <xdr:sp macro="" textlink="">
      <xdr:nvSpPr>
        <xdr:cNvPr id="473" name="土木費該当値テキスト"/>
        <xdr:cNvSpPr txBox="1"/>
      </xdr:nvSpPr>
      <xdr:spPr>
        <a:xfrm>
          <a:off x="10528300" y="1691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54,612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144711</xdr:rowOff>
    </xdr:from>
    <xdr:to>
      <xdr:col>14</xdr:col>
      <xdr:colOff>79375</xdr:colOff>
      <xdr:row>99</xdr:row>
      <xdr:rowOff>74861</xdr:rowOff>
    </xdr:to>
    <xdr:sp macro="" textlink="">
      <xdr:nvSpPr>
        <xdr:cNvPr id="474" name="円/楕円 473"/>
        <xdr:cNvSpPr/>
      </xdr:nvSpPr>
      <xdr:spPr>
        <a:xfrm>
          <a:off x="9588500" y="169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65988</xdr:rowOff>
    </xdr:from>
    <xdr:ext cx="534377" cy="259045"/>
    <xdr:sp macro="" textlink="">
      <xdr:nvSpPr>
        <xdr:cNvPr id="475" name="テキスト ボックス 474"/>
        <xdr:cNvSpPr txBox="1"/>
      </xdr:nvSpPr>
      <xdr:spPr>
        <a:xfrm>
          <a:off x="9372111" y="1703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142847</xdr:rowOff>
    </xdr:from>
    <xdr:to>
      <xdr:col>12</xdr:col>
      <xdr:colOff>561975</xdr:colOff>
      <xdr:row>99</xdr:row>
      <xdr:rowOff>72997</xdr:rowOff>
    </xdr:to>
    <xdr:sp macro="" textlink="">
      <xdr:nvSpPr>
        <xdr:cNvPr id="476" name="円/楕円 475"/>
        <xdr:cNvSpPr/>
      </xdr:nvSpPr>
      <xdr:spPr>
        <a:xfrm>
          <a:off x="8699500" y="169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64124</xdr:rowOff>
    </xdr:from>
    <xdr:ext cx="534377" cy="259045"/>
    <xdr:sp macro="" textlink="">
      <xdr:nvSpPr>
        <xdr:cNvPr id="477" name="テキスト ボックス 476"/>
        <xdr:cNvSpPr txBox="1"/>
      </xdr:nvSpPr>
      <xdr:spPr>
        <a:xfrm>
          <a:off x="8483111" y="1703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58,406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146455</xdr:rowOff>
    </xdr:from>
    <xdr:to>
      <xdr:col>11</xdr:col>
      <xdr:colOff>358775</xdr:colOff>
      <xdr:row>99</xdr:row>
      <xdr:rowOff>76605</xdr:rowOff>
    </xdr:to>
    <xdr:sp macro="" textlink="">
      <xdr:nvSpPr>
        <xdr:cNvPr id="478" name="円/楕円 477"/>
        <xdr:cNvSpPr/>
      </xdr:nvSpPr>
      <xdr:spPr>
        <a:xfrm>
          <a:off x="7810500" y="169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67732</xdr:rowOff>
    </xdr:from>
    <xdr:ext cx="534377" cy="259045"/>
    <xdr:sp macro="" textlink="">
      <xdr:nvSpPr>
        <xdr:cNvPr id="479" name="テキスト ボックス 478"/>
        <xdr:cNvSpPr txBox="1"/>
      </xdr:nvSpPr>
      <xdr:spPr>
        <a:xfrm>
          <a:off x="7594111" y="1704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147165</xdr:rowOff>
    </xdr:from>
    <xdr:to>
      <xdr:col>10</xdr:col>
      <xdr:colOff>155575</xdr:colOff>
      <xdr:row>99</xdr:row>
      <xdr:rowOff>77315</xdr:rowOff>
    </xdr:to>
    <xdr:sp macro="" textlink="">
      <xdr:nvSpPr>
        <xdr:cNvPr id="480" name="円/楕円 479"/>
        <xdr:cNvSpPr/>
      </xdr:nvSpPr>
      <xdr:spPr>
        <a:xfrm>
          <a:off x="6921500" y="1694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68442</xdr:rowOff>
    </xdr:from>
    <xdr:ext cx="534377" cy="259045"/>
    <xdr:sp macro="" textlink="">
      <xdr:nvSpPr>
        <xdr:cNvPr id="481" name="テキスト ボックス 480"/>
        <xdr:cNvSpPr txBox="1"/>
      </xdr:nvSpPr>
      <xdr:spPr>
        <a:xfrm>
          <a:off x="6705111" y="1704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83350</xdr:rowOff>
    </xdr:from>
    <xdr:to>
      <xdr:col>23</xdr:col>
      <xdr:colOff>517525</xdr:colOff>
      <xdr:row>39</xdr:row>
      <xdr:rowOff>102928</xdr:rowOff>
    </xdr:to>
    <xdr:cxnSp macro="">
      <xdr:nvCxnSpPr>
        <xdr:cNvPr id="513" name="直線コネクタ 512"/>
        <xdr:cNvCxnSpPr/>
      </xdr:nvCxnSpPr>
      <xdr:spPr>
        <a:xfrm>
          <a:off x="15481300" y="6769900"/>
          <a:ext cx="838200" cy="1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83350</xdr:rowOff>
    </xdr:from>
    <xdr:to>
      <xdr:col>22</xdr:col>
      <xdr:colOff>365125</xdr:colOff>
      <xdr:row>39</xdr:row>
      <xdr:rowOff>102912</xdr:rowOff>
    </xdr:to>
    <xdr:cxnSp macro="">
      <xdr:nvCxnSpPr>
        <xdr:cNvPr id="516" name="直線コネクタ 515"/>
        <xdr:cNvCxnSpPr/>
      </xdr:nvCxnSpPr>
      <xdr:spPr>
        <a:xfrm flipV="1">
          <a:off x="14592300" y="6769900"/>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102912</xdr:rowOff>
    </xdr:from>
    <xdr:to>
      <xdr:col>21</xdr:col>
      <xdr:colOff>161925</xdr:colOff>
      <xdr:row>39</xdr:row>
      <xdr:rowOff>154069</xdr:rowOff>
    </xdr:to>
    <xdr:cxnSp macro="">
      <xdr:nvCxnSpPr>
        <xdr:cNvPr id="519" name="直線コネクタ 518"/>
        <xdr:cNvCxnSpPr/>
      </xdr:nvCxnSpPr>
      <xdr:spPr>
        <a:xfrm flipV="1">
          <a:off x="13703300" y="6789462"/>
          <a:ext cx="889000" cy="5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20" name="フローチャート : 判断 519"/>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97838</xdr:rowOff>
    </xdr:from>
    <xdr:ext cx="534377" cy="259045"/>
    <xdr:sp macro="" textlink="">
      <xdr:nvSpPr>
        <xdr:cNvPr id="521" name="テキスト ボックス 520"/>
        <xdr:cNvSpPr txBox="1"/>
      </xdr:nvSpPr>
      <xdr:spPr>
        <a:xfrm>
          <a:off x="14325111" y="62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139210</xdr:rowOff>
    </xdr:from>
    <xdr:to>
      <xdr:col>19</xdr:col>
      <xdr:colOff>644525</xdr:colOff>
      <xdr:row>39</xdr:row>
      <xdr:rowOff>154069</xdr:rowOff>
    </xdr:to>
    <xdr:cxnSp macro="">
      <xdr:nvCxnSpPr>
        <xdr:cNvPr id="522" name="直線コネクタ 521"/>
        <xdr:cNvCxnSpPr/>
      </xdr:nvCxnSpPr>
      <xdr:spPr>
        <a:xfrm>
          <a:off x="12814300" y="6825760"/>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3" name="フローチャート : 判断 522"/>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162140</xdr:rowOff>
    </xdr:from>
    <xdr:ext cx="534377" cy="259045"/>
    <xdr:sp macro="" textlink="">
      <xdr:nvSpPr>
        <xdr:cNvPr id="524" name="テキスト ボックス 523"/>
        <xdr:cNvSpPr txBox="1"/>
      </xdr:nvSpPr>
      <xdr:spPr>
        <a:xfrm>
          <a:off x="13436111" y="633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5" name="フローチャート : 判断 524"/>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4781</xdr:rowOff>
    </xdr:from>
    <xdr:ext cx="534377" cy="259045"/>
    <xdr:sp macro="" textlink="">
      <xdr:nvSpPr>
        <xdr:cNvPr id="526" name="テキスト ボックス 525"/>
        <xdr:cNvSpPr txBox="1"/>
      </xdr:nvSpPr>
      <xdr:spPr>
        <a:xfrm>
          <a:off x="12547111" y="6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52128</xdr:rowOff>
    </xdr:from>
    <xdr:to>
      <xdr:col>23</xdr:col>
      <xdr:colOff>568325</xdr:colOff>
      <xdr:row>39</xdr:row>
      <xdr:rowOff>153728</xdr:rowOff>
    </xdr:to>
    <xdr:sp macro="" textlink="">
      <xdr:nvSpPr>
        <xdr:cNvPr id="532" name="円/楕円 531"/>
        <xdr:cNvSpPr/>
      </xdr:nvSpPr>
      <xdr:spPr>
        <a:xfrm>
          <a:off x="16268700" y="67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138505</xdr:rowOff>
    </xdr:from>
    <xdr:ext cx="534377" cy="259045"/>
    <xdr:sp macro="" textlink="">
      <xdr:nvSpPr>
        <xdr:cNvPr id="533" name="消防費該当値テキスト"/>
        <xdr:cNvSpPr txBox="1"/>
      </xdr:nvSpPr>
      <xdr:spPr>
        <a:xfrm>
          <a:off x="16370300" y="66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19,752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32550</xdr:rowOff>
    </xdr:from>
    <xdr:to>
      <xdr:col>22</xdr:col>
      <xdr:colOff>415925</xdr:colOff>
      <xdr:row>39</xdr:row>
      <xdr:rowOff>134150</xdr:rowOff>
    </xdr:to>
    <xdr:sp macro="" textlink="">
      <xdr:nvSpPr>
        <xdr:cNvPr id="534" name="円/楕円 533"/>
        <xdr:cNvSpPr/>
      </xdr:nvSpPr>
      <xdr:spPr>
        <a:xfrm>
          <a:off x="15430500" y="67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125277</xdr:rowOff>
    </xdr:from>
    <xdr:ext cx="534377" cy="259045"/>
    <xdr:sp macro="" textlink="">
      <xdr:nvSpPr>
        <xdr:cNvPr id="535" name="テキスト ボックス 534"/>
        <xdr:cNvSpPr txBox="1"/>
      </xdr:nvSpPr>
      <xdr:spPr>
        <a:xfrm>
          <a:off x="15214111" y="681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20,951</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52112</xdr:rowOff>
    </xdr:from>
    <xdr:to>
      <xdr:col>21</xdr:col>
      <xdr:colOff>212725</xdr:colOff>
      <xdr:row>39</xdr:row>
      <xdr:rowOff>153712</xdr:rowOff>
    </xdr:to>
    <xdr:sp macro="" textlink="">
      <xdr:nvSpPr>
        <xdr:cNvPr id="536" name="円/楕円 535"/>
        <xdr:cNvSpPr/>
      </xdr:nvSpPr>
      <xdr:spPr>
        <a:xfrm>
          <a:off x="14541500" y="67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144839</xdr:rowOff>
    </xdr:from>
    <xdr:ext cx="534377" cy="259045"/>
    <xdr:sp macro="" textlink="">
      <xdr:nvSpPr>
        <xdr:cNvPr id="537" name="テキスト ボックス 536"/>
        <xdr:cNvSpPr txBox="1"/>
      </xdr:nvSpPr>
      <xdr:spPr>
        <a:xfrm>
          <a:off x="14325111" y="683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103269</xdr:rowOff>
    </xdr:from>
    <xdr:to>
      <xdr:col>20</xdr:col>
      <xdr:colOff>9525</xdr:colOff>
      <xdr:row>40</xdr:row>
      <xdr:rowOff>33419</xdr:rowOff>
    </xdr:to>
    <xdr:sp macro="" textlink="">
      <xdr:nvSpPr>
        <xdr:cNvPr id="538" name="円/楕円 537"/>
        <xdr:cNvSpPr/>
      </xdr:nvSpPr>
      <xdr:spPr>
        <a:xfrm>
          <a:off x="13652500" y="678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40</xdr:row>
      <xdr:rowOff>24546</xdr:rowOff>
    </xdr:from>
    <xdr:ext cx="534377" cy="259045"/>
    <xdr:sp macro="" textlink="">
      <xdr:nvSpPr>
        <xdr:cNvPr id="539" name="テキスト ボックス 538"/>
        <xdr:cNvSpPr txBox="1"/>
      </xdr:nvSpPr>
      <xdr:spPr>
        <a:xfrm>
          <a:off x="13436111" y="68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88410</xdr:rowOff>
    </xdr:from>
    <xdr:to>
      <xdr:col>18</xdr:col>
      <xdr:colOff>492125</xdr:colOff>
      <xdr:row>40</xdr:row>
      <xdr:rowOff>18560</xdr:rowOff>
    </xdr:to>
    <xdr:sp macro="" textlink="">
      <xdr:nvSpPr>
        <xdr:cNvPr id="540" name="円/楕円 539"/>
        <xdr:cNvSpPr/>
      </xdr:nvSpPr>
      <xdr:spPr>
        <a:xfrm>
          <a:off x="12763500" y="67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40</xdr:row>
      <xdr:rowOff>9687</xdr:rowOff>
    </xdr:from>
    <xdr:ext cx="534377" cy="259045"/>
    <xdr:sp macro="" textlink="">
      <xdr:nvSpPr>
        <xdr:cNvPr id="541" name="テキスト ボックス 540"/>
        <xdr:cNvSpPr txBox="1"/>
      </xdr:nvSpPr>
      <xdr:spPr>
        <a:xfrm>
          <a:off x="12547111" y="686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126685</xdr:rowOff>
    </xdr:from>
    <xdr:to>
      <xdr:col>23</xdr:col>
      <xdr:colOff>517525</xdr:colOff>
      <xdr:row>58</xdr:row>
      <xdr:rowOff>11497</xdr:rowOff>
    </xdr:to>
    <xdr:cxnSp macro="">
      <xdr:nvCxnSpPr>
        <xdr:cNvPr id="570" name="直線コネクタ 569"/>
        <xdr:cNvCxnSpPr/>
      </xdr:nvCxnSpPr>
      <xdr:spPr>
        <a:xfrm>
          <a:off x="15481300" y="9899335"/>
          <a:ext cx="838200" cy="5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43619</xdr:rowOff>
    </xdr:from>
    <xdr:to>
      <xdr:col>22</xdr:col>
      <xdr:colOff>365125</xdr:colOff>
      <xdr:row>57</xdr:row>
      <xdr:rowOff>126685</xdr:rowOff>
    </xdr:to>
    <xdr:cxnSp macro="">
      <xdr:nvCxnSpPr>
        <xdr:cNvPr id="573" name="直線コネクタ 572"/>
        <xdr:cNvCxnSpPr/>
      </xdr:nvCxnSpPr>
      <xdr:spPr>
        <a:xfrm>
          <a:off x="14592300" y="9816269"/>
          <a:ext cx="889000" cy="8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135262</xdr:rowOff>
    </xdr:from>
    <xdr:to>
      <xdr:col>21</xdr:col>
      <xdr:colOff>161925</xdr:colOff>
      <xdr:row>57</xdr:row>
      <xdr:rowOff>43619</xdr:rowOff>
    </xdr:to>
    <xdr:cxnSp macro="">
      <xdr:nvCxnSpPr>
        <xdr:cNvPr id="576" name="直線コネクタ 575"/>
        <xdr:cNvCxnSpPr/>
      </xdr:nvCxnSpPr>
      <xdr:spPr>
        <a:xfrm>
          <a:off x="13703300" y="9565012"/>
          <a:ext cx="889000" cy="2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7" name="フローチャート : 判断 576"/>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128805</xdr:rowOff>
    </xdr:from>
    <xdr:ext cx="534377" cy="259045"/>
    <xdr:sp macro="" textlink="">
      <xdr:nvSpPr>
        <xdr:cNvPr id="578" name="テキスト ボックス 577"/>
        <xdr:cNvSpPr txBox="1"/>
      </xdr:nvSpPr>
      <xdr:spPr>
        <a:xfrm>
          <a:off x="14325111" y="990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135262</xdr:rowOff>
    </xdr:from>
    <xdr:to>
      <xdr:col>19</xdr:col>
      <xdr:colOff>644525</xdr:colOff>
      <xdr:row>58</xdr:row>
      <xdr:rowOff>23297</xdr:rowOff>
    </xdr:to>
    <xdr:cxnSp macro="">
      <xdr:nvCxnSpPr>
        <xdr:cNvPr id="579" name="直線コネクタ 578"/>
        <xdr:cNvCxnSpPr/>
      </xdr:nvCxnSpPr>
      <xdr:spPr>
        <a:xfrm flipV="1">
          <a:off x="12814300" y="9565012"/>
          <a:ext cx="889000" cy="40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0" name="フローチャート : 判断 579"/>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136086</xdr:rowOff>
    </xdr:from>
    <xdr:ext cx="534377" cy="259045"/>
    <xdr:sp macro="" textlink="">
      <xdr:nvSpPr>
        <xdr:cNvPr id="581" name="テキスト ボックス 580"/>
        <xdr:cNvSpPr txBox="1"/>
      </xdr:nvSpPr>
      <xdr:spPr>
        <a:xfrm>
          <a:off x="13436111" y="99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2" name="フローチャート : 判断 581"/>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3805</xdr:rowOff>
    </xdr:from>
    <xdr:ext cx="534377" cy="259045"/>
    <xdr:sp macro="" textlink="">
      <xdr:nvSpPr>
        <xdr:cNvPr id="583" name="テキスト ボックス 582"/>
        <xdr:cNvSpPr txBox="1"/>
      </xdr:nvSpPr>
      <xdr:spPr>
        <a:xfrm>
          <a:off x="12547111" y="960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132147</xdr:rowOff>
    </xdr:from>
    <xdr:to>
      <xdr:col>23</xdr:col>
      <xdr:colOff>568325</xdr:colOff>
      <xdr:row>58</xdr:row>
      <xdr:rowOff>62297</xdr:rowOff>
    </xdr:to>
    <xdr:sp macro="" textlink="">
      <xdr:nvSpPr>
        <xdr:cNvPr id="589" name="円/楕円 588"/>
        <xdr:cNvSpPr/>
      </xdr:nvSpPr>
      <xdr:spPr>
        <a:xfrm>
          <a:off x="16268700" y="99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47074</xdr:rowOff>
    </xdr:from>
    <xdr:ext cx="534377" cy="259045"/>
    <xdr:sp macro="" textlink="">
      <xdr:nvSpPr>
        <xdr:cNvPr id="590" name="教育費該当値テキスト"/>
        <xdr:cNvSpPr txBox="1"/>
      </xdr:nvSpPr>
      <xdr:spPr>
        <a:xfrm>
          <a:off x="16370300" y="981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53,649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75885</xdr:rowOff>
    </xdr:from>
    <xdr:to>
      <xdr:col>22</xdr:col>
      <xdr:colOff>415925</xdr:colOff>
      <xdr:row>58</xdr:row>
      <xdr:rowOff>6035</xdr:rowOff>
    </xdr:to>
    <xdr:sp macro="" textlink="">
      <xdr:nvSpPr>
        <xdr:cNvPr id="591" name="円/楕円 590"/>
        <xdr:cNvSpPr/>
      </xdr:nvSpPr>
      <xdr:spPr>
        <a:xfrm>
          <a:off x="15430500" y="984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168612</xdr:rowOff>
    </xdr:from>
    <xdr:ext cx="534377" cy="259045"/>
    <xdr:sp macro="" textlink="">
      <xdr:nvSpPr>
        <xdr:cNvPr id="592" name="テキスト ボックス 591"/>
        <xdr:cNvSpPr txBox="1"/>
      </xdr:nvSpPr>
      <xdr:spPr>
        <a:xfrm>
          <a:off x="15214111" y="994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164269</xdr:rowOff>
    </xdr:from>
    <xdr:to>
      <xdr:col>21</xdr:col>
      <xdr:colOff>212725</xdr:colOff>
      <xdr:row>57</xdr:row>
      <xdr:rowOff>94419</xdr:rowOff>
    </xdr:to>
    <xdr:sp macro="" textlink="">
      <xdr:nvSpPr>
        <xdr:cNvPr id="593" name="円/楕円 592"/>
        <xdr:cNvSpPr/>
      </xdr:nvSpPr>
      <xdr:spPr>
        <a:xfrm>
          <a:off x="14541500" y="97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110946</xdr:rowOff>
    </xdr:from>
    <xdr:ext cx="534377" cy="259045"/>
    <xdr:sp macro="" textlink="">
      <xdr:nvSpPr>
        <xdr:cNvPr id="594" name="テキスト ボックス 593"/>
        <xdr:cNvSpPr txBox="1"/>
      </xdr:nvSpPr>
      <xdr:spPr>
        <a:xfrm>
          <a:off x="14325111" y="95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90,218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84462</xdr:rowOff>
    </xdr:from>
    <xdr:to>
      <xdr:col>20</xdr:col>
      <xdr:colOff>9525</xdr:colOff>
      <xdr:row>56</xdr:row>
      <xdr:rowOff>14612</xdr:rowOff>
    </xdr:to>
    <xdr:sp macro="" textlink="">
      <xdr:nvSpPr>
        <xdr:cNvPr id="595" name="円/楕円 594"/>
        <xdr:cNvSpPr/>
      </xdr:nvSpPr>
      <xdr:spPr>
        <a:xfrm>
          <a:off x="13652500" y="95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31139</xdr:rowOff>
    </xdr:from>
    <xdr:ext cx="599010" cy="259045"/>
    <xdr:sp macro="" textlink="">
      <xdr:nvSpPr>
        <xdr:cNvPr id="596" name="テキスト ボックス 595"/>
        <xdr:cNvSpPr txBox="1"/>
      </xdr:nvSpPr>
      <xdr:spPr>
        <a:xfrm>
          <a:off x="13403794" y="928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156,165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143947</xdr:rowOff>
    </xdr:from>
    <xdr:to>
      <xdr:col>18</xdr:col>
      <xdr:colOff>492125</xdr:colOff>
      <xdr:row>58</xdr:row>
      <xdr:rowOff>74097</xdr:rowOff>
    </xdr:to>
    <xdr:sp macro="" textlink="">
      <xdr:nvSpPr>
        <xdr:cNvPr id="597" name="円/楕円 596"/>
        <xdr:cNvSpPr/>
      </xdr:nvSpPr>
      <xdr:spPr>
        <a:xfrm>
          <a:off x="12763500" y="991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65224</xdr:rowOff>
    </xdr:from>
    <xdr:ext cx="534377" cy="259045"/>
    <xdr:sp macro="" textlink="">
      <xdr:nvSpPr>
        <xdr:cNvPr id="598" name="テキスト ボックス 597"/>
        <xdr:cNvSpPr txBox="1"/>
      </xdr:nvSpPr>
      <xdr:spPr>
        <a:xfrm>
          <a:off x="12547111" y="1000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128794</xdr:rowOff>
    </xdr:from>
    <xdr:to>
      <xdr:col>23</xdr:col>
      <xdr:colOff>517525</xdr:colOff>
      <xdr:row>78</xdr:row>
      <xdr:rowOff>139700</xdr:rowOff>
    </xdr:to>
    <xdr:cxnSp macro="">
      <xdr:nvCxnSpPr>
        <xdr:cNvPr id="625" name="直線コネクタ 624"/>
        <xdr:cNvCxnSpPr/>
      </xdr:nvCxnSpPr>
      <xdr:spPr>
        <a:xfrm>
          <a:off x="15481300" y="13501894"/>
          <a:ext cx="838200" cy="1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123033</xdr:rowOff>
    </xdr:from>
    <xdr:to>
      <xdr:col>22</xdr:col>
      <xdr:colOff>365125</xdr:colOff>
      <xdr:row>78</xdr:row>
      <xdr:rowOff>128794</xdr:rowOff>
    </xdr:to>
    <xdr:cxnSp macro="">
      <xdr:nvCxnSpPr>
        <xdr:cNvPr id="628" name="直線コネクタ 627"/>
        <xdr:cNvCxnSpPr/>
      </xdr:nvCxnSpPr>
      <xdr:spPr>
        <a:xfrm>
          <a:off x="14592300" y="13496133"/>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123033</xdr:rowOff>
    </xdr:from>
    <xdr:to>
      <xdr:col>21</xdr:col>
      <xdr:colOff>161925</xdr:colOff>
      <xdr:row>78</xdr:row>
      <xdr:rowOff>126259</xdr:rowOff>
    </xdr:to>
    <xdr:cxnSp macro="">
      <xdr:nvCxnSpPr>
        <xdr:cNvPr id="631" name="直線コネクタ 630"/>
        <xdr:cNvCxnSpPr/>
      </xdr:nvCxnSpPr>
      <xdr:spPr>
        <a:xfrm flipV="1">
          <a:off x="13703300" y="13496133"/>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2" name="フローチャート : 判断 631"/>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168208</xdr:rowOff>
    </xdr:from>
    <xdr:ext cx="469744" cy="259045"/>
    <xdr:sp macro="" textlink="">
      <xdr:nvSpPr>
        <xdr:cNvPr id="633" name="テキスト ボックス 632"/>
        <xdr:cNvSpPr txBox="1"/>
      </xdr:nvSpPr>
      <xdr:spPr>
        <a:xfrm>
          <a:off x="14357427" y="135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126259</xdr:rowOff>
    </xdr:from>
    <xdr:to>
      <xdr:col>19</xdr:col>
      <xdr:colOff>644525</xdr:colOff>
      <xdr:row>78</xdr:row>
      <xdr:rowOff>131074</xdr:rowOff>
    </xdr:to>
    <xdr:cxnSp macro="">
      <xdr:nvCxnSpPr>
        <xdr:cNvPr id="634" name="直線コネクタ 633"/>
        <xdr:cNvCxnSpPr/>
      </xdr:nvCxnSpPr>
      <xdr:spPr>
        <a:xfrm flipV="1">
          <a:off x="12814300" y="13499359"/>
          <a:ext cx="889000" cy="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5" name="フローチャート : 判断 634"/>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15057</xdr:rowOff>
    </xdr:from>
    <xdr:ext cx="469744" cy="259045"/>
    <xdr:sp macro="" textlink="">
      <xdr:nvSpPr>
        <xdr:cNvPr id="636" name="テキスト ボックス 635"/>
        <xdr:cNvSpPr txBox="1"/>
      </xdr:nvSpPr>
      <xdr:spPr>
        <a:xfrm>
          <a:off x="13468427"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7" name="フローチャート : 判断 636"/>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160777</xdr:rowOff>
    </xdr:from>
    <xdr:ext cx="534377" cy="259045"/>
    <xdr:sp macro="" textlink="">
      <xdr:nvSpPr>
        <xdr:cNvPr id="638" name="テキスト ボックス 637"/>
        <xdr:cNvSpPr txBox="1"/>
      </xdr:nvSpPr>
      <xdr:spPr>
        <a:xfrm>
          <a:off x="12547111" y="131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4" name="円/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249299" cy="259045"/>
    <xdr:sp macro="" textlink="">
      <xdr:nvSpPr>
        <xdr:cNvPr id="645" name="災害復旧費該当値テキスト"/>
        <xdr:cNvSpPr txBox="1"/>
      </xdr:nvSpPr>
      <xdr:spPr>
        <a:xfrm>
          <a:off x="16370300" y="13419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77994</xdr:rowOff>
    </xdr:from>
    <xdr:to>
      <xdr:col>22</xdr:col>
      <xdr:colOff>415925</xdr:colOff>
      <xdr:row>79</xdr:row>
      <xdr:rowOff>8144</xdr:rowOff>
    </xdr:to>
    <xdr:sp macro="" textlink="">
      <xdr:nvSpPr>
        <xdr:cNvPr id="646" name="円/楕円 645"/>
        <xdr:cNvSpPr/>
      </xdr:nvSpPr>
      <xdr:spPr>
        <a:xfrm>
          <a:off x="15430500" y="134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170721</xdr:rowOff>
    </xdr:from>
    <xdr:ext cx="469744" cy="259045"/>
    <xdr:sp macro="" textlink="">
      <xdr:nvSpPr>
        <xdr:cNvPr id="647" name="テキスト ボックス 646"/>
        <xdr:cNvSpPr txBox="1"/>
      </xdr:nvSpPr>
      <xdr:spPr>
        <a:xfrm>
          <a:off x="15246427" y="1354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72233</xdr:rowOff>
    </xdr:from>
    <xdr:to>
      <xdr:col>21</xdr:col>
      <xdr:colOff>212725</xdr:colOff>
      <xdr:row>79</xdr:row>
      <xdr:rowOff>2383</xdr:rowOff>
    </xdr:to>
    <xdr:sp macro="" textlink="">
      <xdr:nvSpPr>
        <xdr:cNvPr id="648" name="円/楕円 647"/>
        <xdr:cNvSpPr/>
      </xdr:nvSpPr>
      <xdr:spPr>
        <a:xfrm>
          <a:off x="14541500" y="134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18910</xdr:rowOff>
    </xdr:from>
    <xdr:ext cx="469744" cy="259045"/>
    <xdr:sp macro="" textlink="">
      <xdr:nvSpPr>
        <xdr:cNvPr id="649" name="テキスト ボックス 648"/>
        <xdr:cNvSpPr txBox="1"/>
      </xdr:nvSpPr>
      <xdr:spPr>
        <a:xfrm>
          <a:off x="14357427" y="1322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75459</xdr:rowOff>
    </xdr:from>
    <xdr:to>
      <xdr:col>20</xdr:col>
      <xdr:colOff>9525</xdr:colOff>
      <xdr:row>79</xdr:row>
      <xdr:rowOff>5609</xdr:rowOff>
    </xdr:to>
    <xdr:sp macro="" textlink="">
      <xdr:nvSpPr>
        <xdr:cNvPr id="650" name="円/楕円 649"/>
        <xdr:cNvSpPr/>
      </xdr:nvSpPr>
      <xdr:spPr>
        <a:xfrm>
          <a:off x="13652500" y="1344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168186</xdr:rowOff>
    </xdr:from>
    <xdr:ext cx="469744" cy="259045"/>
    <xdr:sp macro="" textlink="">
      <xdr:nvSpPr>
        <xdr:cNvPr id="651" name="テキスト ボックス 650"/>
        <xdr:cNvSpPr txBox="1"/>
      </xdr:nvSpPr>
      <xdr:spPr>
        <a:xfrm>
          <a:off x="13468427" y="1354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80274</xdr:rowOff>
    </xdr:from>
    <xdr:to>
      <xdr:col>18</xdr:col>
      <xdr:colOff>492125</xdr:colOff>
      <xdr:row>79</xdr:row>
      <xdr:rowOff>10424</xdr:rowOff>
    </xdr:to>
    <xdr:sp macro="" textlink="">
      <xdr:nvSpPr>
        <xdr:cNvPr id="652" name="円/楕円 651"/>
        <xdr:cNvSpPr/>
      </xdr:nvSpPr>
      <xdr:spPr>
        <a:xfrm>
          <a:off x="12763500" y="134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1551</xdr:rowOff>
    </xdr:from>
    <xdr:ext cx="469744" cy="259045"/>
    <xdr:sp macro="" textlink="">
      <xdr:nvSpPr>
        <xdr:cNvPr id="653" name="テキスト ボックス 652"/>
        <xdr:cNvSpPr txBox="1"/>
      </xdr:nvSpPr>
      <xdr:spPr>
        <a:xfrm>
          <a:off x="12579427" y="1354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102992</xdr:rowOff>
    </xdr:from>
    <xdr:to>
      <xdr:col>23</xdr:col>
      <xdr:colOff>517525</xdr:colOff>
      <xdr:row>96</xdr:row>
      <xdr:rowOff>120766</xdr:rowOff>
    </xdr:to>
    <xdr:cxnSp macro="">
      <xdr:nvCxnSpPr>
        <xdr:cNvPr id="678" name="直線コネクタ 677"/>
        <xdr:cNvCxnSpPr/>
      </xdr:nvCxnSpPr>
      <xdr:spPr>
        <a:xfrm flipV="1">
          <a:off x="15481300" y="16562192"/>
          <a:ext cx="838200" cy="1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84265</xdr:rowOff>
    </xdr:from>
    <xdr:to>
      <xdr:col>22</xdr:col>
      <xdr:colOff>365125</xdr:colOff>
      <xdr:row>96</xdr:row>
      <xdr:rowOff>120766</xdr:rowOff>
    </xdr:to>
    <xdr:cxnSp macro="">
      <xdr:nvCxnSpPr>
        <xdr:cNvPr id="681" name="直線コネクタ 680"/>
        <xdr:cNvCxnSpPr/>
      </xdr:nvCxnSpPr>
      <xdr:spPr>
        <a:xfrm>
          <a:off x="14592300" y="16543465"/>
          <a:ext cx="889000" cy="3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84265</xdr:rowOff>
    </xdr:from>
    <xdr:to>
      <xdr:col>21</xdr:col>
      <xdr:colOff>161925</xdr:colOff>
      <xdr:row>96</xdr:row>
      <xdr:rowOff>98158</xdr:rowOff>
    </xdr:to>
    <xdr:cxnSp macro="">
      <xdr:nvCxnSpPr>
        <xdr:cNvPr id="684" name="直線コネクタ 683"/>
        <xdr:cNvCxnSpPr/>
      </xdr:nvCxnSpPr>
      <xdr:spPr>
        <a:xfrm flipV="1">
          <a:off x="13703300" y="16543465"/>
          <a:ext cx="889000" cy="1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5" name="フローチャート : 判断 684"/>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22662</xdr:rowOff>
    </xdr:from>
    <xdr:ext cx="534377" cy="259045"/>
    <xdr:sp macro="" textlink="">
      <xdr:nvSpPr>
        <xdr:cNvPr id="686" name="テキスト ボックス 685"/>
        <xdr:cNvSpPr txBox="1"/>
      </xdr:nvSpPr>
      <xdr:spPr>
        <a:xfrm>
          <a:off x="14325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98158</xdr:rowOff>
    </xdr:from>
    <xdr:to>
      <xdr:col>19</xdr:col>
      <xdr:colOff>644525</xdr:colOff>
      <xdr:row>96</xdr:row>
      <xdr:rowOff>143083</xdr:rowOff>
    </xdr:to>
    <xdr:cxnSp macro="">
      <xdr:nvCxnSpPr>
        <xdr:cNvPr id="687" name="直線コネクタ 686"/>
        <xdr:cNvCxnSpPr/>
      </xdr:nvCxnSpPr>
      <xdr:spPr>
        <a:xfrm flipV="1">
          <a:off x="12814300" y="16557358"/>
          <a:ext cx="889000" cy="4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88" name="フローチャート : 判断 687"/>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11797</xdr:rowOff>
    </xdr:from>
    <xdr:ext cx="534377" cy="259045"/>
    <xdr:sp macro="" textlink="">
      <xdr:nvSpPr>
        <xdr:cNvPr id="689" name="テキスト ボックス 688"/>
        <xdr:cNvSpPr txBox="1"/>
      </xdr:nvSpPr>
      <xdr:spPr>
        <a:xfrm>
          <a:off x="13436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0" name="フローチャート : 判断 689"/>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167947</xdr:rowOff>
    </xdr:from>
    <xdr:ext cx="534377" cy="259045"/>
    <xdr:sp macro="" textlink="">
      <xdr:nvSpPr>
        <xdr:cNvPr id="691" name="テキスト ボックス 690"/>
        <xdr:cNvSpPr txBox="1"/>
      </xdr:nvSpPr>
      <xdr:spPr>
        <a:xfrm>
          <a:off x="12547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52192</xdr:rowOff>
    </xdr:from>
    <xdr:to>
      <xdr:col>23</xdr:col>
      <xdr:colOff>568325</xdr:colOff>
      <xdr:row>96</xdr:row>
      <xdr:rowOff>153792</xdr:rowOff>
    </xdr:to>
    <xdr:sp macro="" textlink="">
      <xdr:nvSpPr>
        <xdr:cNvPr id="697" name="円/楕円 696"/>
        <xdr:cNvSpPr/>
      </xdr:nvSpPr>
      <xdr:spPr>
        <a:xfrm>
          <a:off x="16268700" y="165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30619</xdr:rowOff>
    </xdr:from>
    <xdr:ext cx="534377" cy="259045"/>
    <xdr:sp macro="" textlink="">
      <xdr:nvSpPr>
        <xdr:cNvPr id="698" name="公債費該当値テキスト"/>
        <xdr:cNvSpPr txBox="1"/>
      </xdr:nvSpPr>
      <xdr:spPr>
        <a:xfrm>
          <a:off x="16370300" y="1648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46,423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69966</xdr:rowOff>
    </xdr:from>
    <xdr:to>
      <xdr:col>22</xdr:col>
      <xdr:colOff>415925</xdr:colOff>
      <xdr:row>97</xdr:row>
      <xdr:rowOff>116</xdr:rowOff>
    </xdr:to>
    <xdr:sp macro="" textlink="">
      <xdr:nvSpPr>
        <xdr:cNvPr id="699" name="円/楕円 698"/>
        <xdr:cNvSpPr/>
      </xdr:nvSpPr>
      <xdr:spPr>
        <a:xfrm>
          <a:off x="15430500" y="1652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162693</xdr:rowOff>
    </xdr:from>
    <xdr:ext cx="534377" cy="259045"/>
    <xdr:sp macro="" textlink="">
      <xdr:nvSpPr>
        <xdr:cNvPr id="700" name="テキスト ボックス 699"/>
        <xdr:cNvSpPr txBox="1"/>
      </xdr:nvSpPr>
      <xdr:spPr>
        <a:xfrm>
          <a:off x="15214111" y="1662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33465</xdr:rowOff>
    </xdr:from>
    <xdr:to>
      <xdr:col>21</xdr:col>
      <xdr:colOff>212725</xdr:colOff>
      <xdr:row>96</xdr:row>
      <xdr:rowOff>135065</xdr:rowOff>
    </xdr:to>
    <xdr:sp macro="" textlink="">
      <xdr:nvSpPr>
        <xdr:cNvPr id="701" name="円/楕円 700"/>
        <xdr:cNvSpPr/>
      </xdr:nvSpPr>
      <xdr:spPr>
        <a:xfrm>
          <a:off x="14541500" y="164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126192</xdr:rowOff>
    </xdr:from>
    <xdr:ext cx="534377" cy="259045"/>
    <xdr:sp macro="" textlink="">
      <xdr:nvSpPr>
        <xdr:cNvPr id="702" name="テキスト ボックス 701"/>
        <xdr:cNvSpPr txBox="1"/>
      </xdr:nvSpPr>
      <xdr:spPr>
        <a:xfrm>
          <a:off x="14325111" y="1658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47358</xdr:rowOff>
    </xdr:from>
    <xdr:to>
      <xdr:col>20</xdr:col>
      <xdr:colOff>9525</xdr:colOff>
      <xdr:row>96</xdr:row>
      <xdr:rowOff>148958</xdr:rowOff>
    </xdr:to>
    <xdr:sp macro="" textlink="">
      <xdr:nvSpPr>
        <xdr:cNvPr id="703" name="円/楕円 702"/>
        <xdr:cNvSpPr/>
      </xdr:nvSpPr>
      <xdr:spPr>
        <a:xfrm>
          <a:off x="13652500" y="1650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140085</xdr:rowOff>
    </xdr:from>
    <xdr:ext cx="534377" cy="259045"/>
    <xdr:sp macro="" textlink="">
      <xdr:nvSpPr>
        <xdr:cNvPr id="704" name="テキスト ボックス 703"/>
        <xdr:cNvSpPr txBox="1"/>
      </xdr:nvSpPr>
      <xdr:spPr>
        <a:xfrm>
          <a:off x="13436111" y="1659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92283</xdr:rowOff>
    </xdr:from>
    <xdr:to>
      <xdr:col>18</xdr:col>
      <xdr:colOff>492125</xdr:colOff>
      <xdr:row>97</xdr:row>
      <xdr:rowOff>22433</xdr:rowOff>
    </xdr:to>
    <xdr:sp macro="" textlink="">
      <xdr:nvSpPr>
        <xdr:cNvPr id="705" name="円/楕円 704"/>
        <xdr:cNvSpPr/>
      </xdr:nvSpPr>
      <xdr:spPr>
        <a:xfrm>
          <a:off x="12763500" y="1655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13560</xdr:rowOff>
    </xdr:from>
    <xdr:ext cx="534377" cy="259045"/>
    <xdr:sp macro="" textlink="">
      <xdr:nvSpPr>
        <xdr:cNvPr id="706" name="テキスト ボックス 705"/>
        <xdr:cNvSpPr txBox="1"/>
      </xdr:nvSpPr>
      <xdr:spPr>
        <a:xfrm>
          <a:off x="12547111" y="1664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2" name="フローチャート : 判断 741"/>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3" name="テキスト ボックス 742"/>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5" name="フローチャート : 判断 744"/>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6" name="テキスト ボックス 745"/>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7" name="フローチャート : 判断 746"/>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48" name="テキスト ボックス 747"/>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衛生費が住民一人当たり</a:t>
          </a:r>
          <a:r>
            <a:rPr kumimoji="1" lang="en-US" altLang="ja-JP" sz="1300">
              <a:solidFill>
                <a:schemeClr val="dk1"/>
              </a:solidFill>
              <a:effectLst/>
              <a:latin typeface="+mj-ea"/>
              <a:ea typeface="+mj-ea"/>
              <a:cs typeface="+mn-cs"/>
            </a:rPr>
            <a:t>118,622</a:t>
          </a:r>
          <a:r>
            <a:rPr kumimoji="1" lang="ja-JP" altLang="ja-JP" sz="1300">
              <a:solidFill>
                <a:schemeClr val="dk1"/>
              </a:solidFill>
              <a:effectLst/>
              <a:latin typeface="+mj-ea"/>
              <a:ea typeface="+mj-ea"/>
              <a:cs typeface="+mn-cs"/>
            </a:rPr>
            <a:t>円となっている。要因としては、国民健康保険関ケ原病院に関する経費が多額なためであり、平成</a:t>
          </a:r>
          <a:r>
            <a:rPr kumimoji="1" lang="en-US" altLang="ja-JP" sz="1300">
              <a:solidFill>
                <a:schemeClr val="dk1"/>
              </a:solidFill>
              <a:effectLst/>
              <a:latin typeface="+mj-ea"/>
              <a:ea typeface="+mj-ea"/>
              <a:cs typeface="+mn-cs"/>
            </a:rPr>
            <a:t>29</a:t>
          </a:r>
          <a:r>
            <a:rPr kumimoji="1" lang="ja-JP" altLang="ja-JP" sz="1300">
              <a:solidFill>
                <a:schemeClr val="dk1"/>
              </a:solidFill>
              <a:effectLst/>
              <a:latin typeface="+mj-ea"/>
              <a:ea typeface="+mj-ea"/>
              <a:cs typeface="+mn-cs"/>
            </a:rPr>
            <a:t>年度</a:t>
          </a:r>
          <a:r>
            <a:rPr kumimoji="1" lang="ja-JP" altLang="en-US" sz="1300">
              <a:solidFill>
                <a:schemeClr val="dk1"/>
              </a:solidFill>
              <a:effectLst/>
              <a:latin typeface="+mj-ea"/>
              <a:ea typeface="+mj-ea"/>
              <a:cs typeface="+mn-cs"/>
            </a:rPr>
            <a:t>より病院事業から</a:t>
          </a:r>
          <a:r>
            <a:rPr kumimoji="1" lang="ja-JP" altLang="ja-JP" sz="1300">
              <a:solidFill>
                <a:schemeClr val="dk1"/>
              </a:solidFill>
              <a:effectLst/>
              <a:latin typeface="+mj-ea"/>
              <a:ea typeface="+mj-ea"/>
              <a:cs typeface="+mn-cs"/>
            </a:rPr>
            <a:t>有床診療所</a:t>
          </a:r>
          <a:r>
            <a:rPr kumimoji="1" lang="ja-JP" altLang="en-US" sz="1300">
              <a:solidFill>
                <a:schemeClr val="dk1"/>
              </a:solidFill>
              <a:effectLst/>
              <a:latin typeface="+mj-ea"/>
              <a:ea typeface="+mj-ea"/>
              <a:cs typeface="+mn-cs"/>
            </a:rPr>
            <a:t>に規模を縮小し</a:t>
          </a:r>
          <a:r>
            <a:rPr kumimoji="1" lang="ja-JP" altLang="ja-JP" sz="1300">
              <a:solidFill>
                <a:schemeClr val="dk1"/>
              </a:solidFill>
              <a:effectLst/>
              <a:latin typeface="+mj-ea"/>
              <a:ea typeface="+mj-ea"/>
              <a:cs typeface="+mn-cs"/>
            </a:rPr>
            <a:t>、健全経営を目指し、事業費の圧縮に努めて行く。商工費が住民一人当た</a:t>
          </a:r>
          <a:r>
            <a:rPr kumimoji="1" lang="ja-JP" altLang="en-US" sz="1300">
              <a:solidFill>
                <a:schemeClr val="dk1"/>
              </a:solidFill>
              <a:effectLst/>
              <a:latin typeface="+mj-ea"/>
              <a:ea typeface="+mj-ea"/>
              <a:cs typeface="+mn-cs"/>
            </a:rPr>
            <a:t>り</a:t>
          </a:r>
          <a:r>
            <a:rPr kumimoji="1" lang="en-US" altLang="ja-JP" sz="1300">
              <a:solidFill>
                <a:schemeClr val="dk1"/>
              </a:solidFill>
              <a:effectLst/>
              <a:latin typeface="+mj-ea"/>
              <a:ea typeface="+mj-ea"/>
              <a:cs typeface="+mn-cs"/>
            </a:rPr>
            <a:t>40,688</a:t>
          </a:r>
          <a:r>
            <a:rPr kumimoji="1" lang="ja-JP" altLang="ja-JP" sz="1300">
              <a:solidFill>
                <a:schemeClr val="dk1"/>
              </a:solidFill>
              <a:effectLst/>
              <a:latin typeface="+mj-ea"/>
              <a:ea typeface="+mj-ea"/>
              <a:cs typeface="+mn-cs"/>
            </a:rPr>
            <a:t>円と増加したのは、現在、関ケ原古戦場の観光資源としての活用手法や、史跡の保存や整備についての取り組みの方向性をまとめた「関ケ原古戦場グランドデザイン（中期整備計画）」に基づき順次事業を進めているところであり、平成</a:t>
          </a:r>
          <a:r>
            <a:rPr kumimoji="1" lang="en-US" altLang="ja-JP" sz="1300">
              <a:solidFill>
                <a:schemeClr val="dk1"/>
              </a:solidFill>
              <a:effectLst/>
              <a:latin typeface="+mj-ea"/>
              <a:ea typeface="+mj-ea"/>
              <a:cs typeface="+mn-cs"/>
            </a:rPr>
            <a:t>32</a:t>
          </a:r>
          <a:r>
            <a:rPr kumimoji="1" lang="ja-JP" altLang="ja-JP" sz="1300">
              <a:solidFill>
                <a:schemeClr val="dk1"/>
              </a:solidFill>
              <a:effectLst/>
              <a:latin typeface="+mj-ea"/>
              <a:ea typeface="+mj-ea"/>
              <a:cs typeface="+mn-cs"/>
            </a:rPr>
            <a:t>年度まで同水準で推移する見込みである。</a:t>
          </a:r>
          <a:endParaRPr lang="ja-JP" altLang="ja-JP" sz="1300">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税収減や公債費の増等により財政調整基金の取崩しを行ったことから、基金残高が平成</a:t>
          </a:r>
          <a:r>
            <a:rPr kumimoji="1" lang="en-US" altLang="ja-JP" sz="1300">
              <a:solidFill>
                <a:schemeClr val="dk1"/>
              </a:solidFill>
              <a:effectLst/>
              <a:latin typeface="+mj-ea"/>
              <a:ea typeface="+mj-ea"/>
              <a:cs typeface="+mn-cs"/>
            </a:rPr>
            <a:t>24</a:t>
          </a:r>
          <a:r>
            <a:rPr kumimoji="1" lang="ja-JP" altLang="ja-JP" sz="1300">
              <a:solidFill>
                <a:schemeClr val="dk1"/>
              </a:solidFill>
              <a:effectLst/>
              <a:latin typeface="+mj-ea"/>
              <a:ea typeface="+mj-ea"/>
              <a:cs typeface="+mn-cs"/>
            </a:rPr>
            <a:t>年度以降減少傾向にある。今後の公債費等負担の増加に備える必要があることから、基金の取崩しは慎重に行い、積立についても引き続き積極的に行い、健全財政に努めて行く必要がある。</a:t>
          </a:r>
          <a:endParaRPr lang="ja-JP" altLang="ja-JP" sz="13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一般会計及び連結対象の各特別会計等においては、黒字決算で推移している。</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j-ea"/>
              <a:ea typeface="+mj-ea"/>
              <a:cs typeface="+mn-cs"/>
            </a:rPr>
            <a:t>29</a:t>
          </a:r>
          <a:r>
            <a:rPr kumimoji="1" lang="ja-JP" altLang="en-US" sz="1300">
              <a:solidFill>
                <a:schemeClr val="dk1"/>
              </a:solidFill>
              <a:effectLst/>
              <a:latin typeface="+mj-ea"/>
              <a:ea typeface="+mj-ea"/>
              <a:cs typeface="+mn-cs"/>
            </a:rPr>
            <a:t>年度</a:t>
          </a:r>
          <a:r>
            <a:rPr kumimoji="1" lang="ja-JP" altLang="en-US" sz="1300">
              <a:solidFill>
                <a:schemeClr val="dk1"/>
              </a:solidFill>
              <a:effectLst/>
              <a:latin typeface="+mn-lt"/>
              <a:ea typeface="+mn-ea"/>
              <a:cs typeface="+mn-cs"/>
            </a:rPr>
            <a:t>より</a:t>
          </a:r>
          <a:r>
            <a:rPr kumimoji="1" lang="ja-JP" altLang="ja-JP" sz="1300">
              <a:solidFill>
                <a:schemeClr val="dk1"/>
              </a:solidFill>
              <a:effectLst/>
              <a:latin typeface="+mn-lt"/>
              <a:ea typeface="+mn-ea"/>
              <a:cs typeface="+mn-cs"/>
            </a:rPr>
            <a:t>病院事業</a:t>
          </a:r>
          <a:r>
            <a:rPr kumimoji="1" lang="ja-JP" altLang="en-US" sz="1300">
              <a:solidFill>
                <a:schemeClr val="dk1"/>
              </a:solidFill>
              <a:effectLst/>
              <a:latin typeface="+mn-lt"/>
              <a:ea typeface="+mn-ea"/>
              <a:cs typeface="+mn-cs"/>
            </a:rPr>
            <a:t>から規模を縮小した診療所事業や</a:t>
          </a:r>
          <a:r>
            <a:rPr kumimoji="1" lang="ja-JP" altLang="ja-JP" sz="1300">
              <a:solidFill>
                <a:schemeClr val="dk1"/>
              </a:solidFill>
              <a:effectLst/>
              <a:latin typeface="+mn-lt"/>
              <a:ea typeface="+mn-ea"/>
              <a:cs typeface="+mn-cs"/>
            </a:rPr>
            <a:t>上下水道事業などの公営企業の経営健全化の推進に努め、今後の事業を見据えた計画的な財政運営をしていく必要がある。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4258695</v>
      </c>
      <c r="BO4" s="381"/>
      <c r="BP4" s="381"/>
      <c r="BQ4" s="381"/>
      <c r="BR4" s="381"/>
      <c r="BS4" s="381"/>
      <c r="BT4" s="381"/>
      <c r="BU4" s="382"/>
      <c r="BV4" s="380">
        <v>4278766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8.1</v>
      </c>
      <c r="CU4" s="387"/>
      <c r="CV4" s="387"/>
      <c r="CW4" s="387"/>
      <c r="CX4" s="387"/>
      <c r="CY4" s="387"/>
      <c r="CZ4" s="387"/>
      <c r="DA4" s="388"/>
      <c r="DB4" s="386">
        <v>11.3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4012149</v>
      </c>
      <c r="BO5" s="418"/>
      <c r="BP5" s="418"/>
      <c r="BQ5" s="418"/>
      <c r="BR5" s="418"/>
      <c r="BS5" s="418"/>
      <c r="BT5" s="418"/>
      <c r="BU5" s="419"/>
      <c r="BV5" s="417">
        <v>3945714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87.6</v>
      </c>
      <c r="CU5" s="415"/>
      <c r="CV5" s="415"/>
      <c r="CW5" s="415"/>
      <c r="CX5" s="415"/>
      <c r="CY5" s="415"/>
      <c r="CZ5" s="415"/>
      <c r="DA5" s="416"/>
      <c r="DB5" s="414">
        <v>80.2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246546</v>
      </c>
      <c r="BO6" s="418"/>
      <c r="BP6" s="418"/>
      <c r="BQ6" s="418"/>
      <c r="BR6" s="418"/>
      <c r="BS6" s="418"/>
      <c r="BT6" s="418"/>
      <c r="BU6" s="419"/>
      <c r="BV6" s="417">
        <v>333052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93.7</v>
      </c>
      <c r="CU6" s="455"/>
      <c r="CV6" s="455"/>
      <c r="CW6" s="455"/>
      <c r="CX6" s="455"/>
      <c r="CY6" s="455"/>
      <c r="CZ6" s="455"/>
      <c r="DA6" s="456"/>
      <c r="DB6" s="454">
        <v>87.2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18468</v>
      </c>
      <c r="BO7" s="418"/>
      <c r="BP7" s="418"/>
      <c r="BQ7" s="418"/>
      <c r="BR7" s="418"/>
      <c r="BS7" s="418"/>
      <c r="BT7" s="418"/>
      <c r="BU7" s="419"/>
      <c r="BV7" s="417">
        <v>12671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2826044</v>
      </c>
      <c r="CU7" s="418"/>
      <c r="CV7" s="418"/>
      <c r="CW7" s="418"/>
      <c r="CX7" s="418"/>
      <c r="CY7" s="418"/>
      <c r="CZ7" s="418"/>
      <c r="DA7" s="419"/>
      <c r="DB7" s="417">
        <v>2843660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228078</v>
      </c>
      <c r="BO8" s="418"/>
      <c r="BP8" s="418"/>
      <c r="BQ8" s="418"/>
      <c r="BR8" s="418"/>
      <c r="BS8" s="418"/>
      <c r="BT8" s="418"/>
      <c r="BU8" s="419"/>
      <c r="BV8" s="417">
        <v>320381</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0.51</v>
      </c>
      <c r="CU8" s="458"/>
      <c r="CV8" s="458"/>
      <c r="CW8" s="458"/>
      <c r="CX8" s="458"/>
      <c r="CY8" s="458"/>
      <c r="CZ8" s="458"/>
      <c r="DA8" s="459"/>
      <c r="DB8" s="457">
        <v>0.52</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7419</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99</v>
      </c>
      <c r="AV9" s="450"/>
      <c r="AW9" s="450"/>
      <c r="AX9" s="450"/>
      <c r="AY9" s="451" t="s">
        <v>100</v>
      </c>
      <c r="AZ9" s="452"/>
      <c r="BA9" s="452"/>
      <c r="BB9" s="452"/>
      <c r="BC9" s="452"/>
      <c r="BD9" s="452"/>
      <c r="BE9" s="452"/>
      <c r="BF9" s="452"/>
      <c r="BG9" s="452"/>
      <c r="BH9" s="452"/>
      <c r="BI9" s="452"/>
      <c r="BJ9" s="452"/>
      <c r="BK9" s="452"/>
      <c r="BL9" s="452"/>
      <c r="BM9" s="453"/>
      <c r="BN9" s="417">
        <v>-92303</v>
      </c>
      <c r="BO9" s="418"/>
      <c r="BP9" s="418"/>
      <c r="BQ9" s="418"/>
      <c r="BR9" s="418"/>
      <c r="BS9" s="418"/>
      <c r="BT9" s="418"/>
      <c r="BU9" s="419"/>
      <c r="BV9" s="417">
        <v>118989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9.9</v>
      </c>
      <c r="CU9" s="415"/>
      <c r="CV9" s="415"/>
      <c r="CW9" s="415"/>
      <c r="CX9" s="415"/>
      <c r="CY9" s="415"/>
      <c r="CZ9" s="415"/>
      <c r="DA9" s="416"/>
      <c r="DB9" s="414">
        <v>9.6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8096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10285</v>
      </c>
      <c r="BO10" s="418"/>
      <c r="BP10" s="418"/>
      <c r="BQ10" s="418"/>
      <c r="BR10" s="418"/>
      <c r="BS10" s="418"/>
      <c r="BT10" s="418"/>
      <c r="BU10" s="419"/>
      <c r="BV10" s="417">
        <v>10400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99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7405</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100000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7278</v>
      </c>
      <c r="S13" s="499"/>
      <c r="T13" s="499"/>
      <c r="U13" s="499"/>
      <c r="V13" s="500"/>
      <c r="W13" s="433" t="s">
        <v>123</v>
      </c>
      <c r="X13" s="434"/>
      <c r="Y13" s="434"/>
      <c r="Z13" s="434"/>
      <c r="AA13" s="434"/>
      <c r="AB13" s="424"/>
      <c r="AC13" s="468">
        <v>171</v>
      </c>
      <c r="AD13" s="469"/>
      <c r="AE13" s="469"/>
      <c r="AF13" s="469"/>
      <c r="AG13" s="508"/>
      <c r="AH13" s="468">
        <v>154</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-182018</v>
      </c>
      <c r="BO13" s="418"/>
      <c r="BP13" s="418"/>
      <c r="BQ13" s="418"/>
      <c r="BR13" s="418"/>
      <c r="BS13" s="418"/>
      <c r="BT13" s="418"/>
      <c r="BU13" s="419"/>
      <c r="BV13" s="417">
        <v>129389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12.9</v>
      </c>
      <c r="CU13" s="415"/>
      <c r="CV13" s="415"/>
      <c r="CW13" s="415"/>
      <c r="CX13" s="415"/>
      <c r="CY13" s="415"/>
      <c r="CZ13" s="415"/>
      <c r="DA13" s="416"/>
      <c r="DB13" s="414">
        <v>13.6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7569</v>
      </c>
      <c r="S14" s="499"/>
      <c r="T14" s="499"/>
      <c r="U14" s="499"/>
      <c r="V14" s="500"/>
      <c r="W14" s="407"/>
      <c r="X14" s="408"/>
      <c r="Y14" s="408"/>
      <c r="Z14" s="408"/>
      <c r="AA14" s="408"/>
      <c r="AB14" s="397"/>
      <c r="AC14" s="501">
        <v>4.8</v>
      </c>
      <c r="AD14" s="502"/>
      <c r="AE14" s="502"/>
      <c r="AF14" s="502"/>
      <c r="AG14" s="503"/>
      <c r="AH14" s="501">
        <v>3.9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62.4</v>
      </c>
      <c r="CU14" s="513"/>
      <c r="CV14" s="513"/>
      <c r="CW14" s="513"/>
      <c r="CX14" s="513"/>
      <c r="CY14" s="513"/>
      <c r="CZ14" s="513"/>
      <c r="DA14" s="514"/>
      <c r="DB14" s="512">
        <v>68</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7457</v>
      </c>
      <c r="S15" s="499"/>
      <c r="T15" s="499"/>
      <c r="U15" s="499"/>
      <c r="V15" s="500"/>
      <c r="W15" s="433" t="s">
        <v>130</v>
      </c>
      <c r="X15" s="434"/>
      <c r="Y15" s="434"/>
      <c r="Z15" s="434"/>
      <c r="AA15" s="434"/>
      <c r="AB15" s="424"/>
      <c r="AC15" s="468">
        <v>1485</v>
      </c>
      <c r="AD15" s="469"/>
      <c r="AE15" s="469"/>
      <c r="AF15" s="469"/>
      <c r="AG15" s="508"/>
      <c r="AH15" s="468">
        <v>1612</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1191346</v>
      </c>
      <c r="BO15" s="381"/>
      <c r="BP15" s="381"/>
      <c r="BQ15" s="381"/>
      <c r="BR15" s="381"/>
      <c r="BS15" s="381"/>
      <c r="BT15" s="381"/>
      <c r="BU15" s="382"/>
      <c r="BV15" s="380">
        <v>1131296</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41.8</v>
      </c>
      <c r="AD16" s="502"/>
      <c r="AE16" s="502"/>
      <c r="AF16" s="502"/>
      <c r="AG16" s="503"/>
      <c r="AH16" s="501">
        <v>41.2</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2305716</v>
      </c>
      <c r="BO16" s="418"/>
      <c r="BP16" s="418"/>
      <c r="BQ16" s="418"/>
      <c r="BR16" s="418"/>
      <c r="BS16" s="418"/>
      <c r="BT16" s="418"/>
      <c r="BU16" s="419"/>
      <c r="BV16" s="417">
        <v>2294008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1900</v>
      </c>
      <c r="AD17" s="469"/>
      <c r="AE17" s="469"/>
      <c r="AF17" s="469"/>
      <c r="AG17" s="508"/>
      <c r="AH17" s="468">
        <v>2148</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1533713</v>
      </c>
      <c r="BO17" s="418"/>
      <c r="BP17" s="418"/>
      <c r="BQ17" s="418"/>
      <c r="BR17" s="418"/>
      <c r="BS17" s="418"/>
      <c r="BT17" s="418"/>
      <c r="BU17" s="419"/>
      <c r="BV17" s="417">
        <v>1448716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49.28</v>
      </c>
      <c r="M18" s="530"/>
      <c r="N18" s="530"/>
      <c r="O18" s="530"/>
      <c r="P18" s="530"/>
      <c r="Q18" s="530"/>
      <c r="R18" s="531"/>
      <c r="S18" s="531"/>
      <c r="T18" s="531"/>
      <c r="U18" s="531"/>
      <c r="V18" s="532"/>
      <c r="W18" s="435"/>
      <c r="X18" s="436"/>
      <c r="Y18" s="436"/>
      <c r="Z18" s="436"/>
      <c r="AA18" s="436"/>
      <c r="AB18" s="427"/>
      <c r="AC18" s="533">
        <v>53.4</v>
      </c>
      <c r="AD18" s="534"/>
      <c r="AE18" s="534"/>
      <c r="AF18" s="534"/>
      <c r="AG18" s="535"/>
      <c r="AH18" s="533">
        <v>54.9</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2454940</v>
      </c>
      <c r="BO18" s="418"/>
      <c r="BP18" s="418"/>
      <c r="BQ18" s="418"/>
      <c r="BR18" s="418"/>
      <c r="BS18" s="418"/>
      <c r="BT18" s="418"/>
      <c r="BU18" s="419"/>
      <c r="BV18" s="417">
        <v>2383066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151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3466746</v>
      </c>
      <c r="BO19" s="418"/>
      <c r="BP19" s="418"/>
      <c r="BQ19" s="418"/>
      <c r="BR19" s="418"/>
      <c r="BS19" s="418"/>
      <c r="BT19" s="418"/>
      <c r="BU19" s="419"/>
      <c r="BV19" s="417">
        <v>3399579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2625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4177129</v>
      </c>
      <c r="BO23" s="418"/>
      <c r="BP23" s="418"/>
      <c r="BQ23" s="418"/>
      <c r="BR23" s="418"/>
      <c r="BS23" s="418"/>
      <c r="BT23" s="418"/>
      <c r="BU23" s="419"/>
      <c r="BV23" s="417">
        <v>4280948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4950</v>
      </c>
      <c r="R24" s="469"/>
      <c r="S24" s="469"/>
      <c r="T24" s="469"/>
      <c r="U24" s="469"/>
      <c r="V24" s="508"/>
      <c r="W24" s="563"/>
      <c r="X24" s="551"/>
      <c r="Y24" s="552"/>
      <c r="Z24" s="467" t="s">
        <v>154</v>
      </c>
      <c r="AA24" s="447"/>
      <c r="AB24" s="447"/>
      <c r="AC24" s="447"/>
      <c r="AD24" s="447"/>
      <c r="AE24" s="447"/>
      <c r="AF24" s="447"/>
      <c r="AG24" s="448"/>
      <c r="AH24" s="468">
        <v>80</v>
      </c>
      <c r="AI24" s="469"/>
      <c r="AJ24" s="469"/>
      <c r="AK24" s="469"/>
      <c r="AL24" s="508"/>
      <c r="AM24" s="468">
        <v>238800</v>
      </c>
      <c r="AN24" s="469"/>
      <c r="AO24" s="469"/>
      <c r="AP24" s="469"/>
      <c r="AQ24" s="469"/>
      <c r="AR24" s="508"/>
      <c r="AS24" s="468">
        <v>2985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3365686</v>
      </c>
      <c r="BO24" s="418"/>
      <c r="BP24" s="418"/>
      <c r="BQ24" s="418"/>
      <c r="BR24" s="418"/>
      <c r="BS24" s="418"/>
      <c r="BT24" s="418"/>
      <c r="BU24" s="419"/>
      <c r="BV24" s="417">
        <v>3373972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5000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t="s">
        <v>120</v>
      </c>
      <c r="BO25" s="381"/>
      <c r="BP25" s="381"/>
      <c r="BQ25" s="381"/>
      <c r="BR25" s="381"/>
      <c r="BS25" s="381"/>
      <c r="BT25" s="381"/>
      <c r="BU25" s="382"/>
      <c r="BV25" s="380" t="s">
        <v>120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4400</v>
      </c>
      <c r="R26" s="469"/>
      <c r="S26" s="469"/>
      <c r="T26" s="469"/>
      <c r="U26" s="469"/>
      <c r="V26" s="508"/>
      <c r="W26" s="563"/>
      <c r="X26" s="551"/>
      <c r="Y26" s="552"/>
      <c r="Z26" s="467" t="s">
        <v>160</v>
      </c>
      <c r="AA26" s="573"/>
      <c r="AB26" s="573"/>
      <c r="AC26" s="573"/>
      <c r="AD26" s="573"/>
      <c r="AE26" s="573"/>
      <c r="AF26" s="573"/>
      <c r="AG26" s="574"/>
      <c r="AH26" s="468">
        <v>2</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2050</v>
      </c>
      <c r="R27" s="469"/>
      <c r="S27" s="469"/>
      <c r="T27" s="469"/>
      <c r="U27" s="469"/>
      <c r="V27" s="508"/>
      <c r="W27" s="563"/>
      <c r="X27" s="551"/>
      <c r="Y27" s="552"/>
      <c r="Z27" s="467" t="s">
        <v>164</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374382</v>
      </c>
      <c r="BO27" s="587"/>
      <c r="BP27" s="587"/>
      <c r="BQ27" s="587"/>
      <c r="BR27" s="587"/>
      <c r="BS27" s="587"/>
      <c r="BT27" s="587"/>
      <c r="BU27" s="588"/>
      <c r="BV27" s="586">
        <v>374377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1680</v>
      </c>
      <c r="R28" s="469"/>
      <c r="S28" s="469"/>
      <c r="T28" s="469"/>
      <c r="U28" s="469"/>
      <c r="V28" s="508"/>
      <c r="W28" s="563"/>
      <c r="X28" s="551"/>
      <c r="Y28" s="552"/>
      <c r="Z28" s="467" t="s">
        <v>167</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317494</v>
      </c>
      <c r="BO28" s="381"/>
      <c r="BP28" s="381"/>
      <c r="BQ28" s="381"/>
      <c r="BR28" s="381"/>
      <c r="BS28" s="381"/>
      <c r="BT28" s="381"/>
      <c r="BU28" s="382"/>
      <c r="BV28" s="380">
        <v>407209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7</v>
      </c>
      <c r="M29" s="469"/>
      <c r="N29" s="469"/>
      <c r="O29" s="469"/>
      <c r="P29" s="508"/>
      <c r="Q29" s="468">
        <v>1600</v>
      </c>
      <c r="R29" s="469"/>
      <c r="S29" s="469"/>
      <c r="T29" s="469"/>
      <c r="U29" s="469"/>
      <c r="V29" s="508"/>
      <c r="W29" s="564"/>
      <c r="X29" s="565"/>
      <c r="Y29" s="566"/>
      <c r="Z29" s="467" t="s">
        <v>171</v>
      </c>
      <c r="AA29" s="447"/>
      <c r="AB29" s="447"/>
      <c r="AC29" s="447"/>
      <c r="AD29" s="447"/>
      <c r="AE29" s="447"/>
      <c r="AF29" s="447"/>
      <c r="AG29" s="448"/>
      <c r="AH29" s="468">
        <v>80</v>
      </c>
      <c r="AI29" s="469"/>
      <c r="AJ29" s="469"/>
      <c r="AK29" s="469"/>
      <c r="AL29" s="508"/>
      <c r="AM29" s="468">
        <v>238800</v>
      </c>
      <c r="AN29" s="469"/>
      <c r="AO29" s="469"/>
      <c r="AP29" s="469"/>
      <c r="AQ29" s="469"/>
      <c r="AR29" s="508"/>
      <c r="AS29" s="468">
        <v>2985</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427802</v>
      </c>
      <c r="BO29" s="418"/>
      <c r="BP29" s="418"/>
      <c r="BQ29" s="418"/>
      <c r="BR29" s="418"/>
      <c r="BS29" s="418"/>
      <c r="BT29" s="418"/>
      <c r="BU29" s="419"/>
      <c r="BV29" s="417">
        <v>427502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91.6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654242</v>
      </c>
      <c r="BO30" s="587"/>
      <c r="BP30" s="587"/>
      <c r="BQ30" s="587"/>
      <c r="BR30" s="587"/>
      <c r="BS30" s="587"/>
      <c r="BT30" s="587"/>
      <c r="BU30" s="588"/>
      <c r="BV30" s="586">
        <v>652055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後期高齢者医療事業特別会計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IF('各会計、関係団体の財政状況及び健全化判断比率'!B34="","",'各会計、関係団体の財政状況及び健全化判断比率'!B34)</f>
        <v>玉農業集落排水事業特別会計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大垣衛生施設組合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国民健康保険事業特別会計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IF('各会計、関係団体の財政状況及び健全化判断比率'!B33="","",'各会計、関係団体の財政状況及び健全化判断比率'!B33)</f>
        <v>病院事業会計</v>
      </c>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IF('各会計、関係団体の財政状況及び健全化判断比率'!B35="","",'各会計、関係団体の財政状況及び健全化判断比率'!B35)</f>
        <v>今須農業集落排水事業特別会計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南濃衛生施設利用事務組合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IF('各会計、関係団体の財政状況及び健全化判断比率'!B36="","",'各会計、関係団体の財政状況及び健全化判断比率'!B36)</f>
        <v>公共下水道事業特別会計</v>
      </c>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岐阜県市町村会館組合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岐阜県市町村職員退職手当組合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不破消防組合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西南濃老人福祉施設事務組合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西南濃粗大廃棄物処理組合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岐阜県後期高齢者医療広域連合（一般会計）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岐阜県後期高齢者医療広域連合（特別会計）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531</v>
      </c>
      <c r="D34" s="1184"/>
      <c r="E34" s="1185"/>
      <c r="F34" s="32">
        <v>17.149999999999999</v>
      </c>
      <c r="G34" s="33">
        <v>14.87</v>
      </c>
      <c r="H34" s="33">
        <v>15.22</v>
      </c>
      <c r="I34" s="33">
        <v>15.03</v>
      </c>
      <c r="J34" s="34">
        <v>14.19</v>
      </c>
      <c r="K34" s="22"/>
      <c r="L34" s="22"/>
      <c r="M34" s="22"/>
      <c r="N34" s="22"/>
      <c r="O34" s="22"/>
      <c r="P34" s="22"/>
    </row>
    <row r="35" spans="1:16" ht="39" customHeight="1" x14ac:dyDescent="0.15">
      <c r="A35" s="22"/>
      <c r="B35" s="35"/>
      <c r="C35" s="1178" t="s">
        <v>532</v>
      </c>
      <c r="D35" s="1179"/>
      <c r="E35" s="1180"/>
      <c r="F35" s="36">
        <v>8.15</v>
      </c>
      <c r="G35" s="37">
        <v>5.01</v>
      </c>
      <c r="H35" s="37">
        <v>7.32</v>
      </c>
      <c r="I35" s="37">
        <v>11.26</v>
      </c>
      <c r="J35" s="38">
        <v>8.07</v>
      </c>
      <c r="K35" s="22"/>
      <c r="L35" s="22"/>
      <c r="M35" s="22"/>
      <c r="N35" s="22"/>
      <c r="O35" s="22"/>
      <c r="P35" s="22"/>
    </row>
    <row r="36" spans="1:16" ht="39" customHeight="1" x14ac:dyDescent="0.15">
      <c r="A36" s="22"/>
      <c r="B36" s="35"/>
      <c r="C36" s="1178" t="s">
        <v>533</v>
      </c>
      <c r="D36" s="1179"/>
      <c r="E36" s="1180"/>
      <c r="F36" s="36">
        <v>10.43</v>
      </c>
      <c r="G36" s="37">
        <v>9.2100000000000009</v>
      </c>
      <c r="H36" s="37">
        <v>6.38</v>
      </c>
      <c r="I36" s="37">
        <v>5.88</v>
      </c>
      <c r="J36" s="38">
        <v>4.8099999999999996</v>
      </c>
      <c r="K36" s="22"/>
      <c r="L36" s="22"/>
      <c r="M36" s="22"/>
      <c r="N36" s="22"/>
      <c r="O36" s="22"/>
      <c r="P36" s="22"/>
    </row>
    <row r="37" spans="1:16" ht="39" customHeight="1" x14ac:dyDescent="0.15">
      <c r="A37" s="22"/>
      <c r="B37" s="35"/>
      <c r="C37" s="1178" t="s">
        <v>534</v>
      </c>
      <c r="D37" s="1179"/>
      <c r="E37" s="1180"/>
      <c r="F37" s="36">
        <v>2.27</v>
      </c>
      <c r="G37" s="37">
        <v>4.1900000000000004</v>
      </c>
      <c r="H37" s="37">
        <v>2.38</v>
      </c>
      <c r="I37" s="37">
        <v>2.84</v>
      </c>
      <c r="J37" s="38">
        <v>3.37</v>
      </c>
      <c r="K37" s="22"/>
      <c r="L37" s="22"/>
      <c r="M37" s="22"/>
      <c r="N37" s="22"/>
      <c r="O37" s="22"/>
      <c r="P37" s="22"/>
    </row>
    <row r="38" spans="1:16" ht="39" customHeight="1" x14ac:dyDescent="0.15">
      <c r="A38" s="22"/>
      <c r="B38" s="35"/>
      <c r="C38" s="1178" t="s">
        <v>535</v>
      </c>
      <c r="D38" s="1179"/>
      <c r="E38" s="1180"/>
      <c r="F38" s="36">
        <v>0.57999999999999996</v>
      </c>
      <c r="G38" s="37">
        <v>0.11</v>
      </c>
      <c r="H38" s="37">
        <v>0.57999999999999996</v>
      </c>
      <c r="I38" s="37">
        <v>1.34</v>
      </c>
      <c r="J38" s="38">
        <v>2.42</v>
      </c>
      <c r="K38" s="22"/>
      <c r="L38" s="22"/>
      <c r="M38" s="22"/>
      <c r="N38" s="22"/>
      <c r="O38" s="22"/>
      <c r="P38" s="22"/>
    </row>
    <row r="39" spans="1:16" ht="39" customHeight="1" x14ac:dyDescent="0.15">
      <c r="A39" s="22"/>
      <c r="B39" s="35"/>
      <c r="C39" s="1178" t="s">
        <v>536</v>
      </c>
      <c r="D39" s="1179"/>
      <c r="E39" s="1180"/>
      <c r="F39" s="36">
        <v>2.42</v>
      </c>
      <c r="G39" s="37">
        <v>2.59</v>
      </c>
      <c r="H39" s="37">
        <v>2.67</v>
      </c>
      <c r="I39" s="37">
        <v>2.58</v>
      </c>
      <c r="J39" s="38">
        <v>2.36</v>
      </c>
      <c r="K39" s="22"/>
      <c r="L39" s="22"/>
      <c r="M39" s="22"/>
      <c r="N39" s="22"/>
      <c r="O39" s="22"/>
      <c r="P39" s="22"/>
    </row>
    <row r="40" spans="1:16" ht="39" customHeight="1" x14ac:dyDescent="0.15">
      <c r="A40" s="22"/>
      <c r="B40" s="35"/>
      <c r="C40" s="1178" t="s">
        <v>537</v>
      </c>
      <c r="D40" s="1179"/>
      <c r="E40" s="1180"/>
      <c r="F40" s="36">
        <v>0.13</v>
      </c>
      <c r="G40" s="37">
        <v>0.12</v>
      </c>
      <c r="H40" s="37">
        <v>0.12</v>
      </c>
      <c r="I40" s="37">
        <v>0.12</v>
      </c>
      <c r="J40" s="38">
        <v>0.12</v>
      </c>
      <c r="K40" s="22"/>
      <c r="L40" s="22"/>
      <c r="M40" s="22"/>
      <c r="N40" s="22"/>
      <c r="O40" s="22"/>
      <c r="P40" s="22"/>
    </row>
    <row r="41" spans="1:16" ht="39" customHeight="1" x14ac:dyDescent="0.15">
      <c r="A41" s="22"/>
      <c r="B41" s="35"/>
      <c r="C41" s="1178" t="s">
        <v>538</v>
      </c>
      <c r="D41" s="1179"/>
      <c r="E41" s="1180"/>
      <c r="F41" s="36">
        <v>0.11</v>
      </c>
      <c r="G41" s="37">
        <v>0.12</v>
      </c>
      <c r="H41" s="37">
        <v>0.13</v>
      </c>
      <c r="I41" s="37">
        <v>0.12</v>
      </c>
      <c r="J41" s="38">
        <v>0.12</v>
      </c>
      <c r="K41" s="22"/>
      <c r="L41" s="22"/>
      <c r="M41" s="22"/>
      <c r="N41" s="22"/>
      <c r="O41" s="22"/>
      <c r="P41" s="22"/>
    </row>
    <row r="42" spans="1:16" ht="39" customHeight="1" x14ac:dyDescent="0.15">
      <c r="A42" s="22"/>
      <c r="B42" s="39"/>
      <c r="C42" s="1178" t="s">
        <v>539</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540</v>
      </c>
      <c r="D43" s="1182"/>
      <c r="E43" s="1183"/>
      <c r="F43" s="41">
        <v>0.08</v>
      </c>
      <c r="G43" s="42">
        <v>0.02</v>
      </c>
      <c r="H43" s="42">
        <v>0.02</v>
      </c>
      <c r="I43" s="42">
        <v>0.05</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313</v>
      </c>
      <c r="L45" s="60">
        <v>371</v>
      </c>
      <c r="M45" s="60">
        <v>384</v>
      </c>
      <c r="N45" s="60">
        <v>328</v>
      </c>
      <c r="O45" s="61">
        <v>344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312</v>
      </c>
      <c r="L48" s="64">
        <v>315</v>
      </c>
      <c r="M48" s="64">
        <v>280</v>
      </c>
      <c r="N48" s="64">
        <v>296</v>
      </c>
      <c r="O48" s="65">
        <v>324</v>
      </c>
      <c r="P48" s="48"/>
      <c r="Q48" s="48"/>
      <c r="R48" s="48"/>
      <c r="S48" s="48"/>
      <c r="T48" s="48"/>
      <c r="U48" s="48"/>
    </row>
    <row r="49" spans="1:21" ht="30.75" customHeight="1" x14ac:dyDescent="0.15">
      <c r="A49" s="48"/>
      <c r="B49" s="1196"/>
      <c r="C49" s="1197"/>
      <c r="D49" s="62"/>
      <c r="E49" s="1188" t="s">
        <v>16</v>
      </c>
      <c r="F49" s="1188"/>
      <c r="G49" s="1188"/>
      <c r="H49" s="1188"/>
      <c r="I49" s="1188"/>
      <c r="J49" s="1189"/>
      <c r="K49" s="63">
        <v>62</v>
      </c>
      <c r="L49" s="64">
        <v>62</v>
      </c>
      <c r="M49" s="64">
        <v>59</v>
      </c>
      <c r="N49" s="64">
        <v>55</v>
      </c>
      <c r="O49" s="65">
        <v>49</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482</v>
      </c>
      <c r="L50" s="64" t="s">
        <v>482</v>
      </c>
      <c r="M50" s="64" t="s">
        <v>482</v>
      </c>
      <c r="N50" s="64" t="s">
        <v>482</v>
      </c>
      <c r="O50" s="65" t="s">
        <v>482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371</v>
      </c>
      <c r="L52" s="64">
        <v>376</v>
      </c>
      <c r="M52" s="64">
        <v>395</v>
      </c>
      <c r="N52" s="64">
        <v>387</v>
      </c>
      <c r="O52" s="65">
        <v>397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316</v>
      </c>
      <c r="L53" s="69">
        <v>372</v>
      </c>
      <c r="M53" s="69">
        <v>328</v>
      </c>
      <c r="N53" s="69">
        <v>292</v>
      </c>
      <c r="O53" s="70">
        <v>320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02" t="s">
        <v>24</v>
      </c>
      <c r="C41" s="1203"/>
      <c r="D41" s="81"/>
      <c r="E41" s="1208" t="s">
        <v>25</v>
      </c>
      <c r="F41" s="1208"/>
      <c r="G41" s="1208"/>
      <c r="H41" s="1209"/>
      <c r="I41" s="82">
        <v>4119</v>
      </c>
      <c r="J41" s="83">
        <v>4167</v>
      </c>
      <c r="K41" s="83">
        <v>4278</v>
      </c>
      <c r="L41" s="83">
        <v>4281</v>
      </c>
      <c r="M41" s="84">
        <v>4177</v>
      </c>
    </row>
    <row r="42" spans="2:13" ht="27.75" customHeight="1" x14ac:dyDescent="0.15">
      <c r="B42" s="1204"/>
      <c r="C42" s="1205"/>
      <c r="D42" s="85"/>
      <c r="E42" s="1210" t="s">
        <v>26</v>
      </c>
      <c r="F42" s="1210"/>
      <c r="G42" s="1210"/>
      <c r="H42" s="1211"/>
      <c r="I42" s="86" t="s">
        <v>482</v>
      </c>
      <c r="J42" s="87" t="s">
        <v>482</v>
      </c>
      <c r="K42" s="87" t="s">
        <v>482</v>
      </c>
      <c r="L42" s="87" t="s">
        <v>482</v>
      </c>
      <c r="M42" s="88" t="s">
        <v>482</v>
      </c>
    </row>
    <row r="43" spans="2:13" ht="27.75" customHeight="1" x14ac:dyDescent="0.15">
      <c r="B43" s="1204"/>
      <c r="C43" s="1205"/>
      <c r="D43" s="85"/>
      <c r="E43" s="1210" t="s">
        <v>27</v>
      </c>
      <c r="F43" s="1210"/>
      <c r="G43" s="1210"/>
      <c r="H43" s="1211"/>
      <c r="I43" s="86">
        <v>4395</v>
      </c>
      <c r="J43" s="87">
        <v>4177</v>
      </c>
      <c r="K43" s="87">
        <v>3824</v>
      </c>
      <c r="L43" s="87">
        <v>3534</v>
      </c>
      <c r="M43" s="88">
        <v>3297</v>
      </c>
    </row>
    <row r="44" spans="2:13" ht="27.75" customHeight="1" x14ac:dyDescent="0.15">
      <c r="B44" s="1204"/>
      <c r="C44" s="1205"/>
      <c r="D44" s="85"/>
      <c r="E44" s="1210" t="s">
        <v>28</v>
      </c>
      <c r="F44" s="1210"/>
      <c r="G44" s="1210"/>
      <c r="H44" s="1211"/>
      <c r="I44" s="86">
        <v>300</v>
      </c>
      <c r="J44" s="87">
        <v>283</v>
      </c>
      <c r="K44" s="87">
        <v>316</v>
      </c>
      <c r="L44" s="87">
        <v>297</v>
      </c>
      <c r="M44" s="88">
        <v>287</v>
      </c>
    </row>
    <row r="45" spans="2:13" ht="27.75" customHeight="1" x14ac:dyDescent="0.15">
      <c r="B45" s="1204"/>
      <c r="C45" s="1205"/>
      <c r="D45" s="85"/>
      <c r="E45" s="1210" t="s">
        <v>29</v>
      </c>
      <c r="F45" s="1210"/>
      <c r="G45" s="1210"/>
      <c r="H45" s="1211"/>
      <c r="I45" s="86" t="s">
        <v>482</v>
      </c>
      <c r="J45" s="87" t="s">
        <v>482</v>
      </c>
      <c r="K45" s="87" t="s">
        <v>482</v>
      </c>
      <c r="L45" s="87" t="s">
        <v>482</v>
      </c>
      <c r="M45" s="88" t="s">
        <v>482</v>
      </c>
    </row>
    <row r="46" spans="2:13" ht="27.75" customHeight="1" x14ac:dyDescent="0.15">
      <c r="B46" s="1204"/>
      <c r="C46" s="1205"/>
      <c r="D46" s="89"/>
      <c r="E46" s="1210" t="s">
        <v>30</v>
      </c>
      <c r="F46" s="1210"/>
      <c r="G46" s="1210"/>
      <c r="H46" s="1211"/>
      <c r="I46" s="86" t="s">
        <v>482</v>
      </c>
      <c r="J46" s="87" t="s">
        <v>482</v>
      </c>
      <c r="K46" s="87" t="s">
        <v>482</v>
      </c>
      <c r="L46" s="87" t="s">
        <v>482</v>
      </c>
      <c r="M46" s="88" t="s">
        <v>482</v>
      </c>
    </row>
    <row r="47" spans="2:13" ht="27.75" customHeight="1" x14ac:dyDescent="0.15">
      <c r="B47" s="1204"/>
      <c r="C47" s="1205"/>
      <c r="D47" s="90"/>
      <c r="E47" s="1212" t="s">
        <v>31</v>
      </c>
      <c r="F47" s="1213"/>
      <c r="G47" s="1213"/>
      <c r="H47" s="1214"/>
      <c r="I47" s="86" t="s">
        <v>482</v>
      </c>
      <c r="J47" s="87" t="s">
        <v>482</v>
      </c>
      <c r="K47" s="87" t="s">
        <v>482</v>
      </c>
      <c r="L47" s="87" t="s">
        <v>482</v>
      </c>
      <c r="M47" s="88" t="s">
        <v>482</v>
      </c>
    </row>
    <row r="48" spans="2:13" ht="27.75" customHeight="1" x14ac:dyDescent="0.15">
      <c r="B48" s="1204"/>
      <c r="C48" s="1205"/>
      <c r="D48" s="85"/>
      <c r="E48" s="1210" t="s">
        <v>32</v>
      </c>
      <c r="F48" s="1210"/>
      <c r="G48" s="1210"/>
      <c r="H48" s="1211"/>
      <c r="I48" s="86" t="s">
        <v>482</v>
      </c>
      <c r="J48" s="87" t="s">
        <v>482</v>
      </c>
      <c r="K48" s="87" t="s">
        <v>482</v>
      </c>
      <c r="L48" s="87" t="s">
        <v>482</v>
      </c>
      <c r="M48" s="88" t="s">
        <v>482</v>
      </c>
    </row>
    <row r="49" spans="2:13" ht="27.75" customHeight="1" x14ac:dyDescent="0.15">
      <c r="B49" s="1206"/>
      <c r="C49" s="1207"/>
      <c r="D49" s="85"/>
      <c r="E49" s="1210" t="s">
        <v>33</v>
      </c>
      <c r="F49" s="1210"/>
      <c r="G49" s="1210"/>
      <c r="H49" s="1211"/>
      <c r="I49" s="86" t="s">
        <v>482</v>
      </c>
      <c r="J49" s="87" t="s">
        <v>482</v>
      </c>
      <c r="K49" s="87" t="s">
        <v>482</v>
      </c>
      <c r="L49" s="87" t="s">
        <v>482</v>
      </c>
      <c r="M49" s="88" t="s">
        <v>482</v>
      </c>
    </row>
    <row r="50" spans="2:13" ht="27.75" customHeight="1" x14ac:dyDescent="0.15">
      <c r="B50" s="1215" t="s">
        <v>34</v>
      </c>
      <c r="C50" s="1216"/>
      <c r="D50" s="91"/>
      <c r="E50" s="1210" t="s">
        <v>35</v>
      </c>
      <c r="F50" s="1210"/>
      <c r="G50" s="1210"/>
      <c r="H50" s="1211"/>
      <c r="I50" s="86">
        <v>2125</v>
      </c>
      <c r="J50" s="87">
        <v>1972</v>
      </c>
      <c r="K50" s="87">
        <v>1665</v>
      </c>
      <c r="L50" s="87">
        <v>1588</v>
      </c>
      <c r="M50" s="88">
        <v>1521</v>
      </c>
    </row>
    <row r="51" spans="2:13" ht="27.75" customHeight="1" x14ac:dyDescent="0.15">
      <c r="B51" s="1204"/>
      <c r="C51" s="1205"/>
      <c r="D51" s="85"/>
      <c r="E51" s="1210" t="s">
        <v>36</v>
      </c>
      <c r="F51" s="1210"/>
      <c r="G51" s="1210"/>
      <c r="H51" s="1211"/>
      <c r="I51" s="86" t="s">
        <v>482</v>
      </c>
      <c r="J51" s="87" t="s">
        <v>482</v>
      </c>
      <c r="K51" s="87" t="s">
        <v>482</v>
      </c>
      <c r="L51" s="87" t="s">
        <v>482</v>
      </c>
      <c r="M51" s="88" t="s">
        <v>482</v>
      </c>
    </row>
    <row r="52" spans="2:13" ht="27.75" customHeight="1" x14ac:dyDescent="0.15">
      <c r="B52" s="1206"/>
      <c r="C52" s="1207"/>
      <c r="D52" s="85"/>
      <c r="E52" s="1210" t="s">
        <v>37</v>
      </c>
      <c r="F52" s="1210"/>
      <c r="G52" s="1210"/>
      <c r="H52" s="1211"/>
      <c r="I52" s="86">
        <v>4774</v>
      </c>
      <c r="J52" s="87">
        <v>4883</v>
      </c>
      <c r="K52" s="87">
        <v>4897</v>
      </c>
      <c r="L52" s="87">
        <v>4854</v>
      </c>
      <c r="M52" s="88">
        <v>4724</v>
      </c>
    </row>
    <row r="53" spans="2:13" ht="27.75" customHeight="1" thickBot="1" x14ac:dyDescent="0.2">
      <c r="B53" s="1217" t="s">
        <v>21</v>
      </c>
      <c r="C53" s="1218"/>
      <c r="D53" s="92"/>
      <c r="E53" s="1219" t="s">
        <v>38</v>
      </c>
      <c r="F53" s="1219"/>
      <c r="G53" s="1219"/>
      <c r="H53" s="1220"/>
      <c r="I53" s="93">
        <v>1916</v>
      </c>
      <c r="J53" s="94">
        <v>1772</v>
      </c>
      <c r="K53" s="94">
        <v>1855</v>
      </c>
      <c r="L53" s="94">
        <v>1671</v>
      </c>
      <c r="M53" s="95">
        <v>1516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I10" zoomScale="80" zoomScaleNormal="8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560</v>
      </c>
      <c r="I42" s="354"/>
      <c r="J42" s="354"/>
      <c r="K42" s="354"/>
      <c r="L42" s="246"/>
      <c r="M42" s="246"/>
      <c r="N42" s="246"/>
      <c r="O42" s="246"/>
    </row>
    <row r="43" spans="2:17" x14ac:dyDescent="0.15">
      <c r="B43" s="250"/>
      <c r="C43" s="246"/>
      <c r="D43" s="246"/>
      <c r="E43" s="246"/>
      <c r="F43" s="246"/>
      <c r="G43" s="1235" t="s">
        <v>568</v>
      </c>
      <c r="H43" s="1257"/>
      <c r="I43" s="1257"/>
      <c r="J43" s="1257"/>
      <c r="K43" s="1257"/>
      <c r="L43" s="1257"/>
      <c r="M43" s="1257"/>
      <c r="N43" s="1257"/>
      <c r="O43" s="1258"/>
    </row>
    <row r="44" spans="2:17" x14ac:dyDescent="0.15">
      <c r="B44" s="250"/>
      <c r="C44" s="246"/>
      <c r="D44" s="246"/>
      <c r="E44" s="246"/>
      <c r="F44" s="246"/>
      <c r="G44" s="1259"/>
      <c r="H44" s="1260"/>
      <c r="I44" s="1260"/>
      <c r="J44" s="1260"/>
      <c r="K44" s="1260"/>
      <c r="L44" s="1260"/>
      <c r="M44" s="1260"/>
      <c r="N44" s="1260"/>
      <c r="O44" s="1261"/>
    </row>
    <row r="45" spans="2:17" x14ac:dyDescent="0.15">
      <c r="B45" s="250"/>
      <c r="C45" s="246"/>
      <c r="D45" s="246"/>
      <c r="E45" s="246"/>
      <c r="F45" s="246"/>
      <c r="G45" s="1259"/>
      <c r="H45" s="1260"/>
      <c r="I45" s="1260"/>
      <c r="J45" s="1260"/>
      <c r="K45" s="1260"/>
      <c r="L45" s="1260"/>
      <c r="M45" s="1260"/>
      <c r="N45" s="1260"/>
      <c r="O45" s="1261"/>
    </row>
    <row r="46" spans="2:17" x14ac:dyDescent="0.15">
      <c r="B46" s="250"/>
      <c r="C46" s="246"/>
      <c r="D46" s="246"/>
      <c r="E46" s="246"/>
      <c r="F46" s="246"/>
      <c r="G46" s="1259"/>
      <c r="H46" s="1260"/>
      <c r="I46" s="1260"/>
      <c r="J46" s="1260"/>
      <c r="K46" s="1260"/>
      <c r="L46" s="1260"/>
      <c r="M46" s="1260"/>
      <c r="N46" s="1260"/>
      <c r="O46" s="1261"/>
    </row>
    <row r="47" spans="2:17" x14ac:dyDescent="0.15">
      <c r="B47" s="250"/>
      <c r="C47" s="246"/>
      <c r="D47" s="246"/>
      <c r="E47" s="246"/>
      <c r="F47" s="246"/>
      <c r="G47" s="1262"/>
      <c r="H47" s="1263"/>
      <c r="I47" s="1263"/>
      <c r="J47" s="1263"/>
      <c r="K47" s="1263"/>
      <c r="L47" s="1263"/>
      <c r="M47" s="1263"/>
      <c r="N47" s="1263"/>
      <c r="O47" s="1264"/>
    </row>
    <row r="48" spans="2:17" x14ac:dyDescent="0.15">
      <c r="B48" s="250"/>
      <c r="C48" s="246"/>
      <c r="D48" s="246"/>
      <c r="E48" s="246"/>
      <c r="F48" s="246"/>
      <c r="G48" s="246"/>
      <c r="H48" s="355"/>
      <c r="I48" s="355"/>
      <c r="J48" s="355"/>
    </row>
    <row r="49" spans="1:17" x14ac:dyDescent="0.15">
      <c r="B49" s="250"/>
      <c r="C49" s="246"/>
      <c r="D49" s="246"/>
      <c r="E49" s="246"/>
      <c r="F49" s="246"/>
      <c r="G49" s="245" t="s">
        <v>561</v>
      </c>
    </row>
    <row r="50" spans="1:17" x14ac:dyDescent="0.15">
      <c r="B50" s="250"/>
      <c r="C50" s="246"/>
      <c r="D50" s="246"/>
      <c r="E50" s="246"/>
      <c r="F50" s="246"/>
      <c r="G50" s="1244"/>
      <c r="H50" s="1245"/>
      <c r="I50" s="1245"/>
      <c r="J50" s="1246"/>
      <c r="K50" s="356" t="s">
        <v>522</v>
      </c>
      <c r="L50" s="356" t="s">
        <v>523</v>
      </c>
      <c r="M50" s="356" t="s">
        <v>524</v>
      </c>
      <c r="N50" s="356" t="s">
        <v>525</v>
      </c>
      <c r="O50" s="356" t="s">
        <v>526</v>
      </c>
    </row>
    <row r="51" spans="1:17" x14ac:dyDescent="0.15">
      <c r="B51" s="250"/>
      <c r="C51" s="246"/>
      <c r="D51" s="246"/>
      <c r="E51" s="246"/>
      <c r="F51" s="246"/>
      <c r="G51" s="1247" t="s">
        <v>562</v>
      </c>
      <c r="H51" s="1248"/>
      <c r="I51" s="1253" t="s">
        <v>563</v>
      </c>
      <c r="J51" s="1253"/>
      <c r="K51" s="1256"/>
      <c r="L51" s="1256"/>
      <c r="M51" s="1256"/>
      <c r="N51" s="1221">
        <v>68</v>
      </c>
      <c r="O51" s="1221">
        <v>62.4</v>
      </c>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569</v>
      </c>
      <c r="J53" s="1233"/>
      <c r="K53" s="1255"/>
      <c r="L53" s="1255"/>
      <c r="M53" s="1255"/>
      <c r="N53" s="1225">
        <v>52.5</v>
      </c>
      <c r="O53" s="1225">
        <v>53.9</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564</v>
      </c>
      <c r="H55" s="1228"/>
      <c r="I55" s="1233" t="s">
        <v>563</v>
      </c>
      <c r="J55" s="1233"/>
      <c r="K55" s="1256"/>
      <c r="L55" s="1256"/>
      <c r="M55" s="1256"/>
      <c r="N55" s="1221">
        <v>0.8</v>
      </c>
      <c r="O55" s="1221">
        <v>0</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569</v>
      </c>
      <c r="J57" s="1223"/>
      <c r="K57" s="1255"/>
      <c r="L57" s="1255"/>
      <c r="M57" s="1255"/>
      <c r="N57" s="1225">
        <v>56.2</v>
      </c>
      <c r="O57" s="1225">
        <v>54.8</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565</v>
      </c>
      <c r="C63" s="246"/>
      <c r="D63" s="246"/>
      <c r="E63" s="246"/>
      <c r="F63" s="246"/>
      <c r="G63" s="246"/>
      <c r="H63" s="246"/>
      <c r="I63" s="246"/>
      <c r="J63" s="246"/>
      <c r="K63" s="246"/>
      <c r="L63" s="246"/>
      <c r="M63" s="246"/>
      <c r="N63" s="246"/>
      <c r="O63" s="246"/>
    </row>
    <row r="64" spans="1:17" x14ac:dyDescent="0.15">
      <c r="B64" s="250"/>
      <c r="C64" s="246"/>
      <c r="D64" s="246"/>
      <c r="E64" s="246"/>
      <c r="F64" s="246"/>
      <c r="G64" s="353" t="s">
        <v>560</v>
      </c>
      <c r="I64" s="354"/>
      <c r="J64" s="354"/>
      <c r="K64" s="354"/>
      <c r="L64" s="246"/>
      <c r="M64" s="246"/>
      <c r="N64" s="246"/>
      <c r="O64" s="246"/>
    </row>
    <row r="65" spans="2:30" x14ac:dyDescent="0.15">
      <c r="B65" s="250"/>
      <c r="C65" s="246"/>
      <c r="D65" s="246"/>
      <c r="E65" s="246"/>
      <c r="F65" s="246"/>
      <c r="G65" s="1235" t="s">
        <v>570</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566</v>
      </c>
      <c r="I71" s="370"/>
      <c r="J71" s="366"/>
      <c r="K71" s="366"/>
      <c r="L71" s="367"/>
      <c r="M71" s="366"/>
      <c r="N71" s="367"/>
      <c r="O71" s="368"/>
    </row>
    <row r="72" spans="2:30" x14ac:dyDescent="0.15">
      <c r="B72" s="250"/>
      <c r="C72" s="246"/>
      <c r="D72" s="246"/>
      <c r="E72" s="246"/>
      <c r="F72" s="246"/>
      <c r="G72" s="1244"/>
      <c r="H72" s="1245"/>
      <c r="I72" s="1245"/>
      <c r="J72" s="1246"/>
      <c r="K72" s="356" t="s">
        <v>522</v>
      </c>
      <c r="L72" s="356" t="s">
        <v>523</v>
      </c>
      <c r="M72" s="356" t="s">
        <v>524</v>
      </c>
      <c r="N72" s="356" t="s">
        <v>525</v>
      </c>
      <c r="O72" s="356" t="s">
        <v>526</v>
      </c>
    </row>
    <row r="73" spans="2:30" x14ac:dyDescent="0.15">
      <c r="B73" s="250"/>
      <c r="C73" s="246"/>
      <c r="D73" s="246"/>
      <c r="E73" s="246"/>
      <c r="F73" s="246"/>
      <c r="G73" s="1247" t="s">
        <v>562</v>
      </c>
      <c r="H73" s="1248"/>
      <c r="I73" s="1253" t="s">
        <v>563</v>
      </c>
      <c r="J73" s="1253"/>
      <c r="K73" s="1234">
        <v>78.2</v>
      </c>
      <c r="L73" s="1234">
        <v>73.2</v>
      </c>
      <c r="M73" s="1221">
        <v>78.8</v>
      </c>
      <c r="N73" s="1221">
        <v>68</v>
      </c>
      <c r="O73" s="1221">
        <v>62.4</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567</v>
      </c>
      <c r="J75" s="1233"/>
      <c r="K75" s="1225">
        <v>13.6</v>
      </c>
      <c r="L75" s="1225">
        <v>14.5</v>
      </c>
      <c r="M75" s="1225">
        <v>14</v>
      </c>
      <c r="N75" s="1225">
        <v>13.6</v>
      </c>
      <c r="O75" s="1225">
        <v>12.9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564</v>
      </c>
      <c r="H77" s="1228"/>
      <c r="I77" s="1233" t="s">
        <v>563</v>
      </c>
      <c r="J77" s="1233"/>
      <c r="K77" s="1234">
        <v>18.7</v>
      </c>
      <c r="L77" s="1234">
        <v>12.9</v>
      </c>
      <c r="M77" s="1221">
        <v>22.6</v>
      </c>
      <c r="N77" s="1221">
        <v>0.8</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567</v>
      </c>
      <c r="J79" s="1223"/>
      <c r="K79" s="1224">
        <v>10.7</v>
      </c>
      <c r="L79" s="1224">
        <v>10</v>
      </c>
      <c r="M79" s="1224">
        <v>9.5</v>
      </c>
      <c r="N79" s="1224">
        <v>8.1</v>
      </c>
      <c r="O79" s="1224">
        <v>7.3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90" zoomScaleNormal="9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94"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23514</v>
      </c>
      <c r="E3" s="118"/>
      <c r="F3" s="119">
        <v>117673</v>
      </c>
      <c r="G3" s="120"/>
      <c r="H3" s="121"/>
    </row>
    <row r="4" spans="1:8" x14ac:dyDescent="0.15">
      <c r="A4" s="122"/>
      <c r="B4" s="123"/>
      <c r="C4" s="124"/>
      <c r="D4" s="125">
        <v>18929</v>
      </c>
      <c r="E4" s="126"/>
      <c r="F4" s="127">
        <v>62359</v>
      </c>
      <c r="G4" s="128"/>
      <c r="H4" s="129"/>
    </row>
    <row r="5" spans="1:8" x14ac:dyDescent="0.15">
      <c r="A5" s="110" t="s">
        <v>516</v>
      </c>
      <c r="B5" s="115"/>
      <c r="C5" s="116"/>
      <c r="D5" s="117">
        <v>132216</v>
      </c>
      <c r="E5" s="118"/>
      <c r="F5" s="119">
        <v>118223</v>
      </c>
      <c r="G5" s="120"/>
      <c r="H5" s="121"/>
    </row>
    <row r="6" spans="1:8" x14ac:dyDescent="0.15">
      <c r="A6" s="122"/>
      <c r="B6" s="123"/>
      <c r="C6" s="124"/>
      <c r="D6" s="125">
        <v>28101</v>
      </c>
      <c r="E6" s="126"/>
      <c r="F6" s="127">
        <v>57106</v>
      </c>
      <c r="G6" s="128"/>
      <c r="H6" s="129"/>
    </row>
    <row r="7" spans="1:8" x14ac:dyDescent="0.15">
      <c r="A7" s="110" t="s">
        <v>517</v>
      </c>
      <c r="B7" s="115"/>
      <c r="C7" s="116"/>
      <c r="D7" s="117">
        <v>65845</v>
      </c>
      <c r="E7" s="118"/>
      <c r="F7" s="119">
        <v>128485</v>
      </c>
      <c r="G7" s="120"/>
      <c r="H7" s="121"/>
    </row>
    <row r="8" spans="1:8" x14ac:dyDescent="0.15">
      <c r="A8" s="122"/>
      <c r="B8" s="123"/>
      <c r="C8" s="124"/>
      <c r="D8" s="125">
        <v>40981</v>
      </c>
      <c r="E8" s="126"/>
      <c r="F8" s="127">
        <v>62765</v>
      </c>
      <c r="G8" s="128"/>
      <c r="H8" s="129"/>
    </row>
    <row r="9" spans="1:8" x14ac:dyDescent="0.15">
      <c r="A9" s="110" t="s">
        <v>518</v>
      </c>
      <c r="B9" s="115"/>
      <c r="C9" s="116"/>
      <c r="D9" s="117">
        <v>61503</v>
      </c>
      <c r="E9" s="118"/>
      <c r="F9" s="119">
        <v>128611</v>
      </c>
      <c r="G9" s="120"/>
      <c r="H9" s="121"/>
    </row>
    <row r="10" spans="1:8" x14ac:dyDescent="0.15">
      <c r="A10" s="122"/>
      <c r="B10" s="123"/>
      <c r="C10" s="124"/>
      <c r="D10" s="125">
        <v>32682</v>
      </c>
      <c r="E10" s="126"/>
      <c r="F10" s="127">
        <v>61552</v>
      </c>
      <c r="G10" s="128"/>
      <c r="H10" s="129"/>
    </row>
    <row r="11" spans="1:8" x14ac:dyDescent="0.15">
      <c r="A11" s="110" t="s">
        <v>519</v>
      </c>
      <c r="B11" s="115"/>
      <c r="C11" s="116"/>
      <c r="D11" s="117">
        <v>45349</v>
      </c>
      <c r="E11" s="118"/>
      <c r="F11" s="119">
        <v>138651</v>
      </c>
      <c r="G11" s="120"/>
      <c r="H11" s="121"/>
    </row>
    <row r="12" spans="1:8" x14ac:dyDescent="0.15">
      <c r="A12" s="122"/>
      <c r="B12" s="123"/>
      <c r="C12" s="130"/>
      <c r="D12" s="125">
        <v>31243</v>
      </c>
      <c r="E12" s="126"/>
      <c r="F12" s="127">
        <v>71211</v>
      </c>
      <c r="G12" s="128"/>
      <c r="H12" s="129"/>
    </row>
    <row r="13" spans="1:8" x14ac:dyDescent="0.15">
      <c r="A13" s="110"/>
      <c r="B13" s="115"/>
      <c r="C13" s="131"/>
      <c r="D13" s="132">
        <v>65685</v>
      </c>
      <c r="E13" s="133"/>
      <c r="F13" s="134">
        <v>126329</v>
      </c>
      <c r="G13" s="135"/>
      <c r="H13" s="121"/>
    </row>
    <row r="14" spans="1:8" x14ac:dyDescent="0.15">
      <c r="A14" s="122"/>
      <c r="B14" s="123"/>
      <c r="C14" s="124"/>
      <c r="D14" s="125">
        <v>30387</v>
      </c>
      <c r="E14" s="126"/>
      <c r="F14" s="127">
        <v>62999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8.15</v>
      </c>
      <c r="C19" s="136">
        <f>ROUND(VALUE(SUBSTITUTE(実質収支比率等に係る経年分析!G$48,"▲","-")),2)</f>
        <v>5.01</v>
      </c>
      <c r="D19" s="136">
        <f>ROUND(VALUE(SUBSTITUTE(実質収支比率等に係る経年分析!H$48,"▲","-")),2)</f>
        <v>7.33</v>
      </c>
      <c r="E19" s="136">
        <f>ROUND(VALUE(SUBSTITUTE(実質収支比率等に係る経年分析!I$48,"▲","-")),2)</f>
        <v>11.27</v>
      </c>
      <c r="F19" s="136">
        <f>ROUND(VALUE(SUBSTITUTE(実質収支比率等に係る経年分析!J$48,"▲","-")),2)</f>
        <v>8.07</v>
      </c>
    </row>
    <row r="20" spans="1:11" x14ac:dyDescent="0.15">
      <c r="A20" s="136" t="s">
        <v>43</v>
      </c>
      <c r="B20" s="136">
        <f>ROUND(VALUE(SUBSTITUTE(実質収支比率等に係る経年分析!F$47,"▲","-")),2)</f>
        <v>20.77</v>
      </c>
      <c r="C20" s="136">
        <f>ROUND(VALUE(SUBSTITUTE(実質収支比率等に係る経年分析!G$47,"▲","-")),2)</f>
        <v>17.760000000000002</v>
      </c>
      <c r="D20" s="136">
        <f>ROUND(VALUE(SUBSTITUTE(実質収支比率等に係る経年分析!H$47,"▲","-")),2)</f>
        <v>14.44</v>
      </c>
      <c r="E20" s="136">
        <f>ROUND(VALUE(SUBSTITUTE(実質収支比率等に係る経年分析!I$47,"▲","-")),2)</f>
        <v>14.32</v>
      </c>
      <c r="F20" s="136">
        <f>ROUND(VALUE(SUBSTITUTE(実質収支比率等に係る経年分析!J$47,"▲","-")),2)</f>
        <v>11.23</v>
      </c>
    </row>
    <row r="21" spans="1:11" x14ac:dyDescent="0.15">
      <c r="A21" s="136" t="s">
        <v>44</v>
      </c>
      <c r="B21" s="136">
        <f>IF(ISNUMBER(VALUE(SUBSTITUTE(実質収支比率等に係る経年分析!F$49,"▲","-"))),ROUND(VALUE(SUBSTITUTE(実質収支比率等に係る経年分析!F$49,"▲","-")),2),NA())</f>
        <v>-13.14</v>
      </c>
      <c r="C21" s="136">
        <f>IF(ISNUMBER(VALUE(SUBSTITUTE(実質収支比率等に係る経年分析!G$49,"▲","-"))),ROUND(VALUE(SUBSTITUTE(実質収支比率等に係る経年分析!G$49,"▲","-")),2),NA())</f>
        <v>-6.42</v>
      </c>
      <c r="D21" s="136">
        <f>IF(ISNUMBER(VALUE(SUBSTITUTE(実質収支比率等に係る経年分析!H$49,"▲","-"))),ROUND(VALUE(SUBSTITUTE(実質収支比率等に係る経年分析!H$49,"▲","-")),2),NA())</f>
        <v>-1.39</v>
      </c>
      <c r="E21" s="136">
        <f>IF(ISNUMBER(VALUE(SUBSTITUTE(実質収支比率等に係る経年分析!I$49,"▲","-"))),ROUND(VALUE(SUBSTITUTE(実質収支比率等に係る経年分析!I$49,"▲","-")),2),NA())</f>
        <v>4.55</v>
      </c>
      <c r="F21" s="136">
        <f>IF(ISNUMBER(VALUE(SUBSTITUTE(実質収支比率等に係る経年分析!J$49,"▲","-"))),ROUND(VALUE(SUBSTITUTE(実質収支比率等に係る経年分析!J$49,"▲","-")),2),NA())</f>
        <v>-6.44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0.03</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0.12</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x14ac:dyDescent="0.15">
      <c r="A31" s="137" t="str">
        <f>IF(連結実質赤字比率に係る赤字・黒字の構成分析!C$39="",NA(),連結実質赤字比率に係る赤字・黒字の構成分析!C$39)</f>
        <v>介護サービス事業特別会計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2.42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2.59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2.67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2.58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2.36</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0.57999999999999996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0.57999999999999996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1.34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2.42</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2.27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4.1900000000000004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2.38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2.84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3.37</v>
      </c>
    </row>
    <row r="34" spans="1:16" x14ac:dyDescent="0.15">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10.43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9.2100000000000009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6.38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5.88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4.8099999999999996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8.15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5.01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7.32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11.26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8.07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17.149999999999999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14.87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15.22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15.03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14.19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371</v>
      </c>
      <c r="E42" s="138"/>
      <c r="F42" s="138"/>
      <c r="G42" s="138">
        <f>'実質公債費比率（分子）の構造'!L$52</f>
        <v>376</v>
      </c>
      <c r="H42" s="138"/>
      <c r="I42" s="138"/>
      <c r="J42" s="138">
        <f>'実質公債費比率（分子）の構造'!M$52</f>
        <v>395</v>
      </c>
      <c r="K42" s="138"/>
      <c r="L42" s="138"/>
      <c r="M42" s="138">
        <f>'実質公債費比率（分子）の構造'!N$52</f>
        <v>387</v>
      </c>
      <c r="N42" s="138"/>
      <c r="O42" s="138"/>
      <c r="P42" s="138">
        <f>'実質公債費比率（分子）の構造'!O$52</f>
        <v>397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62</v>
      </c>
      <c r="C45" s="138"/>
      <c r="D45" s="138"/>
      <c r="E45" s="138">
        <f>'実質公債費比率（分子）の構造'!L$49</f>
        <v>62</v>
      </c>
      <c r="F45" s="138"/>
      <c r="G45" s="138"/>
      <c r="H45" s="138">
        <f>'実質公債費比率（分子）の構造'!M$49</f>
        <v>59</v>
      </c>
      <c r="I45" s="138"/>
      <c r="J45" s="138"/>
      <c r="K45" s="138">
        <f>'実質公債費比率（分子）の構造'!N$49</f>
        <v>55</v>
      </c>
      <c r="L45" s="138"/>
      <c r="M45" s="138"/>
      <c r="N45" s="138">
        <f>'実質公債費比率（分子）の構造'!O$49</f>
        <v>49</v>
      </c>
      <c r="O45" s="138"/>
      <c r="P45" s="138"/>
    </row>
    <row r="46" spans="1:16" x14ac:dyDescent="0.15">
      <c r="A46" s="138" t="s">
        <v>55</v>
      </c>
      <c r="B46" s="138">
        <f>'実質公債費比率（分子）の構造'!K$48</f>
        <v>312</v>
      </c>
      <c r="C46" s="138"/>
      <c r="D46" s="138"/>
      <c r="E46" s="138">
        <f>'実質公債費比率（分子）の構造'!L$48</f>
        <v>315</v>
      </c>
      <c r="F46" s="138"/>
      <c r="G46" s="138"/>
      <c r="H46" s="138">
        <f>'実質公債費比率（分子）の構造'!M$48</f>
        <v>280</v>
      </c>
      <c r="I46" s="138"/>
      <c r="J46" s="138"/>
      <c r="K46" s="138">
        <f>'実質公債費比率（分子）の構造'!N$48</f>
        <v>296</v>
      </c>
      <c r="L46" s="138"/>
      <c r="M46" s="138"/>
      <c r="N46" s="138">
        <f>'実質公債費比率（分子）の構造'!O$48</f>
        <v>324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313</v>
      </c>
      <c r="C49" s="138"/>
      <c r="D49" s="138"/>
      <c r="E49" s="138">
        <f>'実質公債費比率（分子）の構造'!L$45</f>
        <v>371</v>
      </c>
      <c r="F49" s="138"/>
      <c r="G49" s="138"/>
      <c r="H49" s="138">
        <f>'実質公債費比率（分子）の構造'!M$45</f>
        <v>384</v>
      </c>
      <c r="I49" s="138"/>
      <c r="J49" s="138"/>
      <c r="K49" s="138">
        <f>'実質公債費比率（分子）の構造'!N$45</f>
        <v>328</v>
      </c>
      <c r="L49" s="138"/>
      <c r="M49" s="138"/>
      <c r="N49" s="138">
        <f>'実質公債費比率（分子）の構造'!O$45</f>
        <v>344</v>
      </c>
      <c r="O49" s="138"/>
      <c r="P49" s="138"/>
    </row>
    <row r="50" spans="1:16" x14ac:dyDescent="0.15">
      <c r="A50" s="138" t="s">
        <v>59</v>
      </c>
      <c r="B50" s="138" t="e">
        <f>NA()</f>
        <v>#N/A</v>
      </c>
      <c r="C50" s="138">
        <f>IF(ISNUMBER('実質公債費比率（分子）の構造'!K$53),'実質公債費比率（分子）の構造'!K$53,NA())</f>
        <v>316</v>
      </c>
      <c r="D50" s="138" t="e">
        <f>NA()</f>
        <v>#N/A</v>
      </c>
      <c r="E50" s="138" t="e">
        <f>NA()</f>
        <v>#N/A</v>
      </c>
      <c r="F50" s="138">
        <f>IF(ISNUMBER('実質公債費比率（分子）の構造'!L$53),'実質公債費比率（分子）の構造'!L$53,NA())</f>
        <v>372</v>
      </c>
      <c r="G50" s="138" t="e">
        <f>NA()</f>
        <v>#N/A</v>
      </c>
      <c r="H50" s="138" t="e">
        <f>NA()</f>
        <v>#N/A</v>
      </c>
      <c r="I50" s="138">
        <f>IF(ISNUMBER('実質公債費比率（分子）の構造'!M$53),'実質公債費比率（分子）の構造'!M$53,NA())</f>
        <v>328</v>
      </c>
      <c r="J50" s="138" t="e">
        <f>NA()</f>
        <v>#N/A</v>
      </c>
      <c r="K50" s="138" t="e">
        <f>NA()</f>
        <v>#N/A</v>
      </c>
      <c r="L50" s="138">
        <f>IF(ISNUMBER('実質公債費比率（分子）の構造'!N$53),'実質公債費比率（分子）の構造'!N$53,NA())</f>
        <v>292</v>
      </c>
      <c r="M50" s="138" t="e">
        <f>NA()</f>
        <v>#N/A</v>
      </c>
      <c r="N50" s="138" t="e">
        <f>NA()</f>
        <v>#N/A</v>
      </c>
      <c r="O50" s="138">
        <f>IF(ISNUMBER('実質公債費比率（分子）の構造'!O$53),'実質公債費比率（分子）の構造'!O$53,NA())</f>
        <v>320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4774</v>
      </c>
      <c r="E56" s="137"/>
      <c r="F56" s="137"/>
      <c r="G56" s="137">
        <f>'将来負担比率（分子）の構造'!J$52</f>
        <v>4883</v>
      </c>
      <c r="H56" s="137"/>
      <c r="I56" s="137"/>
      <c r="J56" s="137">
        <f>'将来負担比率（分子）の構造'!K$52</f>
        <v>4897</v>
      </c>
      <c r="K56" s="137"/>
      <c r="L56" s="137"/>
      <c r="M56" s="137">
        <f>'将来負担比率（分子）の構造'!L$52</f>
        <v>4854</v>
      </c>
      <c r="N56" s="137"/>
      <c r="O56" s="137"/>
      <c r="P56" s="137">
        <f>'将来負担比率（分子）の構造'!M$52</f>
        <v>4724</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2125</v>
      </c>
      <c r="E58" s="137"/>
      <c r="F58" s="137"/>
      <c r="G58" s="137">
        <f>'将来負担比率（分子）の構造'!J$50</f>
        <v>1972</v>
      </c>
      <c r="H58" s="137"/>
      <c r="I58" s="137"/>
      <c r="J58" s="137">
        <f>'将来負担比率（分子）の構造'!K$50</f>
        <v>1665</v>
      </c>
      <c r="K58" s="137"/>
      <c r="L58" s="137"/>
      <c r="M58" s="137">
        <f>'将来負担比率（分子）の構造'!L$50</f>
        <v>1588</v>
      </c>
      <c r="N58" s="137"/>
      <c r="O58" s="137"/>
      <c r="P58" s="137">
        <f>'将来負担比率（分子）の構造'!M$50</f>
        <v>1521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t="str">
        <f>'将来負担比率（分子）の構造'!I$45</f>
        <v>-</v>
      </c>
      <c r="C62" s="137"/>
      <c r="D62" s="137"/>
      <c r="E62" s="137" t="str">
        <f>'将来負担比率（分子）の構造'!J$45</f>
        <v>-</v>
      </c>
      <c r="F62" s="137"/>
      <c r="G62" s="137"/>
      <c r="H62" s="137" t="str">
        <f>'将来負担比率（分子）の構造'!K$45</f>
        <v>-</v>
      </c>
      <c r="I62" s="137"/>
      <c r="J62" s="137"/>
      <c r="K62" s="137" t="str">
        <f>'将来負担比率（分子）の構造'!L$45</f>
        <v>-</v>
      </c>
      <c r="L62" s="137"/>
      <c r="M62" s="137"/>
      <c r="N62" s="137" t="str">
        <f>'将来負担比率（分子）の構造'!M$45</f>
        <v>-</v>
      </c>
      <c r="O62" s="137"/>
      <c r="P62" s="137"/>
    </row>
    <row r="63" spans="1:16" x14ac:dyDescent="0.15">
      <c r="A63" s="137" t="s">
        <v>28</v>
      </c>
      <c r="B63" s="137">
        <f>'将来負担比率（分子）の構造'!I$44</f>
        <v>300</v>
      </c>
      <c r="C63" s="137"/>
      <c r="D63" s="137"/>
      <c r="E63" s="137">
        <f>'将来負担比率（分子）の構造'!J$44</f>
        <v>283</v>
      </c>
      <c r="F63" s="137"/>
      <c r="G63" s="137"/>
      <c r="H63" s="137">
        <f>'将来負担比率（分子）の構造'!K$44</f>
        <v>316</v>
      </c>
      <c r="I63" s="137"/>
      <c r="J63" s="137"/>
      <c r="K63" s="137">
        <f>'将来負担比率（分子）の構造'!L$44</f>
        <v>297</v>
      </c>
      <c r="L63" s="137"/>
      <c r="M63" s="137"/>
      <c r="N63" s="137">
        <f>'将来負担比率（分子）の構造'!M$44</f>
        <v>287</v>
      </c>
      <c r="O63" s="137"/>
      <c r="P63" s="137"/>
    </row>
    <row r="64" spans="1:16" x14ac:dyDescent="0.15">
      <c r="A64" s="137" t="s">
        <v>27</v>
      </c>
      <c r="B64" s="137">
        <f>'将来負担比率（分子）の構造'!I$43</f>
        <v>4395</v>
      </c>
      <c r="C64" s="137"/>
      <c r="D64" s="137"/>
      <c r="E64" s="137">
        <f>'将来負担比率（分子）の構造'!J$43</f>
        <v>4177</v>
      </c>
      <c r="F64" s="137"/>
      <c r="G64" s="137"/>
      <c r="H64" s="137">
        <f>'将来負担比率（分子）の構造'!K$43</f>
        <v>3824</v>
      </c>
      <c r="I64" s="137"/>
      <c r="J64" s="137"/>
      <c r="K64" s="137">
        <f>'将来負担比率（分子）の構造'!L$43</f>
        <v>3534</v>
      </c>
      <c r="L64" s="137"/>
      <c r="M64" s="137"/>
      <c r="N64" s="137">
        <f>'将来負担比率（分子）の構造'!M$43</f>
        <v>3297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4119</v>
      </c>
      <c r="C66" s="137"/>
      <c r="D66" s="137"/>
      <c r="E66" s="137">
        <f>'将来負担比率（分子）の構造'!J$41</f>
        <v>4167</v>
      </c>
      <c r="F66" s="137"/>
      <c r="G66" s="137"/>
      <c r="H66" s="137">
        <f>'将来負担比率（分子）の構造'!K$41</f>
        <v>4278</v>
      </c>
      <c r="I66" s="137"/>
      <c r="J66" s="137"/>
      <c r="K66" s="137">
        <f>'将来負担比率（分子）の構造'!L$41</f>
        <v>4281</v>
      </c>
      <c r="L66" s="137"/>
      <c r="M66" s="137"/>
      <c r="N66" s="137">
        <f>'将来負担比率（分子）の構造'!M$41</f>
        <v>4177</v>
      </c>
      <c r="O66" s="137"/>
      <c r="P66" s="137"/>
    </row>
    <row r="67" spans="1:16" x14ac:dyDescent="0.15">
      <c r="A67" s="137" t="s">
        <v>63</v>
      </c>
      <c r="B67" s="137" t="e">
        <f>NA()</f>
        <v>#N/A</v>
      </c>
      <c r="C67" s="137">
        <f>IF(ISNUMBER('将来負担比率（分子）の構造'!I$53), IF('将来負担比率（分子）の構造'!I$53 &lt; 0, 0, '将来負担比率（分子）の構造'!I$53), NA())</f>
        <v>1916</v>
      </c>
      <c r="D67" s="137" t="e">
        <f>NA()</f>
        <v>#N/A</v>
      </c>
      <c r="E67" s="137" t="e">
        <f>NA()</f>
        <v>#N/A</v>
      </c>
      <c r="F67" s="137">
        <f>IF(ISNUMBER('将来負担比率（分子）の構造'!J$53), IF('将来負担比率（分子）の構造'!J$53 &lt; 0, 0, '将来負担比率（分子）の構造'!J$53), NA())</f>
        <v>1772</v>
      </c>
      <c r="G67" s="137" t="e">
        <f>NA()</f>
        <v>#N/A</v>
      </c>
      <c r="H67" s="137" t="e">
        <f>NA()</f>
        <v>#N/A</v>
      </c>
      <c r="I67" s="137">
        <f>IF(ISNUMBER('将来負担比率（分子）の構造'!K$53), IF('将来負担比率（分子）の構造'!K$53 &lt; 0, 0, '将来負担比率（分子）の構造'!K$53), NA())</f>
        <v>1855</v>
      </c>
      <c r="J67" s="137" t="e">
        <f>NA()</f>
        <v>#N/A</v>
      </c>
      <c r="K67" s="137" t="e">
        <f>NA()</f>
        <v>#N/A</v>
      </c>
      <c r="L67" s="137">
        <f>IF(ISNUMBER('将来負担比率（分子）の構造'!L$53), IF('将来負担比率（分子）の構造'!L$53 &lt; 0, 0, '将来負担比率（分子）の構造'!L$53), NA())</f>
        <v>1671</v>
      </c>
      <c r="M67" s="137" t="e">
        <f>NA()</f>
        <v>#N/A</v>
      </c>
      <c r="N67" s="137" t="e">
        <f>NA()</f>
        <v>#N/A</v>
      </c>
      <c r="O67" s="137">
        <f>IF(ISNUMBER('将来負担比率（分子）の構造'!M$53), IF('将来負担比率（分子）の構造'!M$53 &lt; 0, 0, '将来負担比率（分子）の構造'!M$53), NA())</f>
        <v>1516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1301943</v>
      </c>
      <c r="S5" s="615"/>
      <c r="T5" s="615"/>
      <c r="U5" s="615"/>
      <c r="V5" s="615"/>
      <c r="W5" s="615"/>
      <c r="X5" s="615"/>
      <c r="Y5" s="616"/>
      <c r="Z5" s="617">
        <v>30.6</v>
      </c>
      <c r="AA5" s="617"/>
      <c r="AB5" s="617"/>
      <c r="AC5" s="617"/>
      <c r="AD5" s="618">
        <v>1301943</v>
      </c>
      <c r="AE5" s="618"/>
      <c r="AF5" s="618"/>
      <c r="AG5" s="618"/>
      <c r="AH5" s="618"/>
      <c r="AI5" s="618"/>
      <c r="AJ5" s="618"/>
      <c r="AK5" s="618"/>
      <c r="AL5" s="619">
        <v>49.7</v>
      </c>
      <c r="AM5" s="620"/>
      <c r="AN5" s="620"/>
      <c r="AO5" s="621"/>
      <c r="AP5" s="611" t="s">
        <v>210</v>
      </c>
      <c r="AQ5" s="612"/>
      <c r="AR5" s="612"/>
      <c r="AS5" s="612"/>
      <c r="AT5" s="612"/>
      <c r="AU5" s="612"/>
      <c r="AV5" s="612"/>
      <c r="AW5" s="612"/>
      <c r="AX5" s="612"/>
      <c r="AY5" s="612"/>
      <c r="AZ5" s="612"/>
      <c r="BA5" s="612"/>
      <c r="BB5" s="612"/>
      <c r="BC5" s="612"/>
      <c r="BD5" s="612"/>
      <c r="BE5" s="612"/>
      <c r="BF5" s="613"/>
      <c r="BG5" s="625">
        <v>1301943</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37472</v>
      </c>
      <c r="S6" s="626"/>
      <c r="T6" s="626"/>
      <c r="U6" s="626"/>
      <c r="V6" s="626"/>
      <c r="W6" s="626"/>
      <c r="X6" s="626"/>
      <c r="Y6" s="627"/>
      <c r="Z6" s="628">
        <v>0.9</v>
      </c>
      <c r="AA6" s="628"/>
      <c r="AB6" s="628"/>
      <c r="AC6" s="628"/>
      <c r="AD6" s="629">
        <v>37472</v>
      </c>
      <c r="AE6" s="629"/>
      <c r="AF6" s="629"/>
      <c r="AG6" s="629"/>
      <c r="AH6" s="629"/>
      <c r="AI6" s="629"/>
      <c r="AJ6" s="629"/>
      <c r="AK6" s="629"/>
      <c r="AL6" s="630">
        <v>1.4</v>
      </c>
      <c r="AM6" s="631"/>
      <c r="AN6" s="631"/>
      <c r="AO6" s="632"/>
      <c r="AP6" s="622" t="s">
        <v>216</v>
      </c>
      <c r="AQ6" s="623"/>
      <c r="AR6" s="623"/>
      <c r="AS6" s="623"/>
      <c r="AT6" s="623"/>
      <c r="AU6" s="623"/>
      <c r="AV6" s="623"/>
      <c r="AW6" s="623"/>
      <c r="AX6" s="623"/>
      <c r="AY6" s="623"/>
      <c r="AZ6" s="623"/>
      <c r="BA6" s="623"/>
      <c r="BB6" s="623"/>
      <c r="BC6" s="623"/>
      <c r="BD6" s="623"/>
      <c r="BE6" s="623"/>
      <c r="BF6" s="624"/>
      <c r="BG6" s="625">
        <v>1301943</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49740</v>
      </c>
      <c r="CS6" s="626"/>
      <c r="CT6" s="626"/>
      <c r="CU6" s="626"/>
      <c r="CV6" s="626"/>
      <c r="CW6" s="626"/>
      <c r="CX6" s="626"/>
      <c r="CY6" s="627"/>
      <c r="CZ6" s="628">
        <v>1.2</v>
      </c>
      <c r="DA6" s="628"/>
      <c r="DB6" s="628"/>
      <c r="DC6" s="628"/>
      <c r="DD6" s="634" t="s">
        <v>211</v>
      </c>
      <c r="DE6" s="626"/>
      <c r="DF6" s="626"/>
      <c r="DG6" s="626"/>
      <c r="DH6" s="626"/>
      <c r="DI6" s="626"/>
      <c r="DJ6" s="626"/>
      <c r="DK6" s="626"/>
      <c r="DL6" s="626"/>
      <c r="DM6" s="626"/>
      <c r="DN6" s="626"/>
      <c r="DO6" s="626"/>
      <c r="DP6" s="627"/>
      <c r="DQ6" s="634">
        <v>49567</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1319</v>
      </c>
      <c r="S7" s="626"/>
      <c r="T7" s="626"/>
      <c r="U7" s="626"/>
      <c r="V7" s="626"/>
      <c r="W7" s="626"/>
      <c r="X7" s="626"/>
      <c r="Y7" s="627"/>
      <c r="Z7" s="628">
        <v>0</v>
      </c>
      <c r="AA7" s="628"/>
      <c r="AB7" s="628"/>
      <c r="AC7" s="628"/>
      <c r="AD7" s="629">
        <v>1319</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415197</v>
      </c>
      <c r="BH7" s="626"/>
      <c r="BI7" s="626"/>
      <c r="BJ7" s="626"/>
      <c r="BK7" s="626"/>
      <c r="BL7" s="626"/>
      <c r="BM7" s="626"/>
      <c r="BN7" s="627"/>
      <c r="BO7" s="628">
        <v>31.9</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474735</v>
      </c>
      <c r="CS7" s="626"/>
      <c r="CT7" s="626"/>
      <c r="CU7" s="626"/>
      <c r="CV7" s="626"/>
      <c r="CW7" s="626"/>
      <c r="CX7" s="626"/>
      <c r="CY7" s="627"/>
      <c r="CZ7" s="628">
        <v>11.8</v>
      </c>
      <c r="DA7" s="628"/>
      <c r="DB7" s="628"/>
      <c r="DC7" s="628"/>
      <c r="DD7" s="634">
        <v>24503</v>
      </c>
      <c r="DE7" s="626"/>
      <c r="DF7" s="626"/>
      <c r="DG7" s="626"/>
      <c r="DH7" s="626"/>
      <c r="DI7" s="626"/>
      <c r="DJ7" s="626"/>
      <c r="DK7" s="626"/>
      <c r="DL7" s="626"/>
      <c r="DM7" s="626"/>
      <c r="DN7" s="626"/>
      <c r="DO7" s="626"/>
      <c r="DP7" s="627"/>
      <c r="DQ7" s="634">
        <v>393294</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3368</v>
      </c>
      <c r="S8" s="626"/>
      <c r="T8" s="626"/>
      <c r="U8" s="626"/>
      <c r="V8" s="626"/>
      <c r="W8" s="626"/>
      <c r="X8" s="626"/>
      <c r="Y8" s="627"/>
      <c r="Z8" s="628">
        <v>0.1</v>
      </c>
      <c r="AA8" s="628"/>
      <c r="AB8" s="628"/>
      <c r="AC8" s="628"/>
      <c r="AD8" s="629">
        <v>3368</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13308</v>
      </c>
      <c r="BH8" s="626"/>
      <c r="BI8" s="626"/>
      <c r="BJ8" s="626"/>
      <c r="BK8" s="626"/>
      <c r="BL8" s="626"/>
      <c r="BM8" s="626"/>
      <c r="BN8" s="627"/>
      <c r="BO8" s="628">
        <v>1</v>
      </c>
      <c r="BP8" s="628"/>
      <c r="BQ8" s="628"/>
      <c r="BR8" s="628"/>
      <c r="BS8" s="634" t="s">
        <v>111</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870333</v>
      </c>
      <c r="CS8" s="626"/>
      <c r="CT8" s="626"/>
      <c r="CU8" s="626"/>
      <c r="CV8" s="626"/>
      <c r="CW8" s="626"/>
      <c r="CX8" s="626"/>
      <c r="CY8" s="627"/>
      <c r="CZ8" s="628">
        <v>21.7</v>
      </c>
      <c r="DA8" s="628"/>
      <c r="DB8" s="628"/>
      <c r="DC8" s="628"/>
      <c r="DD8" s="634">
        <v>4584</v>
      </c>
      <c r="DE8" s="626"/>
      <c r="DF8" s="626"/>
      <c r="DG8" s="626"/>
      <c r="DH8" s="626"/>
      <c r="DI8" s="626"/>
      <c r="DJ8" s="626"/>
      <c r="DK8" s="626"/>
      <c r="DL8" s="626"/>
      <c r="DM8" s="626"/>
      <c r="DN8" s="626"/>
      <c r="DO8" s="626"/>
      <c r="DP8" s="627"/>
      <c r="DQ8" s="634">
        <v>560854</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1695</v>
      </c>
      <c r="S9" s="626"/>
      <c r="T9" s="626"/>
      <c r="U9" s="626"/>
      <c r="V9" s="626"/>
      <c r="W9" s="626"/>
      <c r="X9" s="626"/>
      <c r="Y9" s="627"/>
      <c r="Z9" s="628">
        <v>0</v>
      </c>
      <c r="AA9" s="628"/>
      <c r="AB9" s="628"/>
      <c r="AC9" s="628"/>
      <c r="AD9" s="629">
        <v>1695</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326262</v>
      </c>
      <c r="BH9" s="626"/>
      <c r="BI9" s="626"/>
      <c r="BJ9" s="626"/>
      <c r="BK9" s="626"/>
      <c r="BL9" s="626"/>
      <c r="BM9" s="626"/>
      <c r="BN9" s="627"/>
      <c r="BO9" s="628">
        <v>25.1</v>
      </c>
      <c r="BP9" s="628"/>
      <c r="BQ9" s="628"/>
      <c r="BR9" s="628"/>
      <c r="BS9" s="634" t="s">
        <v>111</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878393</v>
      </c>
      <c r="CS9" s="626"/>
      <c r="CT9" s="626"/>
      <c r="CU9" s="626"/>
      <c r="CV9" s="626"/>
      <c r="CW9" s="626"/>
      <c r="CX9" s="626"/>
      <c r="CY9" s="627"/>
      <c r="CZ9" s="628">
        <v>21.9</v>
      </c>
      <c r="DA9" s="628"/>
      <c r="DB9" s="628"/>
      <c r="DC9" s="628"/>
      <c r="DD9" s="634">
        <v>9856</v>
      </c>
      <c r="DE9" s="626"/>
      <c r="DF9" s="626"/>
      <c r="DG9" s="626"/>
      <c r="DH9" s="626"/>
      <c r="DI9" s="626"/>
      <c r="DJ9" s="626"/>
      <c r="DK9" s="626"/>
      <c r="DL9" s="626"/>
      <c r="DM9" s="626"/>
      <c r="DN9" s="626"/>
      <c r="DO9" s="626"/>
      <c r="DP9" s="627"/>
      <c r="DQ9" s="634">
        <v>815445</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130581</v>
      </c>
      <c r="S10" s="626"/>
      <c r="T10" s="626"/>
      <c r="U10" s="626"/>
      <c r="V10" s="626"/>
      <c r="W10" s="626"/>
      <c r="X10" s="626"/>
      <c r="Y10" s="627"/>
      <c r="Z10" s="628">
        <v>3.1</v>
      </c>
      <c r="AA10" s="628"/>
      <c r="AB10" s="628"/>
      <c r="AC10" s="628"/>
      <c r="AD10" s="629">
        <v>130581</v>
      </c>
      <c r="AE10" s="629"/>
      <c r="AF10" s="629"/>
      <c r="AG10" s="629"/>
      <c r="AH10" s="629"/>
      <c r="AI10" s="629"/>
      <c r="AJ10" s="629"/>
      <c r="AK10" s="629"/>
      <c r="AL10" s="630">
        <v>5</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21159</v>
      </c>
      <c r="BH10" s="626"/>
      <c r="BI10" s="626"/>
      <c r="BJ10" s="626"/>
      <c r="BK10" s="626"/>
      <c r="BL10" s="626"/>
      <c r="BM10" s="626"/>
      <c r="BN10" s="627"/>
      <c r="BO10" s="628">
        <v>1.6</v>
      </c>
      <c r="BP10" s="628"/>
      <c r="BQ10" s="628"/>
      <c r="BR10" s="628"/>
      <c r="BS10" s="634" t="s">
        <v>111</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4714</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714</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6095</v>
      </c>
      <c r="S11" s="626"/>
      <c r="T11" s="626"/>
      <c r="U11" s="626"/>
      <c r="V11" s="626"/>
      <c r="W11" s="626"/>
      <c r="X11" s="626"/>
      <c r="Y11" s="627"/>
      <c r="Z11" s="628">
        <v>0.1</v>
      </c>
      <c r="AA11" s="628"/>
      <c r="AB11" s="628"/>
      <c r="AC11" s="628"/>
      <c r="AD11" s="629">
        <v>6095</v>
      </c>
      <c r="AE11" s="629"/>
      <c r="AF11" s="629"/>
      <c r="AG11" s="629"/>
      <c r="AH11" s="629"/>
      <c r="AI11" s="629"/>
      <c r="AJ11" s="629"/>
      <c r="AK11" s="629"/>
      <c r="AL11" s="630">
        <v>0.2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54468</v>
      </c>
      <c r="BH11" s="626"/>
      <c r="BI11" s="626"/>
      <c r="BJ11" s="626"/>
      <c r="BK11" s="626"/>
      <c r="BL11" s="626"/>
      <c r="BM11" s="626"/>
      <c r="BN11" s="627"/>
      <c r="BO11" s="628">
        <v>4.2</v>
      </c>
      <c r="BP11" s="628"/>
      <c r="BQ11" s="628"/>
      <c r="BR11" s="628"/>
      <c r="BS11" s="634" t="s">
        <v>111</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141240</v>
      </c>
      <c r="CS11" s="626"/>
      <c r="CT11" s="626"/>
      <c r="CU11" s="626"/>
      <c r="CV11" s="626"/>
      <c r="CW11" s="626"/>
      <c r="CX11" s="626"/>
      <c r="CY11" s="627"/>
      <c r="CZ11" s="628">
        <v>3.5</v>
      </c>
      <c r="DA11" s="628"/>
      <c r="DB11" s="628"/>
      <c r="DC11" s="628"/>
      <c r="DD11" s="634">
        <v>21209</v>
      </c>
      <c r="DE11" s="626"/>
      <c r="DF11" s="626"/>
      <c r="DG11" s="626"/>
      <c r="DH11" s="626"/>
      <c r="DI11" s="626"/>
      <c r="DJ11" s="626"/>
      <c r="DK11" s="626"/>
      <c r="DL11" s="626"/>
      <c r="DM11" s="626"/>
      <c r="DN11" s="626"/>
      <c r="DO11" s="626"/>
      <c r="DP11" s="627"/>
      <c r="DQ11" s="634">
        <v>113193</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830386</v>
      </c>
      <c r="BH12" s="626"/>
      <c r="BI12" s="626"/>
      <c r="BJ12" s="626"/>
      <c r="BK12" s="626"/>
      <c r="BL12" s="626"/>
      <c r="BM12" s="626"/>
      <c r="BN12" s="627"/>
      <c r="BO12" s="628">
        <v>63.8</v>
      </c>
      <c r="BP12" s="628"/>
      <c r="BQ12" s="628"/>
      <c r="BR12" s="628"/>
      <c r="BS12" s="634" t="s">
        <v>111</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301295</v>
      </c>
      <c r="CS12" s="626"/>
      <c r="CT12" s="626"/>
      <c r="CU12" s="626"/>
      <c r="CV12" s="626"/>
      <c r="CW12" s="626"/>
      <c r="CX12" s="626"/>
      <c r="CY12" s="627"/>
      <c r="CZ12" s="628">
        <v>7.5</v>
      </c>
      <c r="DA12" s="628"/>
      <c r="DB12" s="628"/>
      <c r="DC12" s="628"/>
      <c r="DD12" s="634">
        <v>124079</v>
      </c>
      <c r="DE12" s="626"/>
      <c r="DF12" s="626"/>
      <c r="DG12" s="626"/>
      <c r="DH12" s="626"/>
      <c r="DI12" s="626"/>
      <c r="DJ12" s="626"/>
      <c r="DK12" s="626"/>
      <c r="DL12" s="626"/>
      <c r="DM12" s="626"/>
      <c r="DN12" s="626"/>
      <c r="DO12" s="626"/>
      <c r="DP12" s="627"/>
      <c r="DQ12" s="634">
        <v>110741</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8581</v>
      </c>
      <c r="S13" s="626"/>
      <c r="T13" s="626"/>
      <c r="U13" s="626"/>
      <c r="V13" s="626"/>
      <c r="W13" s="626"/>
      <c r="X13" s="626"/>
      <c r="Y13" s="627"/>
      <c r="Z13" s="628">
        <v>0.2</v>
      </c>
      <c r="AA13" s="628"/>
      <c r="AB13" s="628"/>
      <c r="AC13" s="628"/>
      <c r="AD13" s="629">
        <v>8581</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830378</v>
      </c>
      <c r="BH13" s="626"/>
      <c r="BI13" s="626"/>
      <c r="BJ13" s="626"/>
      <c r="BK13" s="626"/>
      <c r="BL13" s="626"/>
      <c r="BM13" s="626"/>
      <c r="BN13" s="627"/>
      <c r="BO13" s="628">
        <v>63.8</v>
      </c>
      <c r="BP13" s="628"/>
      <c r="BQ13" s="628"/>
      <c r="BR13" s="628"/>
      <c r="BS13" s="634" t="s">
        <v>111</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404402</v>
      </c>
      <c r="CS13" s="626"/>
      <c r="CT13" s="626"/>
      <c r="CU13" s="626"/>
      <c r="CV13" s="626"/>
      <c r="CW13" s="626"/>
      <c r="CX13" s="626"/>
      <c r="CY13" s="627"/>
      <c r="CZ13" s="628">
        <v>10.1</v>
      </c>
      <c r="DA13" s="628"/>
      <c r="DB13" s="628"/>
      <c r="DC13" s="628"/>
      <c r="DD13" s="634">
        <v>81935</v>
      </c>
      <c r="DE13" s="626"/>
      <c r="DF13" s="626"/>
      <c r="DG13" s="626"/>
      <c r="DH13" s="626"/>
      <c r="DI13" s="626"/>
      <c r="DJ13" s="626"/>
      <c r="DK13" s="626"/>
      <c r="DL13" s="626"/>
      <c r="DM13" s="626"/>
      <c r="DN13" s="626"/>
      <c r="DO13" s="626"/>
      <c r="DP13" s="627"/>
      <c r="DQ13" s="634">
        <v>375660</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19506</v>
      </c>
      <c r="BH14" s="626"/>
      <c r="BI14" s="626"/>
      <c r="BJ14" s="626"/>
      <c r="BK14" s="626"/>
      <c r="BL14" s="626"/>
      <c r="BM14" s="626"/>
      <c r="BN14" s="627"/>
      <c r="BO14" s="628">
        <v>1.5</v>
      </c>
      <c r="BP14" s="628"/>
      <c r="BQ14" s="628"/>
      <c r="BR14" s="628"/>
      <c r="BS14" s="634" t="s">
        <v>111</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146265</v>
      </c>
      <c r="CS14" s="626"/>
      <c r="CT14" s="626"/>
      <c r="CU14" s="626"/>
      <c r="CV14" s="626"/>
      <c r="CW14" s="626"/>
      <c r="CX14" s="626"/>
      <c r="CY14" s="627"/>
      <c r="CZ14" s="628">
        <v>3.6</v>
      </c>
      <c r="DA14" s="628"/>
      <c r="DB14" s="628"/>
      <c r="DC14" s="628"/>
      <c r="DD14" s="634" t="s">
        <v>111</v>
      </c>
      <c r="DE14" s="626"/>
      <c r="DF14" s="626"/>
      <c r="DG14" s="626"/>
      <c r="DH14" s="626"/>
      <c r="DI14" s="626"/>
      <c r="DJ14" s="626"/>
      <c r="DK14" s="626"/>
      <c r="DL14" s="626"/>
      <c r="DM14" s="626"/>
      <c r="DN14" s="626"/>
      <c r="DO14" s="626"/>
      <c r="DP14" s="627"/>
      <c r="DQ14" s="634">
        <v>143848</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1934</v>
      </c>
      <c r="S15" s="626"/>
      <c r="T15" s="626"/>
      <c r="U15" s="626"/>
      <c r="V15" s="626"/>
      <c r="W15" s="626"/>
      <c r="X15" s="626"/>
      <c r="Y15" s="627"/>
      <c r="Z15" s="628">
        <v>0</v>
      </c>
      <c r="AA15" s="628"/>
      <c r="AB15" s="628"/>
      <c r="AC15" s="628"/>
      <c r="AD15" s="629">
        <v>1934</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36854</v>
      </c>
      <c r="BH15" s="626"/>
      <c r="BI15" s="626"/>
      <c r="BJ15" s="626"/>
      <c r="BK15" s="626"/>
      <c r="BL15" s="626"/>
      <c r="BM15" s="626"/>
      <c r="BN15" s="627"/>
      <c r="BO15" s="628">
        <v>2.8</v>
      </c>
      <c r="BP15" s="628"/>
      <c r="BQ15" s="628"/>
      <c r="BR15" s="628"/>
      <c r="BS15" s="634" t="s">
        <v>111</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397273</v>
      </c>
      <c r="CS15" s="626"/>
      <c r="CT15" s="626"/>
      <c r="CU15" s="626"/>
      <c r="CV15" s="626"/>
      <c r="CW15" s="626"/>
      <c r="CX15" s="626"/>
      <c r="CY15" s="627"/>
      <c r="CZ15" s="628">
        <v>9.9</v>
      </c>
      <c r="DA15" s="628"/>
      <c r="DB15" s="628"/>
      <c r="DC15" s="628"/>
      <c r="DD15" s="634">
        <v>69644</v>
      </c>
      <c r="DE15" s="626"/>
      <c r="DF15" s="626"/>
      <c r="DG15" s="626"/>
      <c r="DH15" s="626"/>
      <c r="DI15" s="626"/>
      <c r="DJ15" s="626"/>
      <c r="DK15" s="626"/>
      <c r="DL15" s="626"/>
      <c r="DM15" s="626"/>
      <c r="DN15" s="626"/>
      <c r="DO15" s="626"/>
      <c r="DP15" s="627"/>
      <c r="DQ15" s="634">
        <v>313125</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1244817</v>
      </c>
      <c r="S16" s="626"/>
      <c r="T16" s="626"/>
      <c r="U16" s="626"/>
      <c r="V16" s="626"/>
      <c r="W16" s="626"/>
      <c r="X16" s="626"/>
      <c r="Y16" s="627"/>
      <c r="Z16" s="628">
        <v>29.2</v>
      </c>
      <c r="AA16" s="628"/>
      <c r="AB16" s="628"/>
      <c r="AC16" s="628"/>
      <c r="AD16" s="629">
        <v>1112473</v>
      </c>
      <c r="AE16" s="629"/>
      <c r="AF16" s="629"/>
      <c r="AG16" s="629"/>
      <c r="AH16" s="629"/>
      <c r="AI16" s="629"/>
      <c r="AJ16" s="629"/>
      <c r="AK16" s="629"/>
      <c r="AL16" s="630">
        <v>42.4</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1112473</v>
      </c>
      <c r="S17" s="626"/>
      <c r="T17" s="626"/>
      <c r="U17" s="626"/>
      <c r="V17" s="626"/>
      <c r="W17" s="626"/>
      <c r="X17" s="626"/>
      <c r="Y17" s="627"/>
      <c r="Z17" s="628">
        <v>26.1</v>
      </c>
      <c r="AA17" s="628"/>
      <c r="AB17" s="628"/>
      <c r="AC17" s="628"/>
      <c r="AD17" s="629">
        <v>1112473</v>
      </c>
      <c r="AE17" s="629"/>
      <c r="AF17" s="629"/>
      <c r="AG17" s="629"/>
      <c r="AH17" s="629"/>
      <c r="AI17" s="629"/>
      <c r="AJ17" s="629"/>
      <c r="AK17" s="629"/>
      <c r="AL17" s="630">
        <v>42.4</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343759</v>
      </c>
      <c r="CS17" s="626"/>
      <c r="CT17" s="626"/>
      <c r="CU17" s="626"/>
      <c r="CV17" s="626"/>
      <c r="CW17" s="626"/>
      <c r="CX17" s="626"/>
      <c r="CY17" s="627"/>
      <c r="CZ17" s="628">
        <v>8.6</v>
      </c>
      <c r="DA17" s="628"/>
      <c r="DB17" s="628"/>
      <c r="DC17" s="628"/>
      <c r="DD17" s="634" t="s">
        <v>111</v>
      </c>
      <c r="DE17" s="626"/>
      <c r="DF17" s="626"/>
      <c r="DG17" s="626"/>
      <c r="DH17" s="626"/>
      <c r="DI17" s="626"/>
      <c r="DJ17" s="626"/>
      <c r="DK17" s="626"/>
      <c r="DL17" s="626"/>
      <c r="DM17" s="626"/>
      <c r="DN17" s="626"/>
      <c r="DO17" s="626"/>
      <c r="DP17" s="627"/>
      <c r="DQ17" s="634">
        <v>343759</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132344</v>
      </c>
      <c r="S18" s="626"/>
      <c r="T18" s="626"/>
      <c r="U18" s="626"/>
      <c r="V18" s="626"/>
      <c r="W18" s="626"/>
      <c r="X18" s="626"/>
      <c r="Y18" s="627"/>
      <c r="Z18" s="628">
        <v>3.1</v>
      </c>
      <c r="AA18" s="628"/>
      <c r="AB18" s="628"/>
      <c r="AC18" s="628"/>
      <c r="AD18" s="629" t="s">
        <v>111</v>
      </c>
      <c r="AE18" s="629"/>
      <c r="AF18" s="629"/>
      <c r="AG18" s="629"/>
      <c r="AH18" s="629"/>
      <c r="AI18" s="629"/>
      <c r="AJ18" s="629"/>
      <c r="AK18" s="629"/>
      <c r="AL18" s="630" t="s">
        <v>111</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2737805</v>
      </c>
      <c r="S20" s="626"/>
      <c r="T20" s="626"/>
      <c r="U20" s="626"/>
      <c r="V20" s="626"/>
      <c r="W20" s="626"/>
      <c r="X20" s="626"/>
      <c r="Y20" s="627"/>
      <c r="Z20" s="628">
        <v>64.3</v>
      </c>
      <c r="AA20" s="628"/>
      <c r="AB20" s="628"/>
      <c r="AC20" s="628"/>
      <c r="AD20" s="629">
        <v>2605461</v>
      </c>
      <c r="AE20" s="629"/>
      <c r="AF20" s="629"/>
      <c r="AG20" s="629"/>
      <c r="AH20" s="629"/>
      <c r="AI20" s="629"/>
      <c r="AJ20" s="629"/>
      <c r="AK20" s="629"/>
      <c r="AL20" s="630">
        <v>99.4</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4012149</v>
      </c>
      <c r="CS20" s="626"/>
      <c r="CT20" s="626"/>
      <c r="CU20" s="626"/>
      <c r="CV20" s="626"/>
      <c r="CW20" s="626"/>
      <c r="CX20" s="626"/>
      <c r="CY20" s="627"/>
      <c r="CZ20" s="628">
        <v>100</v>
      </c>
      <c r="DA20" s="628"/>
      <c r="DB20" s="628"/>
      <c r="DC20" s="628"/>
      <c r="DD20" s="634">
        <v>335810</v>
      </c>
      <c r="DE20" s="626"/>
      <c r="DF20" s="626"/>
      <c r="DG20" s="626"/>
      <c r="DH20" s="626"/>
      <c r="DI20" s="626"/>
      <c r="DJ20" s="626"/>
      <c r="DK20" s="626"/>
      <c r="DL20" s="626"/>
      <c r="DM20" s="626"/>
      <c r="DN20" s="626"/>
      <c r="DO20" s="626"/>
      <c r="DP20" s="627"/>
      <c r="DQ20" s="634">
        <v>3220200</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941</v>
      </c>
      <c r="S21" s="626"/>
      <c r="T21" s="626"/>
      <c r="U21" s="626"/>
      <c r="V21" s="626"/>
      <c r="W21" s="626"/>
      <c r="X21" s="626"/>
      <c r="Y21" s="627"/>
      <c r="Z21" s="628">
        <v>0</v>
      </c>
      <c r="AA21" s="628"/>
      <c r="AB21" s="628"/>
      <c r="AC21" s="628"/>
      <c r="AD21" s="629">
        <v>941</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6</v>
      </c>
      <c r="S22" s="626"/>
      <c r="T22" s="626"/>
      <c r="U22" s="626"/>
      <c r="V22" s="626"/>
      <c r="W22" s="626"/>
      <c r="X22" s="626"/>
      <c r="Y22" s="627"/>
      <c r="Z22" s="628">
        <v>0</v>
      </c>
      <c r="AA22" s="628"/>
      <c r="AB22" s="628"/>
      <c r="AC22" s="628"/>
      <c r="AD22" s="629" t="s">
        <v>111</v>
      </c>
      <c r="AE22" s="629"/>
      <c r="AF22" s="629"/>
      <c r="AG22" s="629"/>
      <c r="AH22" s="629"/>
      <c r="AI22" s="629"/>
      <c r="AJ22" s="629"/>
      <c r="AK22" s="629"/>
      <c r="AL22" s="630" t="s">
        <v>111</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103939</v>
      </c>
      <c r="S23" s="626"/>
      <c r="T23" s="626"/>
      <c r="U23" s="626"/>
      <c r="V23" s="626"/>
      <c r="W23" s="626"/>
      <c r="X23" s="626"/>
      <c r="Y23" s="627"/>
      <c r="Z23" s="628">
        <v>2.4</v>
      </c>
      <c r="AA23" s="628"/>
      <c r="AB23" s="628"/>
      <c r="AC23" s="628"/>
      <c r="AD23" s="629">
        <v>7923</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11914</v>
      </c>
      <c r="S24" s="626"/>
      <c r="T24" s="626"/>
      <c r="U24" s="626"/>
      <c r="V24" s="626"/>
      <c r="W24" s="626"/>
      <c r="X24" s="626"/>
      <c r="Y24" s="627"/>
      <c r="Z24" s="628">
        <v>0.3</v>
      </c>
      <c r="AA24" s="628"/>
      <c r="AB24" s="628"/>
      <c r="AC24" s="628"/>
      <c r="AD24" s="629" t="s">
        <v>111</v>
      </c>
      <c r="AE24" s="629"/>
      <c r="AF24" s="629"/>
      <c r="AG24" s="629"/>
      <c r="AH24" s="629"/>
      <c r="AI24" s="629"/>
      <c r="AJ24" s="629"/>
      <c r="AK24" s="629"/>
      <c r="AL24" s="630" t="s">
        <v>111</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1318613</v>
      </c>
      <c r="CS24" s="615"/>
      <c r="CT24" s="615"/>
      <c r="CU24" s="615"/>
      <c r="CV24" s="615"/>
      <c r="CW24" s="615"/>
      <c r="CX24" s="615"/>
      <c r="CY24" s="616"/>
      <c r="CZ24" s="652">
        <v>32.9</v>
      </c>
      <c r="DA24" s="653"/>
      <c r="DB24" s="653"/>
      <c r="DC24" s="654"/>
      <c r="DD24" s="651">
        <v>1034461</v>
      </c>
      <c r="DE24" s="615"/>
      <c r="DF24" s="615"/>
      <c r="DG24" s="615"/>
      <c r="DH24" s="615"/>
      <c r="DI24" s="615"/>
      <c r="DJ24" s="615"/>
      <c r="DK24" s="616"/>
      <c r="DL24" s="651">
        <v>1033697</v>
      </c>
      <c r="DM24" s="615"/>
      <c r="DN24" s="615"/>
      <c r="DO24" s="615"/>
      <c r="DP24" s="615"/>
      <c r="DQ24" s="615"/>
      <c r="DR24" s="615"/>
      <c r="DS24" s="615"/>
      <c r="DT24" s="615"/>
      <c r="DU24" s="615"/>
      <c r="DV24" s="616"/>
      <c r="DW24" s="619">
        <v>36.9</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303145</v>
      </c>
      <c r="S25" s="626"/>
      <c r="T25" s="626"/>
      <c r="U25" s="626"/>
      <c r="V25" s="626"/>
      <c r="W25" s="626"/>
      <c r="X25" s="626"/>
      <c r="Y25" s="627"/>
      <c r="Z25" s="628">
        <v>7.1</v>
      </c>
      <c r="AA25" s="628"/>
      <c r="AB25" s="628"/>
      <c r="AC25" s="628"/>
      <c r="AD25" s="629" t="s">
        <v>111</v>
      </c>
      <c r="AE25" s="629"/>
      <c r="AF25" s="629"/>
      <c r="AG25" s="629"/>
      <c r="AH25" s="629"/>
      <c r="AI25" s="629"/>
      <c r="AJ25" s="629"/>
      <c r="AK25" s="629"/>
      <c r="AL25" s="630" t="s">
        <v>111</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610437</v>
      </c>
      <c r="CS25" s="657"/>
      <c r="CT25" s="657"/>
      <c r="CU25" s="657"/>
      <c r="CV25" s="657"/>
      <c r="CW25" s="657"/>
      <c r="CX25" s="657"/>
      <c r="CY25" s="658"/>
      <c r="CZ25" s="659">
        <v>15.2</v>
      </c>
      <c r="DA25" s="660"/>
      <c r="DB25" s="660"/>
      <c r="DC25" s="661"/>
      <c r="DD25" s="634">
        <v>556685</v>
      </c>
      <c r="DE25" s="657"/>
      <c r="DF25" s="657"/>
      <c r="DG25" s="657"/>
      <c r="DH25" s="657"/>
      <c r="DI25" s="657"/>
      <c r="DJ25" s="657"/>
      <c r="DK25" s="658"/>
      <c r="DL25" s="634">
        <v>555921</v>
      </c>
      <c r="DM25" s="657"/>
      <c r="DN25" s="657"/>
      <c r="DO25" s="657"/>
      <c r="DP25" s="657"/>
      <c r="DQ25" s="657"/>
      <c r="DR25" s="657"/>
      <c r="DS25" s="657"/>
      <c r="DT25" s="657"/>
      <c r="DU25" s="657"/>
      <c r="DV25" s="658"/>
      <c r="DW25" s="630">
        <v>19.8</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408615</v>
      </c>
      <c r="CS26" s="626"/>
      <c r="CT26" s="626"/>
      <c r="CU26" s="626"/>
      <c r="CV26" s="626"/>
      <c r="CW26" s="626"/>
      <c r="CX26" s="626"/>
      <c r="CY26" s="627"/>
      <c r="CZ26" s="659">
        <v>10.199999999999999</v>
      </c>
      <c r="DA26" s="660"/>
      <c r="DB26" s="660"/>
      <c r="DC26" s="661"/>
      <c r="DD26" s="634">
        <v>356843</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364932</v>
      </c>
      <c r="S27" s="626"/>
      <c r="T27" s="626"/>
      <c r="U27" s="626"/>
      <c r="V27" s="626"/>
      <c r="W27" s="626"/>
      <c r="X27" s="626"/>
      <c r="Y27" s="627"/>
      <c r="Z27" s="628">
        <v>8.6</v>
      </c>
      <c r="AA27" s="628"/>
      <c r="AB27" s="628"/>
      <c r="AC27" s="628"/>
      <c r="AD27" s="629" t="s">
        <v>111</v>
      </c>
      <c r="AE27" s="629"/>
      <c r="AF27" s="629"/>
      <c r="AG27" s="629"/>
      <c r="AH27" s="629"/>
      <c r="AI27" s="629"/>
      <c r="AJ27" s="629"/>
      <c r="AK27" s="629"/>
      <c r="AL27" s="630" t="s">
        <v>111</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1301943</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364417</v>
      </c>
      <c r="CS27" s="657"/>
      <c r="CT27" s="657"/>
      <c r="CU27" s="657"/>
      <c r="CV27" s="657"/>
      <c r="CW27" s="657"/>
      <c r="CX27" s="657"/>
      <c r="CY27" s="658"/>
      <c r="CZ27" s="659">
        <v>9.1</v>
      </c>
      <c r="DA27" s="660"/>
      <c r="DB27" s="660"/>
      <c r="DC27" s="661"/>
      <c r="DD27" s="634">
        <v>134017</v>
      </c>
      <c r="DE27" s="657"/>
      <c r="DF27" s="657"/>
      <c r="DG27" s="657"/>
      <c r="DH27" s="657"/>
      <c r="DI27" s="657"/>
      <c r="DJ27" s="657"/>
      <c r="DK27" s="658"/>
      <c r="DL27" s="634">
        <v>134017</v>
      </c>
      <c r="DM27" s="657"/>
      <c r="DN27" s="657"/>
      <c r="DO27" s="657"/>
      <c r="DP27" s="657"/>
      <c r="DQ27" s="657"/>
      <c r="DR27" s="657"/>
      <c r="DS27" s="657"/>
      <c r="DT27" s="657"/>
      <c r="DU27" s="657"/>
      <c r="DV27" s="658"/>
      <c r="DW27" s="630">
        <v>4.8</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24607</v>
      </c>
      <c r="S28" s="626"/>
      <c r="T28" s="626"/>
      <c r="U28" s="626"/>
      <c r="V28" s="626"/>
      <c r="W28" s="626"/>
      <c r="X28" s="626"/>
      <c r="Y28" s="627"/>
      <c r="Z28" s="628">
        <v>0.6</v>
      </c>
      <c r="AA28" s="628"/>
      <c r="AB28" s="628"/>
      <c r="AC28" s="628"/>
      <c r="AD28" s="629">
        <v>726</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343759</v>
      </c>
      <c r="CS28" s="626"/>
      <c r="CT28" s="626"/>
      <c r="CU28" s="626"/>
      <c r="CV28" s="626"/>
      <c r="CW28" s="626"/>
      <c r="CX28" s="626"/>
      <c r="CY28" s="627"/>
      <c r="CZ28" s="659">
        <v>8.6</v>
      </c>
      <c r="DA28" s="660"/>
      <c r="DB28" s="660"/>
      <c r="DC28" s="661"/>
      <c r="DD28" s="634">
        <v>343759</v>
      </c>
      <c r="DE28" s="626"/>
      <c r="DF28" s="626"/>
      <c r="DG28" s="626"/>
      <c r="DH28" s="626"/>
      <c r="DI28" s="626"/>
      <c r="DJ28" s="626"/>
      <c r="DK28" s="627"/>
      <c r="DL28" s="634">
        <v>343759</v>
      </c>
      <c r="DM28" s="626"/>
      <c r="DN28" s="626"/>
      <c r="DO28" s="626"/>
      <c r="DP28" s="626"/>
      <c r="DQ28" s="626"/>
      <c r="DR28" s="626"/>
      <c r="DS28" s="626"/>
      <c r="DT28" s="626"/>
      <c r="DU28" s="626"/>
      <c r="DV28" s="627"/>
      <c r="DW28" s="630">
        <v>12.3</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2050</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343759</v>
      </c>
      <c r="CS29" s="657"/>
      <c r="CT29" s="657"/>
      <c r="CU29" s="657"/>
      <c r="CV29" s="657"/>
      <c r="CW29" s="657"/>
      <c r="CX29" s="657"/>
      <c r="CY29" s="658"/>
      <c r="CZ29" s="659">
        <v>8.6</v>
      </c>
      <c r="DA29" s="660"/>
      <c r="DB29" s="660"/>
      <c r="DC29" s="661"/>
      <c r="DD29" s="634">
        <v>343759</v>
      </c>
      <c r="DE29" s="657"/>
      <c r="DF29" s="657"/>
      <c r="DG29" s="657"/>
      <c r="DH29" s="657"/>
      <c r="DI29" s="657"/>
      <c r="DJ29" s="657"/>
      <c r="DK29" s="658"/>
      <c r="DL29" s="634">
        <v>343759</v>
      </c>
      <c r="DM29" s="657"/>
      <c r="DN29" s="657"/>
      <c r="DO29" s="657"/>
      <c r="DP29" s="657"/>
      <c r="DQ29" s="657"/>
      <c r="DR29" s="657"/>
      <c r="DS29" s="657"/>
      <c r="DT29" s="657"/>
      <c r="DU29" s="657"/>
      <c r="DV29" s="658"/>
      <c r="DW29" s="630">
        <v>12.3</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126278</v>
      </c>
      <c r="S30" s="626"/>
      <c r="T30" s="626"/>
      <c r="U30" s="626"/>
      <c r="V30" s="626"/>
      <c r="W30" s="626"/>
      <c r="X30" s="626"/>
      <c r="Y30" s="627"/>
      <c r="Z30" s="628">
        <v>3</v>
      </c>
      <c r="AA30" s="628"/>
      <c r="AB30" s="628"/>
      <c r="AC30" s="628"/>
      <c r="AD30" s="629">
        <v>6278</v>
      </c>
      <c r="AE30" s="629"/>
      <c r="AF30" s="629"/>
      <c r="AG30" s="629"/>
      <c r="AH30" s="629"/>
      <c r="AI30" s="629"/>
      <c r="AJ30" s="629"/>
      <c r="AK30" s="629"/>
      <c r="AL30" s="630">
        <v>0.2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99.3</v>
      </c>
      <c r="BH30" s="684"/>
      <c r="BI30" s="684"/>
      <c r="BJ30" s="684"/>
      <c r="BK30" s="684"/>
      <c r="BL30" s="684"/>
      <c r="BM30" s="620">
        <v>97.5</v>
      </c>
      <c r="BN30" s="684"/>
      <c r="BO30" s="684"/>
      <c r="BP30" s="684"/>
      <c r="BQ30" s="685"/>
      <c r="BR30" s="683">
        <v>99.4</v>
      </c>
      <c r="BS30" s="684"/>
      <c r="BT30" s="684"/>
      <c r="BU30" s="684"/>
      <c r="BV30" s="684"/>
      <c r="BW30" s="684"/>
      <c r="BX30" s="620">
        <v>97.6</v>
      </c>
      <c r="BY30" s="684"/>
      <c r="BZ30" s="684"/>
      <c r="CA30" s="684"/>
      <c r="CB30" s="685"/>
      <c r="CD30" s="688"/>
      <c r="CE30" s="689"/>
      <c r="CF30" s="639" t="s">
        <v>293</v>
      </c>
      <c r="CG30" s="640"/>
      <c r="CH30" s="640"/>
      <c r="CI30" s="640"/>
      <c r="CJ30" s="640"/>
      <c r="CK30" s="640"/>
      <c r="CL30" s="640"/>
      <c r="CM30" s="640"/>
      <c r="CN30" s="640"/>
      <c r="CO30" s="640"/>
      <c r="CP30" s="640"/>
      <c r="CQ30" s="641"/>
      <c r="CR30" s="625">
        <v>301077</v>
      </c>
      <c r="CS30" s="626"/>
      <c r="CT30" s="626"/>
      <c r="CU30" s="626"/>
      <c r="CV30" s="626"/>
      <c r="CW30" s="626"/>
      <c r="CX30" s="626"/>
      <c r="CY30" s="627"/>
      <c r="CZ30" s="659">
        <v>7.5</v>
      </c>
      <c r="DA30" s="660"/>
      <c r="DB30" s="660"/>
      <c r="DC30" s="661"/>
      <c r="DD30" s="634">
        <v>301077</v>
      </c>
      <c r="DE30" s="626"/>
      <c r="DF30" s="626"/>
      <c r="DG30" s="626"/>
      <c r="DH30" s="626"/>
      <c r="DI30" s="626"/>
      <c r="DJ30" s="626"/>
      <c r="DK30" s="627"/>
      <c r="DL30" s="634">
        <v>301077</v>
      </c>
      <c r="DM30" s="626"/>
      <c r="DN30" s="626"/>
      <c r="DO30" s="626"/>
      <c r="DP30" s="626"/>
      <c r="DQ30" s="626"/>
      <c r="DR30" s="626"/>
      <c r="DS30" s="626"/>
      <c r="DT30" s="626"/>
      <c r="DU30" s="626"/>
      <c r="DV30" s="627"/>
      <c r="DW30" s="630">
        <v>10.7</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333052</v>
      </c>
      <c r="S31" s="626"/>
      <c r="T31" s="626"/>
      <c r="U31" s="626"/>
      <c r="V31" s="626"/>
      <c r="W31" s="626"/>
      <c r="X31" s="626"/>
      <c r="Y31" s="627"/>
      <c r="Z31" s="628">
        <v>7.8</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v>
      </c>
      <c r="BH31" s="657"/>
      <c r="BI31" s="657"/>
      <c r="BJ31" s="657"/>
      <c r="BK31" s="657"/>
      <c r="BL31" s="657"/>
      <c r="BM31" s="631">
        <v>97.4</v>
      </c>
      <c r="BN31" s="681"/>
      <c r="BO31" s="681"/>
      <c r="BP31" s="681"/>
      <c r="BQ31" s="682"/>
      <c r="BR31" s="680">
        <v>99.2</v>
      </c>
      <c r="BS31" s="657"/>
      <c r="BT31" s="657"/>
      <c r="BU31" s="657"/>
      <c r="BV31" s="657"/>
      <c r="BW31" s="657"/>
      <c r="BX31" s="631">
        <v>97.8</v>
      </c>
      <c r="BY31" s="681"/>
      <c r="BZ31" s="681"/>
      <c r="CA31" s="681"/>
      <c r="CB31" s="682"/>
      <c r="CD31" s="688"/>
      <c r="CE31" s="689"/>
      <c r="CF31" s="639" t="s">
        <v>297</v>
      </c>
      <c r="CG31" s="640"/>
      <c r="CH31" s="640"/>
      <c r="CI31" s="640"/>
      <c r="CJ31" s="640"/>
      <c r="CK31" s="640"/>
      <c r="CL31" s="640"/>
      <c r="CM31" s="640"/>
      <c r="CN31" s="640"/>
      <c r="CO31" s="640"/>
      <c r="CP31" s="640"/>
      <c r="CQ31" s="641"/>
      <c r="CR31" s="625">
        <v>42682</v>
      </c>
      <c r="CS31" s="657"/>
      <c r="CT31" s="657"/>
      <c r="CU31" s="657"/>
      <c r="CV31" s="657"/>
      <c r="CW31" s="657"/>
      <c r="CX31" s="657"/>
      <c r="CY31" s="658"/>
      <c r="CZ31" s="659">
        <v>1.1000000000000001</v>
      </c>
      <c r="DA31" s="660"/>
      <c r="DB31" s="660"/>
      <c r="DC31" s="661"/>
      <c r="DD31" s="634">
        <v>42682</v>
      </c>
      <c r="DE31" s="657"/>
      <c r="DF31" s="657"/>
      <c r="DG31" s="657"/>
      <c r="DH31" s="657"/>
      <c r="DI31" s="657"/>
      <c r="DJ31" s="657"/>
      <c r="DK31" s="658"/>
      <c r="DL31" s="634">
        <v>42682</v>
      </c>
      <c r="DM31" s="657"/>
      <c r="DN31" s="657"/>
      <c r="DO31" s="657"/>
      <c r="DP31" s="657"/>
      <c r="DQ31" s="657"/>
      <c r="DR31" s="657"/>
      <c r="DS31" s="657"/>
      <c r="DT31" s="657"/>
      <c r="DU31" s="657"/>
      <c r="DV31" s="658"/>
      <c r="DW31" s="630">
        <v>1.5</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52768</v>
      </c>
      <c r="S32" s="626"/>
      <c r="T32" s="626"/>
      <c r="U32" s="626"/>
      <c r="V32" s="626"/>
      <c r="W32" s="626"/>
      <c r="X32" s="626"/>
      <c r="Y32" s="627"/>
      <c r="Z32" s="628">
        <v>1.2</v>
      </c>
      <c r="AA32" s="628"/>
      <c r="AB32" s="628"/>
      <c r="AC32" s="628"/>
      <c r="AD32" s="629">
        <v>49</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99.5</v>
      </c>
      <c r="BH32" s="693"/>
      <c r="BI32" s="693"/>
      <c r="BJ32" s="693"/>
      <c r="BK32" s="693"/>
      <c r="BL32" s="693"/>
      <c r="BM32" s="694">
        <v>97.7</v>
      </c>
      <c r="BN32" s="693"/>
      <c r="BO32" s="693"/>
      <c r="BP32" s="693"/>
      <c r="BQ32" s="695"/>
      <c r="BR32" s="692">
        <v>99.5</v>
      </c>
      <c r="BS32" s="693"/>
      <c r="BT32" s="693"/>
      <c r="BU32" s="693"/>
      <c r="BV32" s="693"/>
      <c r="BW32" s="693"/>
      <c r="BX32" s="694">
        <v>97.6</v>
      </c>
      <c r="BY32" s="693"/>
      <c r="BZ32" s="693"/>
      <c r="CA32" s="693"/>
      <c r="CB32" s="695"/>
      <c r="CD32" s="690"/>
      <c r="CE32" s="691"/>
      <c r="CF32" s="639" t="s">
        <v>300</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197258</v>
      </c>
      <c r="S33" s="626"/>
      <c r="T33" s="626"/>
      <c r="U33" s="626"/>
      <c r="V33" s="626"/>
      <c r="W33" s="626"/>
      <c r="X33" s="626"/>
      <c r="Y33" s="627"/>
      <c r="Z33" s="628">
        <v>4.5999999999999996</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2357726</v>
      </c>
      <c r="CS33" s="657"/>
      <c r="CT33" s="657"/>
      <c r="CU33" s="657"/>
      <c r="CV33" s="657"/>
      <c r="CW33" s="657"/>
      <c r="CX33" s="657"/>
      <c r="CY33" s="658"/>
      <c r="CZ33" s="659">
        <v>58.8</v>
      </c>
      <c r="DA33" s="660"/>
      <c r="DB33" s="660"/>
      <c r="DC33" s="661"/>
      <c r="DD33" s="634">
        <v>2051575</v>
      </c>
      <c r="DE33" s="657"/>
      <c r="DF33" s="657"/>
      <c r="DG33" s="657"/>
      <c r="DH33" s="657"/>
      <c r="DI33" s="657"/>
      <c r="DJ33" s="657"/>
      <c r="DK33" s="658"/>
      <c r="DL33" s="634">
        <v>1421243</v>
      </c>
      <c r="DM33" s="657"/>
      <c r="DN33" s="657"/>
      <c r="DO33" s="657"/>
      <c r="DP33" s="657"/>
      <c r="DQ33" s="657"/>
      <c r="DR33" s="657"/>
      <c r="DS33" s="657"/>
      <c r="DT33" s="657"/>
      <c r="DU33" s="657"/>
      <c r="DV33" s="658"/>
      <c r="DW33" s="630">
        <v>50.7</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712840</v>
      </c>
      <c r="CS34" s="626"/>
      <c r="CT34" s="626"/>
      <c r="CU34" s="626"/>
      <c r="CV34" s="626"/>
      <c r="CW34" s="626"/>
      <c r="CX34" s="626"/>
      <c r="CY34" s="627"/>
      <c r="CZ34" s="659">
        <v>17.8</v>
      </c>
      <c r="DA34" s="660"/>
      <c r="DB34" s="660"/>
      <c r="DC34" s="661"/>
      <c r="DD34" s="634">
        <v>541895</v>
      </c>
      <c r="DE34" s="626"/>
      <c r="DF34" s="626"/>
      <c r="DG34" s="626"/>
      <c r="DH34" s="626"/>
      <c r="DI34" s="626"/>
      <c r="DJ34" s="626"/>
      <c r="DK34" s="627"/>
      <c r="DL34" s="634">
        <v>423178</v>
      </c>
      <c r="DM34" s="626"/>
      <c r="DN34" s="626"/>
      <c r="DO34" s="626"/>
      <c r="DP34" s="626"/>
      <c r="DQ34" s="626"/>
      <c r="DR34" s="626"/>
      <c r="DS34" s="626"/>
      <c r="DT34" s="626"/>
      <c r="DU34" s="626"/>
      <c r="DV34" s="627"/>
      <c r="DW34" s="630">
        <v>15.1</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179858</v>
      </c>
      <c r="S35" s="626"/>
      <c r="T35" s="626"/>
      <c r="U35" s="626"/>
      <c r="V35" s="626"/>
      <c r="W35" s="626"/>
      <c r="X35" s="626"/>
      <c r="Y35" s="627"/>
      <c r="Z35" s="628">
        <v>4.2</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1068612</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95507</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42509</v>
      </c>
      <c r="CS35" s="657"/>
      <c r="CT35" s="657"/>
      <c r="CU35" s="657"/>
      <c r="CV35" s="657"/>
      <c r="CW35" s="657"/>
      <c r="CX35" s="657"/>
      <c r="CY35" s="658"/>
      <c r="CZ35" s="659">
        <v>1.1000000000000001</v>
      </c>
      <c r="DA35" s="660"/>
      <c r="DB35" s="660"/>
      <c r="DC35" s="661"/>
      <c r="DD35" s="634">
        <v>32664</v>
      </c>
      <c r="DE35" s="657"/>
      <c r="DF35" s="657"/>
      <c r="DG35" s="657"/>
      <c r="DH35" s="657"/>
      <c r="DI35" s="657"/>
      <c r="DJ35" s="657"/>
      <c r="DK35" s="658"/>
      <c r="DL35" s="634">
        <v>19870</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4258695</v>
      </c>
      <c r="S36" s="698"/>
      <c r="T36" s="698"/>
      <c r="U36" s="698"/>
      <c r="V36" s="698"/>
      <c r="W36" s="698"/>
      <c r="X36" s="698"/>
      <c r="Y36" s="699"/>
      <c r="Z36" s="700">
        <v>100</v>
      </c>
      <c r="AA36" s="700"/>
      <c r="AB36" s="700"/>
      <c r="AC36" s="700"/>
      <c r="AD36" s="701">
        <v>2621378</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500000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88312</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933032</v>
      </c>
      <c r="CS36" s="626"/>
      <c r="CT36" s="626"/>
      <c r="CU36" s="626"/>
      <c r="CV36" s="626"/>
      <c r="CW36" s="626"/>
      <c r="CX36" s="626"/>
      <c r="CY36" s="627"/>
      <c r="CZ36" s="659">
        <v>23.3</v>
      </c>
      <c r="DA36" s="660"/>
      <c r="DB36" s="660"/>
      <c r="DC36" s="661"/>
      <c r="DD36" s="634">
        <v>864145</v>
      </c>
      <c r="DE36" s="626"/>
      <c r="DF36" s="626"/>
      <c r="DG36" s="626"/>
      <c r="DH36" s="626"/>
      <c r="DI36" s="626"/>
      <c r="DJ36" s="626"/>
      <c r="DK36" s="627"/>
      <c r="DL36" s="634">
        <v>645949</v>
      </c>
      <c r="DM36" s="626"/>
      <c r="DN36" s="626"/>
      <c r="DO36" s="626"/>
      <c r="DP36" s="626"/>
      <c r="DQ36" s="626"/>
      <c r="DR36" s="626"/>
      <c r="DS36" s="626"/>
      <c r="DT36" s="626"/>
      <c r="DU36" s="626"/>
      <c r="DV36" s="627"/>
      <c r="DW36" s="630">
        <v>23.1</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261748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1139</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289182</v>
      </c>
      <c r="CS37" s="657"/>
      <c r="CT37" s="657"/>
      <c r="CU37" s="657"/>
      <c r="CV37" s="657"/>
      <c r="CW37" s="657"/>
      <c r="CX37" s="657"/>
      <c r="CY37" s="658"/>
      <c r="CZ37" s="659">
        <v>7.2</v>
      </c>
      <c r="DA37" s="660"/>
      <c r="DB37" s="660"/>
      <c r="DC37" s="661"/>
      <c r="DD37" s="634">
        <v>289182</v>
      </c>
      <c r="DE37" s="657"/>
      <c r="DF37" s="657"/>
      <c r="DG37" s="657"/>
      <c r="DH37" s="657"/>
      <c r="DI37" s="657"/>
      <c r="DJ37" s="657"/>
      <c r="DK37" s="658"/>
      <c r="DL37" s="634">
        <v>265391</v>
      </c>
      <c r="DM37" s="657"/>
      <c r="DN37" s="657"/>
      <c r="DO37" s="657"/>
      <c r="DP37" s="657"/>
      <c r="DQ37" s="657"/>
      <c r="DR37" s="657"/>
      <c r="DS37" s="657"/>
      <c r="DT37" s="657"/>
      <c r="DU37" s="657"/>
      <c r="DV37" s="658"/>
      <c r="DW37" s="630">
        <v>9.5</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1659</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1903</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566953</v>
      </c>
      <c r="CS38" s="626"/>
      <c r="CT38" s="626"/>
      <c r="CU38" s="626"/>
      <c r="CV38" s="626"/>
      <c r="CW38" s="626"/>
      <c r="CX38" s="626"/>
      <c r="CY38" s="627"/>
      <c r="CZ38" s="659">
        <v>14.1</v>
      </c>
      <c r="DA38" s="660"/>
      <c r="DB38" s="660"/>
      <c r="DC38" s="661"/>
      <c r="DD38" s="634">
        <v>517251</v>
      </c>
      <c r="DE38" s="626"/>
      <c r="DF38" s="626"/>
      <c r="DG38" s="626"/>
      <c r="DH38" s="626"/>
      <c r="DI38" s="626"/>
      <c r="DJ38" s="626"/>
      <c r="DK38" s="627"/>
      <c r="DL38" s="634">
        <v>332246</v>
      </c>
      <c r="DM38" s="626"/>
      <c r="DN38" s="626"/>
      <c r="DO38" s="626"/>
      <c r="DP38" s="626"/>
      <c r="DQ38" s="626"/>
      <c r="DR38" s="626"/>
      <c r="DS38" s="626"/>
      <c r="DT38" s="626"/>
      <c r="DU38" s="626"/>
      <c r="DV38" s="627"/>
      <c r="DW38" s="630">
        <v>11.9</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100</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32772</v>
      </c>
      <c r="CS39" s="657"/>
      <c r="CT39" s="657"/>
      <c r="CU39" s="657"/>
      <c r="CV39" s="657"/>
      <c r="CW39" s="657"/>
      <c r="CX39" s="657"/>
      <c r="CY39" s="658"/>
      <c r="CZ39" s="659">
        <v>0.8</v>
      </c>
      <c r="DA39" s="660"/>
      <c r="DB39" s="660"/>
      <c r="DC39" s="661"/>
      <c r="DD39" s="634">
        <v>30000</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68492</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87</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69620</v>
      </c>
      <c r="CS40" s="626"/>
      <c r="CT40" s="626"/>
      <c r="CU40" s="626"/>
      <c r="CV40" s="626"/>
      <c r="CW40" s="626"/>
      <c r="CX40" s="626"/>
      <c r="CY40" s="627"/>
      <c r="CZ40" s="659">
        <v>1.7</v>
      </c>
      <c r="DA40" s="660"/>
      <c r="DB40" s="660"/>
      <c r="DC40" s="661"/>
      <c r="DD40" s="634">
        <v>65620</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236713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354</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335810</v>
      </c>
      <c r="CS42" s="626"/>
      <c r="CT42" s="626"/>
      <c r="CU42" s="626"/>
      <c r="CV42" s="626"/>
      <c r="CW42" s="626"/>
      <c r="CX42" s="626"/>
      <c r="CY42" s="627"/>
      <c r="CZ42" s="659">
        <v>8.4</v>
      </c>
      <c r="DA42" s="708"/>
      <c r="DB42" s="708"/>
      <c r="DC42" s="709"/>
      <c r="DD42" s="634">
        <v>134164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7402</v>
      </c>
      <c r="CS43" s="657"/>
      <c r="CT43" s="657"/>
      <c r="CU43" s="657"/>
      <c r="CV43" s="657"/>
      <c r="CW43" s="657"/>
      <c r="CX43" s="657"/>
      <c r="CY43" s="658"/>
      <c r="CZ43" s="659">
        <v>0.2</v>
      </c>
      <c r="DA43" s="660"/>
      <c r="DB43" s="660"/>
      <c r="DC43" s="661"/>
      <c r="DD43" s="634">
        <v>7402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335810</v>
      </c>
      <c r="CS44" s="626"/>
      <c r="CT44" s="626"/>
      <c r="CU44" s="626"/>
      <c r="CV44" s="626"/>
      <c r="CW44" s="626"/>
      <c r="CX44" s="626"/>
      <c r="CY44" s="627"/>
      <c r="CZ44" s="659">
        <v>8.4</v>
      </c>
      <c r="DA44" s="708"/>
      <c r="DB44" s="708"/>
      <c r="DC44" s="709"/>
      <c r="DD44" s="634">
        <v>134164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81755</v>
      </c>
      <c r="CS45" s="657"/>
      <c r="CT45" s="657"/>
      <c r="CU45" s="657"/>
      <c r="CV45" s="657"/>
      <c r="CW45" s="657"/>
      <c r="CX45" s="657"/>
      <c r="CY45" s="658"/>
      <c r="CZ45" s="659">
        <v>2</v>
      </c>
      <c r="DA45" s="660"/>
      <c r="DB45" s="660"/>
      <c r="DC45" s="661"/>
      <c r="DD45" s="634">
        <v>17286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231353</v>
      </c>
      <c r="CS46" s="626"/>
      <c r="CT46" s="626"/>
      <c r="CU46" s="626"/>
      <c r="CV46" s="626"/>
      <c r="CW46" s="626"/>
      <c r="CX46" s="626"/>
      <c r="CY46" s="627"/>
      <c r="CZ46" s="659">
        <v>5.8</v>
      </c>
      <c r="DA46" s="708"/>
      <c r="DB46" s="708"/>
      <c r="DC46" s="709"/>
      <c r="DD46" s="634">
        <v>105976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4012149</v>
      </c>
      <c r="CS49" s="693"/>
      <c r="CT49" s="693"/>
      <c r="CU49" s="693"/>
      <c r="CV49" s="693"/>
      <c r="CW49" s="693"/>
      <c r="CX49" s="693"/>
      <c r="CY49" s="720"/>
      <c r="CZ49" s="721">
        <v>100</v>
      </c>
      <c r="DA49" s="722"/>
      <c r="DB49" s="722"/>
      <c r="DC49" s="723"/>
      <c r="DD49" s="724">
        <v>3220200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4259</v>
      </c>
      <c r="R7" s="755"/>
      <c r="S7" s="755"/>
      <c r="T7" s="755"/>
      <c r="U7" s="755"/>
      <c r="V7" s="755">
        <v>4012</v>
      </c>
      <c r="W7" s="755"/>
      <c r="X7" s="755"/>
      <c r="Y7" s="755"/>
      <c r="Z7" s="755"/>
      <c r="AA7" s="755">
        <v>247</v>
      </c>
      <c r="AB7" s="755"/>
      <c r="AC7" s="755"/>
      <c r="AD7" s="755"/>
      <c r="AE7" s="756"/>
      <c r="AF7" s="757">
        <v>228</v>
      </c>
      <c r="AG7" s="758"/>
      <c r="AH7" s="758"/>
      <c r="AI7" s="758"/>
      <c r="AJ7" s="759"/>
      <c r="AK7" s="794">
        <v>120</v>
      </c>
      <c r="AL7" s="795"/>
      <c r="AM7" s="795"/>
      <c r="AN7" s="795"/>
      <c r="AO7" s="795"/>
      <c r="AP7" s="795">
        <v>4177</v>
      </c>
      <c r="AQ7" s="795"/>
      <c r="AR7" s="795"/>
      <c r="AS7" s="795"/>
      <c r="AT7" s="795"/>
      <c r="AU7" s="796" t="s">
        <v>550</v>
      </c>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4259</v>
      </c>
      <c r="R23" s="814"/>
      <c r="S23" s="814"/>
      <c r="T23" s="814"/>
      <c r="U23" s="814"/>
      <c r="V23" s="814">
        <v>4012</v>
      </c>
      <c r="W23" s="814"/>
      <c r="X23" s="814"/>
      <c r="Y23" s="814"/>
      <c r="Z23" s="814"/>
      <c r="AA23" s="814">
        <v>247</v>
      </c>
      <c r="AB23" s="814"/>
      <c r="AC23" s="814"/>
      <c r="AD23" s="814"/>
      <c r="AE23" s="815"/>
      <c r="AF23" s="816">
        <v>228</v>
      </c>
      <c r="AG23" s="814"/>
      <c r="AH23" s="814"/>
      <c r="AI23" s="814"/>
      <c r="AJ23" s="817"/>
      <c r="AK23" s="818"/>
      <c r="AL23" s="819"/>
      <c r="AM23" s="819"/>
      <c r="AN23" s="819"/>
      <c r="AO23" s="819"/>
      <c r="AP23" s="814">
        <v>4177</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112</v>
      </c>
      <c r="R28" s="843"/>
      <c r="S28" s="843"/>
      <c r="T28" s="843"/>
      <c r="U28" s="843"/>
      <c r="V28" s="843">
        <v>108</v>
      </c>
      <c r="W28" s="843"/>
      <c r="X28" s="843"/>
      <c r="Y28" s="843"/>
      <c r="Z28" s="843"/>
      <c r="AA28" s="843">
        <v>4</v>
      </c>
      <c r="AB28" s="843"/>
      <c r="AC28" s="843"/>
      <c r="AD28" s="843"/>
      <c r="AE28" s="844"/>
      <c r="AF28" s="845">
        <v>4</v>
      </c>
      <c r="AG28" s="843"/>
      <c r="AH28" s="843"/>
      <c r="AI28" s="843"/>
      <c r="AJ28" s="846"/>
      <c r="AK28" s="847">
        <v>27</v>
      </c>
      <c r="AL28" s="838"/>
      <c r="AM28" s="838"/>
      <c r="AN28" s="838"/>
      <c r="AO28" s="838"/>
      <c r="AP28" s="838" t="s">
        <v>551</v>
      </c>
      <c r="AQ28" s="838"/>
      <c r="AR28" s="838"/>
      <c r="AS28" s="838"/>
      <c r="AT28" s="838"/>
      <c r="AU28" s="838" t="s">
        <v>552</v>
      </c>
      <c r="AV28" s="838"/>
      <c r="AW28" s="838"/>
      <c r="AX28" s="838"/>
      <c r="AY28" s="838"/>
      <c r="AZ28" s="839" t="s">
        <v>552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1185</v>
      </c>
      <c r="R29" s="779"/>
      <c r="S29" s="779"/>
      <c r="T29" s="779"/>
      <c r="U29" s="779"/>
      <c r="V29" s="779">
        <v>1090</v>
      </c>
      <c r="W29" s="779"/>
      <c r="X29" s="779"/>
      <c r="Y29" s="779"/>
      <c r="Z29" s="779"/>
      <c r="AA29" s="779">
        <v>96</v>
      </c>
      <c r="AB29" s="779"/>
      <c r="AC29" s="779"/>
      <c r="AD29" s="779"/>
      <c r="AE29" s="780"/>
      <c r="AF29" s="781">
        <v>96</v>
      </c>
      <c r="AG29" s="782"/>
      <c r="AH29" s="782"/>
      <c r="AI29" s="782"/>
      <c r="AJ29" s="783"/>
      <c r="AK29" s="850">
        <v>68</v>
      </c>
      <c r="AL29" s="851"/>
      <c r="AM29" s="851"/>
      <c r="AN29" s="851"/>
      <c r="AO29" s="851"/>
      <c r="AP29" s="851" t="s">
        <v>552</v>
      </c>
      <c r="AQ29" s="851"/>
      <c r="AR29" s="851"/>
      <c r="AS29" s="851"/>
      <c r="AT29" s="851"/>
      <c r="AU29" s="851" t="s">
        <v>552</v>
      </c>
      <c r="AV29" s="851"/>
      <c r="AW29" s="851"/>
      <c r="AX29" s="851"/>
      <c r="AY29" s="851"/>
      <c r="AZ29" s="852" t="s">
        <v>552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808</v>
      </c>
      <c r="R30" s="779"/>
      <c r="S30" s="779"/>
      <c r="T30" s="779"/>
      <c r="U30" s="779"/>
      <c r="V30" s="779">
        <v>739</v>
      </c>
      <c r="W30" s="779"/>
      <c r="X30" s="779"/>
      <c r="Y30" s="779"/>
      <c r="Z30" s="779"/>
      <c r="AA30" s="779">
        <v>69</v>
      </c>
      <c r="AB30" s="779"/>
      <c r="AC30" s="779"/>
      <c r="AD30" s="779"/>
      <c r="AE30" s="780"/>
      <c r="AF30" s="781">
        <v>69</v>
      </c>
      <c r="AG30" s="782"/>
      <c r="AH30" s="782"/>
      <c r="AI30" s="782"/>
      <c r="AJ30" s="783"/>
      <c r="AK30" s="850">
        <v>114</v>
      </c>
      <c r="AL30" s="851"/>
      <c r="AM30" s="851"/>
      <c r="AN30" s="851"/>
      <c r="AO30" s="851"/>
      <c r="AP30" s="851">
        <v>10</v>
      </c>
      <c r="AQ30" s="851"/>
      <c r="AR30" s="851"/>
      <c r="AS30" s="851"/>
      <c r="AT30" s="851"/>
      <c r="AU30" s="851" t="s">
        <v>553</v>
      </c>
      <c r="AV30" s="851"/>
      <c r="AW30" s="851"/>
      <c r="AX30" s="851"/>
      <c r="AY30" s="851"/>
      <c r="AZ30" s="852" t="s">
        <v>553</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199</v>
      </c>
      <c r="R31" s="779"/>
      <c r="S31" s="779"/>
      <c r="T31" s="779"/>
      <c r="U31" s="779"/>
      <c r="V31" s="779">
        <v>132</v>
      </c>
      <c r="W31" s="779"/>
      <c r="X31" s="779"/>
      <c r="Y31" s="779"/>
      <c r="Z31" s="779"/>
      <c r="AA31" s="779">
        <v>67</v>
      </c>
      <c r="AB31" s="779"/>
      <c r="AC31" s="779"/>
      <c r="AD31" s="779"/>
      <c r="AE31" s="780"/>
      <c r="AF31" s="781">
        <v>67</v>
      </c>
      <c r="AG31" s="782"/>
      <c r="AH31" s="782"/>
      <c r="AI31" s="782"/>
      <c r="AJ31" s="783"/>
      <c r="AK31" s="850" t="s">
        <v>555</v>
      </c>
      <c r="AL31" s="851"/>
      <c r="AM31" s="851"/>
      <c r="AN31" s="851"/>
      <c r="AO31" s="851"/>
      <c r="AP31" s="851" t="s">
        <v>552</v>
      </c>
      <c r="AQ31" s="851"/>
      <c r="AR31" s="851"/>
      <c r="AS31" s="851"/>
      <c r="AT31" s="851"/>
      <c r="AU31" s="851" t="s">
        <v>553</v>
      </c>
      <c r="AV31" s="851"/>
      <c r="AW31" s="851"/>
      <c r="AX31" s="851"/>
      <c r="AY31" s="851"/>
      <c r="AZ31" s="852" t="s">
        <v>554</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192</v>
      </c>
      <c r="R32" s="779"/>
      <c r="S32" s="779"/>
      <c r="T32" s="779"/>
      <c r="U32" s="779"/>
      <c r="V32" s="779">
        <v>198</v>
      </c>
      <c r="W32" s="779"/>
      <c r="X32" s="779"/>
      <c r="Y32" s="779"/>
      <c r="Z32" s="779"/>
      <c r="AA32" s="779">
        <v>-6</v>
      </c>
      <c r="AB32" s="779"/>
      <c r="AC32" s="779"/>
      <c r="AD32" s="779"/>
      <c r="AE32" s="780"/>
      <c r="AF32" s="781">
        <v>401</v>
      </c>
      <c r="AG32" s="782"/>
      <c r="AH32" s="782"/>
      <c r="AI32" s="782"/>
      <c r="AJ32" s="783"/>
      <c r="AK32" s="850">
        <v>3</v>
      </c>
      <c r="AL32" s="851"/>
      <c r="AM32" s="851"/>
      <c r="AN32" s="851"/>
      <c r="AO32" s="851"/>
      <c r="AP32" s="851">
        <v>630</v>
      </c>
      <c r="AQ32" s="851"/>
      <c r="AR32" s="851"/>
      <c r="AS32" s="851"/>
      <c r="AT32" s="851"/>
      <c r="AU32" s="851">
        <v>26</v>
      </c>
      <c r="AV32" s="851"/>
      <c r="AW32" s="851"/>
      <c r="AX32" s="851"/>
      <c r="AY32" s="851"/>
      <c r="AZ32" s="852" t="s">
        <v>553</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1989</v>
      </c>
      <c r="R33" s="779"/>
      <c r="S33" s="779"/>
      <c r="T33" s="779"/>
      <c r="U33" s="779"/>
      <c r="V33" s="779">
        <v>2021</v>
      </c>
      <c r="W33" s="779"/>
      <c r="X33" s="779"/>
      <c r="Y33" s="779"/>
      <c r="Z33" s="779"/>
      <c r="AA33" s="779">
        <v>-32</v>
      </c>
      <c r="AB33" s="779"/>
      <c r="AC33" s="779"/>
      <c r="AD33" s="779"/>
      <c r="AE33" s="780"/>
      <c r="AF33" s="781">
        <v>136</v>
      </c>
      <c r="AG33" s="782"/>
      <c r="AH33" s="782"/>
      <c r="AI33" s="782"/>
      <c r="AJ33" s="783"/>
      <c r="AK33" s="850">
        <v>504</v>
      </c>
      <c r="AL33" s="851"/>
      <c r="AM33" s="851"/>
      <c r="AN33" s="851"/>
      <c r="AO33" s="851"/>
      <c r="AP33" s="851">
        <v>1070</v>
      </c>
      <c r="AQ33" s="851"/>
      <c r="AR33" s="851"/>
      <c r="AS33" s="851"/>
      <c r="AT33" s="851"/>
      <c r="AU33" s="851">
        <v>603</v>
      </c>
      <c r="AV33" s="851"/>
      <c r="AW33" s="851"/>
      <c r="AX33" s="851"/>
      <c r="AY33" s="851"/>
      <c r="AZ33" s="852" t="s">
        <v>554</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387</v>
      </c>
      <c r="C34" s="776"/>
      <c r="D34" s="776"/>
      <c r="E34" s="776"/>
      <c r="F34" s="776"/>
      <c r="G34" s="776"/>
      <c r="H34" s="776"/>
      <c r="I34" s="776"/>
      <c r="J34" s="776"/>
      <c r="K34" s="776"/>
      <c r="L34" s="776"/>
      <c r="M34" s="776"/>
      <c r="N34" s="776"/>
      <c r="O34" s="776"/>
      <c r="P34" s="777"/>
      <c r="Q34" s="778">
        <v>19</v>
      </c>
      <c r="R34" s="779"/>
      <c r="S34" s="779"/>
      <c r="T34" s="779"/>
      <c r="U34" s="779"/>
      <c r="V34" s="779">
        <v>18</v>
      </c>
      <c r="W34" s="779"/>
      <c r="X34" s="779"/>
      <c r="Y34" s="779"/>
      <c r="Z34" s="779"/>
      <c r="AA34" s="779">
        <v>0</v>
      </c>
      <c r="AB34" s="779"/>
      <c r="AC34" s="779"/>
      <c r="AD34" s="779"/>
      <c r="AE34" s="780"/>
      <c r="AF34" s="781">
        <v>0</v>
      </c>
      <c r="AG34" s="782"/>
      <c r="AH34" s="782"/>
      <c r="AI34" s="782"/>
      <c r="AJ34" s="783"/>
      <c r="AK34" s="850">
        <v>14</v>
      </c>
      <c r="AL34" s="851"/>
      <c r="AM34" s="851"/>
      <c r="AN34" s="851"/>
      <c r="AO34" s="851"/>
      <c r="AP34" s="851">
        <v>18</v>
      </c>
      <c r="AQ34" s="851"/>
      <c r="AR34" s="851"/>
      <c r="AS34" s="851"/>
      <c r="AT34" s="851"/>
      <c r="AU34" s="851">
        <v>18</v>
      </c>
      <c r="AV34" s="851"/>
      <c r="AW34" s="851"/>
      <c r="AX34" s="851"/>
      <c r="AY34" s="851"/>
      <c r="AZ34" s="852" t="s">
        <v>551</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389</v>
      </c>
      <c r="C35" s="776"/>
      <c r="D35" s="776"/>
      <c r="E35" s="776"/>
      <c r="F35" s="776"/>
      <c r="G35" s="776"/>
      <c r="H35" s="776"/>
      <c r="I35" s="776"/>
      <c r="J35" s="776"/>
      <c r="K35" s="776"/>
      <c r="L35" s="776"/>
      <c r="M35" s="776"/>
      <c r="N35" s="776"/>
      <c r="O35" s="776"/>
      <c r="P35" s="777"/>
      <c r="Q35" s="778">
        <v>57</v>
      </c>
      <c r="R35" s="779"/>
      <c r="S35" s="779"/>
      <c r="T35" s="779"/>
      <c r="U35" s="779"/>
      <c r="V35" s="779">
        <v>57</v>
      </c>
      <c r="W35" s="779"/>
      <c r="X35" s="779"/>
      <c r="Y35" s="779"/>
      <c r="Z35" s="779"/>
      <c r="AA35" s="779">
        <v>1</v>
      </c>
      <c r="AB35" s="779"/>
      <c r="AC35" s="779"/>
      <c r="AD35" s="779"/>
      <c r="AE35" s="780"/>
      <c r="AF35" s="781">
        <v>1</v>
      </c>
      <c r="AG35" s="782"/>
      <c r="AH35" s="782"/>
      <c r="AI35" s="782"/>
      <c r="AJ35" s="783"/>
      <c r="AK35" s="850">
        <v>43</v>
      </c>
      <c r="AL35" s="851"/>
      <c r="AM35" s="851"/>
      <c r="AN35" s="851"/>
      <c r="AO35" s="851"/>
      <c r="AP35" s="851">
        <v>624</v>
      </c>
      <c r="AQ35" s="851"/>
      <c r="AR35" s="851"/>
      <c r="AS35" s="851"/>
      <c r="AT35" s="851"/>
      <c r="AU35" s="851">
        <v>460</v>
      </c>
      <c r="AV35" s="851"/>
      <c r="AW35" s="851"/>
      <c r="AX35" s="851"/>
      <c r="AY35" s="851"/>
      <c r="AZ35" s="852" t="s">
        <v>551</v>
      </c>
      <c r="BA35" s="852"/>
      <c r="BB35" s="852"/>
      <c r="BC35" s="852"/>
      <c r="BD35" s="852"/>
      <c r="BE35" s="848" t="s">
        <v>556</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390</v>
      </c>
      <c r="C36" s="776"/>
      <c r="D36" s="776"/>
      <c r="E36" s="776"/>
      <c r="F36" s="776"/>
      <c r="G36" s="776"/>
      <c r="H36" s="776"/>
      <c r="I36" s="776"/>
      <c r="J36" s="776"/>
      <c r="K36" s="776"/>
      <c r="L36" s="776"/>
      <c r="M36" s="776"/>
      <c r="N36" s="776"/>
      <c r="O36" s="776"/>
      <c r="P36" s="777"/>
      <c r="Q36" s="778">
        <v>397</v>
      </c>
      <c r="R36" s="779"/>
      <c r="S36" s="779"/>
      <c r="T36" s="779"/>
      <c r="U36" s="779"/>
      <c r="V36" s="779">
        <v>393</v>
      </c>
      <c r="W36" s="779"/>
      <c r="X36" s="779"/>
      <c r="Y36" s="779"/>
      <c r="Z36" s="779"/>
      <c r="AA36" s="779">
        <v>3</v>
      </c>
      <c r="AB36" s="779"/>
      <c r="AC36" s="779"/>
      <c r="AD36" s="779"/>
      <c r="AE36" s="780"/>
      <c r="AF36" s="781">
        <v>3</v>
      </c>
      <c r="AG36" s="782"/>
      <c r="AH36" s="782"/>
      <c r="AI36" s="782"/>
      <c r="AJ36" s="783"/>
      <c r="AK36" s="850">
        <v>224</v>
      </c>
      <c r="AL36" s="851"/>
      <c r="AM36" s="851"/>
      <c r="AN36" s="851"/>
      <c r="AO36" s="851"/>
      <c r="AP36" s="851">
        <v>2415</v>
      </c>
      <c r="AQ36" s="851"/>
      <c r="AR36" s="851"/>
      <c r="AS36" s="851"/>
      <c r="AT36" s="851"/>
      <c r="AU36" s="851">
        <v>2190</v>
      </c>
      <c r="AV36" s="851"/>
      <c r="AW36" s="851"/>
      <c r="AX36" s="851"/>
      <c r="AY36" s="851"/>
      <c r="AZ36" s="852" t="s">
        <v>551</v>
      </c>
      <c r="BA36" s="852"/>
      <c r="BB36" s="852"/>
      <c r="BC36" s="852"/>
      <c r="BD36" s="852"/>
      <c r="BE36" s="848" t="s">
        <v>388</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776</v>
      </c>
      <c r="AG63" s="862"/>
      <c r="AH63" s="862"/>
      <c r="AI63" s="862"/>
      <c r="AJ63" s="863"/>
      <c r="AK63" s="864"/>
      <c r="AL63" s="859"/>
      <c r="AM63" s="859"/>
      <c r="AN63" s="859"/>
      <c r="AO63" s="859"/>
      <c r="AP63" s="862">
        <v>4766</v>
      </c>
      <c r="AQ63" s="862"/>
      <c r="AR63" s="862"/>
      <c r="AS63" s="862"/>
      <c r="AT63" s="862"/>
      <c r="AU63" s="862">
        <v>3297</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394</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395</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541</v>
      </c>
      <c r="C68" s="890"/>
      <c r="D68" s="890"/>
      <c r="E68" s="890"/>
      <c r="F68" s="890"/>
      <c r="G68" s="890"/>
      <c r="H68" s="890"/>
      <c r="I68" s="890"/>
      <c r="J68" s="890"/>
      <c r="K68" s="890"/>
      <c r="L68" s="890"/>
      <c r="M68" s="890"/>
      <c r="N68" s="890"/>
      <c r="O68" s="890"/>
      <c r="P68" s="891"/>
      <c r="Q68" s="892">
        <v>717</v>
      </c>
      <c r="R68" s="886"/>
      <c r="S68" s="886"/>
      <c r="T68" s="886"/>
      <c r="U68" s="886"/>
      <c r="V68" s="886">
        <v>607</v>
      </c>
      <c r="W68" s="886"/>
      <c r="X68" s="886"/>
      <c r="Y68" s="886"/>
      <c r="Z68" s="886"/>
      <c r="AA68" s="886">
        <v>109</v>
      </c>
      <c r="AB68" s="886"/>
      <c r="AC68" s="886"/>
      <c r="AD68" s="886"/>
      <c r="AE68" s="886"/>
      <c r="AF68" s="886">
        <v>109</v>
      </c>
      <c r="AG68" s="886"/>
      <c r="AH68" s="886"/>
      <c r="AI68" s="886"/>
      <c r="AJ68" s="886"/>
      <c r="AK68" s="886" t="s">
        <v>553</v>
      </c>
      <c r="AL68" s="886"/>
      <c r="AM68" s="886"/>
      <c r="AN68" s="886"/>
      <c r="AO68" s="886"/>
      <c r="AP68" s="886" t="s">
        <v>482</v>
      </c>
      <c r="AQ68" s="886"/>
      <c r="AR68" s="886"/>
      <c r="AS68" s="886"/>
      <c r="AT68" s="886"/>
      <c r="AU68" s="886" t="s">
        <v>482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542</v>
      </c>
      <c r="C69" s="894"/>
      <c r="D69" s="894"/>
      <c r="E69" s="894"/>
      <c r="F69" s="894"/>
      <c r="G69" s="894"/>
      <c r="H69" s="894"/>
      <c r="I69" s="894"/>
      <c r="J69" s="894"/>
      <c r="K69" s="894"/>
      <c r="L69" s="894"/>
      <c r="M69" s="894"/>
      <c r="N69" s="894"/>
      <c r="O69" s="894"/>
      <c r="P69" s="895"/>
      <c r="Q69" s="896">
        <v>1505</v>
      </c>
      <c r="R69" s="851"/>
      <c r="S69" s="851"/>
      <c r="T69" s="851"/>
      <c r="U69" s="851"/>
      <c r="V69" s="851">
        <v>1413</v>
      </c>
      <c r="W69" s="851"/>
      <c r="X69" s="851"/>
      <c r="Y69" s="851"/>
      <c r="Z69" s="851"/>
      <c r="AA69" s="851">
        <v>92</v>
      </c>
      <c r="AB69" s="851"/>
      <c r="AC69" s="851"/>
      <c r="AD69" s="851"/>
      <c r="AE69" s="851"/>
      <c r="AF69" s="851">
        <v>92</v>
      </c>
      <c r="AG69" s="851"/>
      <c r="AH69" s="851"/>
      <c r="AI69" s="851"/>
      <c r="AJ69" s="851"/>
      <c r="AK69" s="851" t="s">
        <v>482</v>
      </c>
      <c r="AL69" s="851"/>
      <c r="AM69" s="851"/>
      <c r="AN69" s="851"/>
      <c r="AO69" s="851"/>
      <c r="AP69" s="851">
        <v>2351</v>
      </c>
      <c r="AQ69" s="851"/>
      <c r="AR69" s="851"/>
      <c r="AS69" s="851"/>
      <c r="AT69" s="851"/>
      <c r="AU69" s="851">
        <v>233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543</v>
      </c>
      <c r="C70" s="894"/>
      <c r="D70" s="894"/>
      <c r="E70" s="894"/>
      <c r="F70" s="894"/>
      <c r="G70" s="894"/>
      <c r="H70" s="894"/>
      <c r="I70" s="894"/>
      <c r="J70" s="894"/>
      <c r="K70" s="894"/>
      <c r="L70" s="894"/>
      <c r="M70" s="894"/>
      <c r="N70" s="894"/>
      <c r="O70" s="894"/>
      <c r="P70" s="895"/>
      <c r="Q70" s="896">
        <v>72</v>
      </c>
      <c r="R70" s="851"/>
      <c r="S70" s="851"/>
      <c r="T70" s="851"/>
      <c r="U70" s="851"/>
      <c r="V70" s="851">
        <v>70</v>
      </c>
      <c r="W70" s="851"/>
      <c r="X70" s="851"/>
      <c r="Y70" s="851"/>
      <c r="Z70" s="851"/>
      <c r="AA70" s="851">
        <v>3</v>
      </c>
      <c r="AB70" s="851"/>
      <c r="AC70" s="851"/>
      <c r="AD70" s="851"/>
      <c r="AE70" s="851"/>
      <c r="AF70" s="851">
        <v>3</v>
      </c>
      <c r="AG70" s="851"/>
      <c r="AH70" s="851"/>
      <c r="AI70" s="851"/>
      <c r="AJ70" s="851"/>
      <c r="AK70" s="851" t="s">
        <v>482</v>
      </c>
      <c r="AL70" s="851"/>
      <c r="AM70" s="851"/>
      <c r="AN70" s="851"/>
      <c r="AO70" s="851"/>
      <c r="AP70" s="851" t="s">
        <v>482</v>
      </c>
      <c r="AQ70" s="851"/>
      <c r="AR70" s="851"/>
      <c r="AS70" s="851"/>
      <c r="AT70" s="851"/>
      <c r="AU70" s="851" t="s">
        <v>482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544</v>
      </c>
      <c r="C71" s="894"/>
      <c r="D71" s="894"/>
      <c r="E71" s="894"/>
      <c r="F71" s="894"/>
      <c r="G71" s="894"/>
      <c r="H71" s="894"/>
      <c r="I71" s="894"/>
      <c r="J71" s="894"/>
      <c r="K71" s="894"/>
      <c r="L71" s="894"/>
      <c r="M71" s="894"/>
      <c r="N71" s="894"/>
      <c r="O71" s="894"/>
      <c r="P71" s="895"/>
      <c r="Q71" s="896">
        <v>9578</v>
      </c>
      <c r="R71" s="851"/>
      <c r="S71" s="851"/>
      <c r="T71" s="851"/>
      <c r="U71" s="851"/>
      <c r="V71" s="851">
        <v>9432</v>
      </c>
      <c r="W71" s="851"/>
      <c r="X71" s="851"/>
      <c r="Y71" s="851"/>
      <c r="Z71" s="851"/>
      <c r="AA71" s="851">
        <v>146</v>
      </c>
      <c r="AB71" s="851"/>
      <c r="AC71" s="851"/>
      <c r="AD71" s="851"/>
      <c r="AE71" s="851"/>
      <c r="AF71" s="851">
        <v>146</v>
      </c>
      <c r="AG71" s="851"/>
      <c r="AH71" s="851"/>
      <c r="AI71" s="851"/>
      <c r="AJ71" s="851"/>
      <c r="AK71" s="851">
        <v>1850</v>
      </c>
      <c r="AL71" s="851"/>
      <c r="AM71" s="851"/>
      <c r="AN71" s="851"/>
      <c r="AO71" s="851"/>
      <c r="AP71" s="851" t="s">
        <v>482</v>
      </c>
      <c r="AQ71" s="851"/>
      <c r="AR71" s="851"/>
      <c r="AS71" s="851"/>
      <c r="AT71" s="851"/>
      <c r="AU71" s="851" t="s">
        <v>482</v>
      </c>
      <c r="AV71" s="851"/>
      <c r="AW71" s="851"/>
      <c r="AX71" s="851"/>
      <c r="AY71" s="851"/>
      <c r="AZ71" s="897" t="s">
        <v>557</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545</v>
      </c>
      <c r="C72" s="894"/>
      <c r="D72" s="894"/>
      <c r="E72" s="894"/>
      <c r="F72" s="894"/>
      <c r="G72" s="894"/>
      <c r="H72" s="894"/>
      <c r="I72" s="894"/>
      <c r="J72" s="894"/>
      <c r="K72" s="894"/>
      <c r="L72" s="894"/>
      <c r="M72" s="894"/>
      <c r="N72" s="894"/>
      <c r="O72" s="894"/>
      <c r="P72" s="895"/>
      <c r="Q72" s="896">
        <v>490</v>
      </c>
      <c r="R72" s="851"/>
      <c r="S72" s="851"/>
      <c r="T72" s="851"/>
      <c r="U72" s="851"/>
      <c r="V72" s="851">
        <v>467</v>
      </c>
      <c r="W72" s="851"/>
      <c r="X72" s="851"/>
      <c r="Y72" s="851"/>
      <c r="Z72" s="851"/>
      <c r="AA72" s="851">
        <v>23</v>
      </c>
      <c r="AB72" s="851"/>
      <c r="AC72" s="851"/>
      <c r="AD72" s="851"/>
      <c r="AE72" s="851"/>
      <c r="AF72" s="851">
        <v>23</v>
      </c>
      <c r="AG72" s="851"/>
      <c r="AH72" s="851"/>
      <c r="AI72" s="851"/>
      <c r="AJ72" s="851"/>
      <c r="AK72" s="851" t="s">
        <v>482</v>
      </c>
      <c r="AL72" s="851"/>
      <c r="AM72" s="851"/>
      <c r="AN72" s="851"/>
      <c r="AO72" s="851"/>
      <c r="AP72" s="851">
        <v>194</v>
      </c>
      <c r="AQ72" s="851"/>
      <c r="AR72" s="851"/>
      <c r="AS72" s="851"/>
      <c r="AT72" s="851"/>
      <c r="AU72" s="851">
        <v>52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546</v>
      </c>
      <c r="C73" s="894"/>
      <c r="D73" s="894"/>
      <c r="E73" s="894"/>
      <c r="F73" s="894"/>
      <c r="G73" s="894"/>
      <c r="H73" s="894"/>
      <c r="I73" s="894"/>
      <c r="J73" s="894"/>
      <c r="K73" s="894"/>
      <c r="L73" s="894"/>
      <c r="M73" s="894"/>
      <c r="N73" s="894"/>
      <c r="O73" s="894"/>
      <c r="P73" s="895"/>
      <c r="Q73" s="896">
        <v>94</v>
      </c>
      <c r="R73" s="851"/>
      <c r="S73" s="851"/>
      <c r="T73" s="851"/>
      <c r="U73" s="851"/>
      <c r="V73" s="851">
        <v>77</v>
      </c>
      <c r="W73" s="851"/>
      <c r="X73" s="851"/>
      <c r="Y73" s="851"/>
      <c r="Z73" s="851"/>
      <c r="AA73" s="851">
        <v>16</v>
      </c>
      <c r="AB73" s="851"/>
      <c r="AC73" s="851"/>
      <c r="AD73" s="851"/>
      <c r="AE73" s="851"/>
      <c r="AF73" s="851">
        <v>16</v>
      </c>
      <c r="AG73" s="851"/>
      <c r="AH73" s="851"/>
      <c r="AI73" s="851"/>
      <c r="AJ73" s="851"/>
      <c r="AK73" s="851" t="s">
        <v>482</v>
      </c>
      <c r="AL73" s="851"/>
      <c r="AM73" s="851"/>
      <c r="AN73" s="851"/>
      <c r="AO73" s="851"/>
      <c r="AP73" s="851" t="s">
        <v>482</v>
      </c>
      <c r="AQ73" s="851"/>
      <c r="AR73" s="851"/>
      <c r="AS73" s="851"/>
      <c r="AT73" s="851"/>
      <c r="AU73" s="851" t="s">
        <v>482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547</v>
      </c>
      <c r="C74" s="894"/>
      <c r="D74" s="894"/>
      <c r="E74" s="894"/>
      <c r="F74" s="894"/>
      <c r="G74" s="894"/>
      <c r="H74" s="894"/>
      <c r="I74" s="894"/>
      <c r="J74" s="894"/>
      <c r="K74" s="894"/>
      <c r="L74" s="894"/>
      <c r="M74" s="894"/>
      <c r="N74" s="894"/>
      <c r="O74" s="894"/>
      <c r="P74" s="895"/>
      <c r="Q74" s="896">
        <v>542</v>
      </c>
      <c r="R74" s="851"/>
      <c r="S74" s="851"/>
      <c r="T74" s="851"/>
      <c r="U74" s="851"/>
      <c r="V74" s="851">
        <v>476</v>
      </c>
      <c r="W74" s="851"/>
      <c r="X74" s="851"/>
      <c r="Y74" s="851"/>
      <c r="Z74" s="851"/>
      <c r="AA74" s="851">
        <v>65</v>
      </c>
      <c r="AB74" s="851"/>
      <c r="AC74" s="851"/>
      <c r="AD74" s="851"/>
      <c r="AE74" s="851"/>
      <c r="AF74" s="851">
        <v>65</v>
      </c>
      <c r="AG74" s="851"/>
      <c r="AH74" s="851"/>
      <c r="AI74" s="851"/>
      <c r="AJ74" s="851"/>
      <c r="AK74" s="851" t="s">
        <v>482</v>
      </c>
      <c r="AL74" s="851"/>
      <c r="AM74" s="851"/>
      <c r="AN74" s="851"/>
      <c r="AO74" s="851"/>
      <c r="AP74" s="851">
        <v>46</v>
      </c>
      <c r="AQ74" s="851"/>
      <c r="AR74" s="851"/>
      <c r="AS74" s="851"/>
      <c r="AT74" s="851"/>
      <c r="AU74" s="851">
        <v>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548</v>
      </c>
      <c r="C75" s="894"/>
      <c r="D75" s="894"/>
      <c r="E75" s="894"/>
      <c r="F75" s="894"/>
      <c r="G75" s="894"/>
      <c r="H75" s="894"/>
      <c r="I75" s="894"/>
      <c r="J75" s="894"/>
      <c r="K75" s="894"/>
      <c r="L75" s="894"/>
      <c r="M75" s="894"/>
      <c r="N75" s="894"/>
      <c r="O75" s="894"/>
      <c r="P75" s="895"/>
      <c r="Q75" s="899">
        <v>256</v>
      </c>
      <c r="R75" s="900"/>
      <c r="S75" s="900"/>
      <c r="T75" s="900"/>
      <c r="U75" s="850"/>
      <c r="V75" s="901">
        <v>224</v>
      </c>
      <c r="W75" s="900"/>
      <c r="X75" s="900"/>
      <c r="Y75" s="900"/>
      <c r="Z75" s="850"/>
      <c r="AA75" s="901">
        <v>32</v>
      </c>
      <c r="AB75" s="900"/>
      <c r="AC75" s="900"/>
      <c r="AD75" s="900"/>
      <c r="AE75" s="850"/>
      <c r="AF75" s="901">
        <v>32</v>
      </c>
      <c r="AG75" s="900"/>
      <c r="AH75" s="900"/>
      <c r="AI75" s="900"/>
      <c r="AJ75" s="850"/>
      <c r="AK75" s="901" t="s">
        <v>482</v>
      </c>
      <c r="AL75" s="900"/>
      <c r="AM75" s="900"/>
      <c r="AN75" s="900"/>
      <c r="AO75" s="850"/>
      <c r="AP75" s="901" t="s">
        <v>482</v>
      </c>
      <c r="AQ75" s="900"/>
      <c r="AR75" s="900"/>
      <c r="AS75" s="900"/>
      <c r="AT75" s="850"/>
      <c r="AU75" s="901" t="s">
        <v>482</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549</v>
      </c>
      <c r="C76" s="894"/>
      <c r="D76" s="894"/>
      <c r="E76" s="894"/>
      <c r="F76" s="894"/>
      <c r="G76" s="894"/>
      <c r="H76" s="894"/>
      <c r="I76" s="894"/>
      <c r="J76" s="894"/>
      <c r="K76" s="894"/>
      <c r="L76" s="894"/>
      <c r="M76" s="894"/>
      <c r="N76" s="894"/>
      <c r="O76" s="894"/>
      <c r="P76" s="895"/>
      <c r="Q76" s="899">
        <v>244114</v>
      </c>
      <c r="R76" s="900"/>
      <c r="S76" s="900"/>
      <c r="T76" s="900"/>
      <c r="U76" s="850"/>
      <c r="V76" s="901">
        <v>233963</v>
      </c>
      <c r="W76" s="900"/>
      <c r="X76" s="900"/>
      <c r="Y76" s="900"/>
      <c r="Z76" s="850"/>
      <c r="AA76" s="901">
        <v>10151</v>
      </c>
      <c r="AB76" s="900"/>
      <c r="AC76" s="900"/>
      <c r="AD76" s="900"/>
      <c r="AE76" s="850"/>
      <c r="AF76" s="901">
        <v>10151</v>
      </c>
      <c r="AG76" s="900"/>
      <c r="AH76" s="900"/>
      <c r="AI76" s="900"/>
      <c r="AJ76" s="850"/>
      <c r="AK76" s="901" t="s">
        <v>551</v>
      </c>
      <c r="AL76" s="900"/>
      <c r="AM76" s="900"/>
      <c r="AN76" s="900"/>
      <c r="AO76" s="850"/>
      <c r="AP76" s="901" t="s">
        <v>482</v>
      </c>
      <c r="AQ76" s="900"/>
      <c r="AR76" s="900"/>
      <c r="AS76" s="900"/>
      <c r="AT76" s="850"/>
      <c r="AU76" s="901" t="s">
        <v>482</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10638</v>
      </c>
      <c r="AG88" s="862"/>
      <c r="AH88" s="862"/>
      <c r="AI88" s="862"/>
      <c r="AJ88" s="862"/>
      <c r="AK88" s="859"/>
      <c r="AL88" s="859"/>
      <c r="AM88" s="859"/>
      <c r="AN88" s="859"/>
      <c r="AO88" s="859"/>
      <c r="AP88" s="862">
        <v>2591</v>
      </c>
      <c r="AQ88" s="862"/>
      <c r="AR88" s="862"/>
      <c r="AS88" s="862"/>
      <c r="AT88" s="862"/>
      <c r="AU88" s="862">
        <v>287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397</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405</v>
      </c>
      <c r="AB109" s="915"/>
      <c r="AC109" s="915"/>
      <c r="AD109" s="915"/>
      <c r="AE109" s="916"/>
      <c r="AF109" s="914" t="s">
        <v>288</v>
      </c>
      <c r="AG109" s="915"/>
      <c r="AH109" s="915"/>
      <c r="AI109" s="915"/>
      <c r="AJ109" s="916"/>
      <c r="AK109" s="914" t="s">
        <v>287</v>
      </c>
      <c r="AL109" s="915"/>
      <c r="AM109" s="915"/>
      <c r="AN109" s="915"/>
      <c r="AO109" s="916"/>
      <c r="AP109" s="914" t="s">
        <v>406</v>
      </c>
      <c r="AQ109" s="915"/>
      <c r="AR109" s="915"/>
      <c r="AS109" s="915"/>
      <c r="AT109" s="917"/>
      <c r="AU109" s="934" t="s">
        <v>404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405</v>
      </c>
      <c r="BR109" s="915"/>
      <c r="BS109" s="915"/>
      <c r="BT109" s="915"/>
      <c r="BU109" s="916"/>
      <c r="BV109" s="914" t="s">
        <v>288</v>
      </c>
      <c r="BW109" s="915"/>
      <c r="BX109" s="915"/>
      <c r="BY109" s="915"/>
      <c r="BZ109" s="916"/>
      <c r="CA109" s="914" t="s">
        <v>287</v>
      </c>
      <c r="CB109" s="915"/>
      <c r="CC109" s="915"/>
      <c r="CD109" s="915"/>
      <c r="CE109" s="916"/>
      <c r="CF109" s="935" t="s">
        <v>406</v>
      </c>
      <c r="CG109" s="935"/>
      <c r="CH109" s="935"/>
      <c r="CI109" s="935"/>
      <c r="CJ109" s="935"/>
      <c r="CK109" s="914" t="s">
        <v>407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405</v>
      </c>
      <c r="DH109" s="915"/>
      <c r="DI109" s="915"/>
      <c r="DJ109" s="915"/>
      <c r="DK109" s="916"/>
      <c r="DL109" s="914" t="s">
        <v>288</v>
      </c>
      <c r="DM109" s="915"/>
      <c r="DN109" s="915"/>
      <c r="DO109" s="915"/>
      <c r="DP109" s="916"/>
      <c r="DQ109" s="914" t="s">
        <v>287</v>
      </c>
      <c r="DR109" s="915"/>
      <c r="DS109" s="915"/>
      <c r="DT109" s="915"/>
      <c r="DU109" s="916"/>
      <c r="DV109" s="914" t="s">
        <v>406</v>
      </c>
      <c r="DW109" s="915"/>
      <c r="DX109" s="915"/>
      <c r="DY109" s="915"/>
      <c r="DZ109" s="917"/>
    </row>
    <row r="110" spans="1:131" s="199" customFormat="1" ht="26.25" customHeight="1" x14ac:dyDescent="0.15">
      <c r="A110" s="918" t="s">
        <v>408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383683</v>
      </c>
      <c r="AB110" s="922"/>
      <c r="AC110" s="922"/>
      <c r="AD110" s="922"/>
      <c r="AE110" s="923"/>
      <c r="AF110" s="924">
        <v>327839</v>
      </c>
      <c r="AG110" s="922"/>
      <c r="AH110" s="922"/>
      <c r="AI110" s="922"/>
      <c r="AJ110" s="923"/>
      <c r="AK110" s="924">
        <v>343759</v>
      </c>
      <c r="AL110" s="922"/>
      <c r="AM110" s="922"/>
      <c r="AN110" s="922"/>
      <c r="AO110" s="923"/>
      <c r="AP110" s="925">
        <v>14.2</v>
      </c>
      <c r="AQ110" s="926"/>
      <c r="AR110" s="926"/>
      <c r="AS110" s="926"/>
      <c r="AT110" s="927"/>
      <c r="AU110" s="928" t="s">
        <v>61</v>
      </c>
      <c r="AV110" s="929"/>
      <c r="AW110" s="929"/>
      <c r="AX110" s="929"/>
      <c r="AY110" s="929"/>
      <c r="AZ110" s="970" t="s">
        <v>409</v>
      </c>
      <c r="BA110" s="919"/>
      <c r="BB110" s="919"/>
      <c r="BC110" s="919"/>
      <c r="BD110" s="919"/>
      <c r="BE110" s="919"/>
      <c r="BF110" s="919"/>
      <c r="BG110" s="919"/>
      <c r="BH110" s="919"/>
      <c r="BI110" s="919"/>
      <c r="BJ110" s="919"/>
      <c r="BK110" s="919"/>
      <c r="BL110" s="919"/>
      <c r="BM110" s="919"/>
      <c r="BN110" s="919"/>
      <c r="BO110" s="919"/>
      <c r="BP110" s="920"/>
      <c r="BQ110" s="956">
        <v>4277509</v>
      </c>
      <c r="BR110" s="957"/>
      <c r="BS110" s="957"/>
      <c r="BT110" s="957"/>
      <c r="BU110" s="957"/>
      <c r="BV110" s="957">
        <v>4280948</v>
      </c>
      <c r="BW110" s="957"/>
      <c r="BX110" s="957"/>
      <c r="BY110" s="957"/>
      <c r="BZ110" s="957"/>
      <c r="CA110" s="957">
        <v>4177129</v>
      </c>
      <c r="CB110" s="957"/>
      <c r="CC110" s="957"/>
      <c r="CD110" s="957"/>
      <c r="CE110" s="957"/>
      <c r="CF110" s="971">
        <v>172</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417</v>
      </c>
      <c r="BA112" s="980"/>
      <c r="BB112" s="980"/>
      <c r="BC112" s="980"/>
      <c r="BD112" s="980"/>
      <c r="BE112" s="980"/>
      <c r="BF112" s="980"/>
      <c r="BG112" s="980"/>
      <c r="BH112" s="980"/>
      <c r="BI112" s="980"/>
      <c r="BJ112" s="980"/>
      <c r="BK112" s="980"/>
      <c r="BL112" s="980"/>
      <c r="BM112" s="980"/>
      <c r="BN112" s="980"/>
      <c r="BO112" s="980"/>
      <c r="BP112" s="981"/>
      <c r="BQ112" s="949">
        <v>3824038</v>
      </c>
      <c r="BR112" s="950"/>
      <c r="BS112" s="950"/>
      <c r="BT112" s="950"/>
      <c r="BU112" s="950"/>
      <c r="BV112" s="950">
        <v>3533967</v>
      </c>
      <c r="BW112" s="950"/>
      <c r="BX112" s="950"/>
      <c r="BY112" s="950"/>
      <c r="BZ112" s="950"/>
      <c r="CA112" s="950">
        <v>3296530</v>
      </c>
      <c r="CB112" s="950"/>
      <c r="CC112" s="950"/>
      <c r="CD112" s="950"/>
      <c r="CE112" s="950"/>
      <c r="CF112" s="944">
        <v>135.69999999999999</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280341</v>
      </c>
      <c r="AB113" s="964"/>
      <c r="AC113" s="964"/>
      <c r="AD113" s="964"/>
      <c r="AE113" s="965"/>
      <c r="AF113" s="966">
        <v>295597</v>
      </c>
      <c r="AG113" s="964"/>
      <c r="AH113" s="964"/>
      <c r="AI113" s="964"/>
      <c r="AJ113" s="965"/>
      <c r="AK113" s="966">
        <v>323875</v>
      </c>
      <c r="AL113" s="964"/>
      <c r="AM113" s="964"/>
      <c r="AN113" s="964"/>
      <c r="AO113" s="965"/>
      <c r="AP113" s="967">
        <v>13.3</v>
      </c>
      <c r="AQ113" s="968"/>
      <c r="AR113" s="968"/>
      <c r="AS113" s="968"/>
      <c r="AT113" s="969"/>
      <c r="AU113" s="930"/>
      <c r="AV113" s="931"/>
      <c r="AW113" s="931"/>
      <c r="AX113" s="931"/>
      <c r="AY113" s="931"/>
      <c r="AZ113" s="979" t="s">
        <v>420</v>
      </c>
      <c r="BA113" s="980"/>
      <c r="BB113" s="980"/>
      <c r="BC113" s="980"/>
      <c r="BD113" s="980"/>
      <c r="BE113" s="980"/>
      <c r="BF113" s="980"/>
      <c r="BG113" s="980"/>
      <c r="BH113" s="980"/>
      <c r="BI113" s="980"/>
      <c r="BJ113" s="980"/>
      <c r="BK113" s="980"/>
      <c r="BL113" s="980"/>
      <c r="BM113" s="980"/>
      <c r="BN113" s="980"/>
      <c r="BO113" s="980"/>
      <c r="BP113" s="981"/>
      <c r="BQ113" s="949">
        <v>315839</v>
      </c>
      <c r="BR113" s="950"/>
      <c r="BS113" s="950"/>
      <c r="BT113" s="950"/>
      <c r="BU113" s="950"/>
      <c r="BV113" s="950">
        <v>297116</v>
      </c>
      <c r="BW113" s="950"/>
      <c r="BX113" s="950"/>
      <c r="BY113" s="950"/>
      <c r="BZ113" s="950"/>
      <c r="CA113" s="950">
        <v>286908</v>
      </c>
      <c r="CB113" s="950"/>
      <c r="CC113" s="950"/>
      <c r="CD113" s="950"/>
      <c r="CE113" s="950"/>
      <c r="CF113" s="944">
        <v>11.8</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58597</v>
      </c>
      <c r="AB114" s="989"/>
      <c r="AC114" s="989"/>
      <c r="AD114" s="989"/>
      <c r="AE114" s="990"/>
      <c r="AF114" s="991">
        <v>54878</v>
      </c>
      <c r="AG114" s="989"/>
      <c r="AH114" s="989"/>
      <c r="AI114" s="989"/>
      <c r="AJ114" s="990"/>
      <c r="AK114" s="991">
        <v>48786</v>
      </c>
      <c r="AL114" s="989"/>
      <c r="AM114" s="989"/>
      <c r="AN114" s="989"/>
      <c r="AO114" s="990"/>
      <c r="AP114" s="992">
        <v>2</v>
      </c>
      <c r="AQ114" s="993"/>
      <c r="AR114" s="993"/>
      <c r="AS114" s="993"/>
      <c r="AT114" s="994"/>
      <c r="AU114" s="930"/>
      <c r="AV114" s="931"/>
      <c r="AW114" s="931"/>
      <c r="AX114" s="931"/>
      <c r="AY114" s="931"/>
      <c r="AZ114" s="979" t="s">
        <v>423</v>
      </c>
      <c r="BA114" s="980"/>
      <c r="BB114" s="980"/>
      <c r="BC114" s="980"/>
      <c r="BD114" s="980"/>
      <c r="BE114" s="980"/>
      <c r="BF114" s="980"/>
      <c r="BG114" s="980"/>
      <c r="BH114" s="980"/>
      <c r="BI114" s="980"/>
      <c r="BJ114" s="980"/>
      <c r="BK114" s="980"/>
      <c r="BL114" s="980"/>
      <c r="BM114" s="980"/>
      <c r="BN114" s="980"/>
      <c r="BO114" s="980"/>
      <c r="BP114" s="981"/>
      <c r="BQ114" s="949" t="s">
        <v>111</v>
      </c>
      <c r="BR114" s="950"/>
      <c r="BS114" s="950"/>
      <c r="BT114" s="950"/>
      <c r="BU114" s="950"/>
      <c r="BV114" s="950" t="s">
        <v>111</v>
      </c>
      <c r="BW114" s="950"/>
      <c r="BX114" s="950"/>
      <c r="BY114" s="950"/>
      <c r="BZ114" s="950"/>
      <c r="CA114" s="950" t="s">
        <v>111</v>
      </c>
      <c r="CB114" s="950"/>
      <c r="CC114" s="950"/>
      <c r="CD114" s="950"/>
      <c r="CE114" s="950"/>
      <c r="CF114" s="944" t="s">
        <v>111</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429</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431</v>
      </c>
      <c r="Z117" s="916"/>
      <c r="AA117" s="1006">
        <v>722621</v>
      </c>
      <c r="AB117" s="1007"/>
      <c r="AC117" s="1007"/>
      <c r="AD117" s="1007"/>
      <c r="AE117" s="1008"/>
      <c r="AF117" s="1009">
        <v>678314</v>
      </c>
      <c r="AG117" s="1007"/>
      <c r="AH117" s="1007"/>
      <c r="AI117" s="1007"/>
      <c r="AJ117" s="1008"/>
      <c r="AK117" s="1009">
        <v>716420</v>
      </c>
      <c r="AL117" s="1007"/>
      <c r="AM117" s="1007"/>
      <c r="AN117" s="1007"/>
      <c r="AO117" s="1008"/>
      <c r="AP117" s="1010"/>
      <c r="AQ117" s="1011"/>
      <c r="AR117" s="1011"/>
      <c r="AS117" s="1011"/>
      <c r="AT117" s="1012"/>
      <c r="AU117" s="930"/>
      <c r="AV117" s="931"/>
      <c r="AW117" s="931"/>
      <c r="AX117" s="931"/>
      <c r="AY117" s="931"/>
      <c r="AZ117" s="997" t="s">
        <v>432</v>
      </c>
      <c r="BA117" s="998"/>
      <c r="BB117" s="998"/>
      <c r="BC117" s="998"/>
      <c r="BD117" s="998"/>
      <c r="BE117" s="998"/>
      <c r="BF117" s="998"/>
      <c r="BG117" s="998"/>
      <c r="BH117" s="998"/>
      <c r="BI117" s="998"/>
      <c r="BJ117" s="998"/>
      <c r="BK117" s="998"/>
      <c r="BL117" s="998"/>
      <c r="BM117" s="998"/>
      <c r="BN117" s="998"/>
      <c r="BO117" s="998"/>
      <c r="BP117" s="999"/>
      <c r="BQ117" s="949" t="s">
        <v>433</v>
      </c>
      <c r="BR117" s="950"/>
      <c r="BS117" s="950"/>
      <c r="BT117" s="950"/>
      <c r="BU117" s="950"/>
      <c r="BV117" s="950" t="s">
        <v>433</v>
      </c>
      <c r="BW117" s="950"/>
      <c r="BX117" s="950"/>
      <c r="BY117" s="950"/>
      <c r="BZ117" s="950"/>
      <c r="CA117" s="950" t="s">
        <v>433</v>
      </c>
      <c r="CB117" s="950"/>
      <c r="CC117" s="950"/>
      <c r="CD117" s="950"/>
      <c r="CE117" s="950"/>
      <c r="CF117" s="944" t="s">
        <v>433</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433</v>
      </c>
      <c r="DH117" s="989"/>
      <c r="DI117" s="989"/>
      <c r="DJ117" s="989"/>
      <c r="DK117" s="990"/>
      <c r="DL117" s="991" t="s">
        <v>433</v>
      </c>
      <c r="DM117" s="989"/>
      <c r="DN117" s="989"/>
      <c r="DO117" s="989"/>
      <c r="DP117" s="990"/>
      <c r="DQ117" s="991" t="s">
        <v>433</v>
      </c>
      <c r="DR117" s="989"/>
      <c r="DS117" s="989"/>
      <c r="DT117" s="989"/>
      <c r="DU117" s="990"/>
      <c r="DV117" s="992" t="s">
        <v>433</v>
      </c>
      <c r="DW117" s="993"/>
      <c r="DX117" s="993"/>
      <c r="DY117" s="993"/>
      <c r="DZ117" s="994"/>
    </row>
    <row r="118" spans="1:130" s="199" customFormat="1" ht="26.25" customHeight="1" x14ac:dyDescent="0.15">
      <c r="A118" s="934" t="s">
        <v>407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405</v>
      </c>
      <c r="AB118" s="915"/>
      <c r="AC118" s="915"/>
      <c r="AD118" s="915"/>
      <c r="AE118" s="916"/>
      <c r="AF118" s="914" t="s">
        <v>288</v>
      </c>
      <c r="AG118" s="915"/>
      <c r="AH118" s="915"/>
      <c r="AI118" s="915"/>
      <c r="AJ118" s="916"/>
      <c r="AK118" s="914" t="s">
        <v>287</v>
      </c>
      <c r="AL118" s="915"/>
      <c r="AM118" s="915"/>
      <c r="AN118" s="915"/>
      <c r="AO118" s="916"/>
      <c r="AP118" s="1001" t="s">
        <v>406</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433</v>
      </c>
      <c r="BR118" s="1028"/>
      <c r="BS118" s="1028"/>
      <c r="BT118" s="1028"/>
      <c r="BU118" s="1028"/>
      <c r="BV118" s="1028" t="s">
        <v>433</v>
      </c>
      <c r="BW118" s="1028"/>
      <c r="BX118" s="1028"/>
      <c r="BY118" s="1028"/>
      <c r="BZ118" s="1028"/>
      <c r="CA118" s="1028" t="s">
        <v>433</v>
      </c>
      <c r="CB118" s="1028"/>
      <c r="CC118" s="1028"/>
      <c r="CD118" s="1028"/>
      <c r="CE118" s="1028"/>
      <c r="CF118" s="944" t="s">
        <v>433</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433</v>
      </c>
      <c r="DH118" s="989"/>
      <c r="DI118" s="989"/>
      <c r="DJ118" s="989"/>
      <c r="DK118" s="990"/>
      <c r="DL118" s="991" t="s">
        <v>433</v>
      </c>
      <c r="DM118" s="989"/>
      <c r="DN118" s="989"/>
      <c r="DO118" s="989"/>
      <c r="DP118" s="990"/>
      <c r="DQ118" s="991" t="s">
        <v>433</v>
      </c>
      <c r="DR118" s="989"/>
      <c r="DS118" s="989"/>
      <c r="DT118" s="989"/>
      <c r="DU118" s="990"/>
      <c r="DV118" s="992" t="s">
        <v>433</v>
      </c>
      <c r="DW118" s="993"/>
      <c r="DX118" s="993"/>
      <c r="DY118" s="993"/>
      <c r="DZ118" s="994"/>
    </row>
    <row r="119" spans="1:130" s="199" customFormat="1" ht="26.25" customHeight="1" x14ac:dyDescent="0.15">
      <c r="A119" s="1088"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433</v>
      </c>
      <c r="AB119" s="922"/>
      <c r="AC119" s="922"/>
      <c r="AD119" s="922"/>
      <c r="AE119" s="923"/>
      <c r="AF119" s="924" t="s">
        <v>433</v>
      </c>
      <c r="AG119" s="922"/>
      <c r="AH119" s="922"/>
      <c r="AI119" s="922"/>
      <c r="AJ119" s="923"/>
      <c r="AK119" s="924" t="s">
        <v>433</v>
      </c>
      <c r="AL119" s="922"/>
      <c r="AM119" s="922"/>
      <c r="AN119" s="922"/>
      <c r="AO119" s="923"/>
      <c r="AP119" s="925" t="s">
        <v>433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437</v>
      </c>
      <c r="BP119" s="1036"/>
      <c r="BQ119" s="1027">
        <v>8417386</v>
      </c>
      <c r="BR119" s="1028"/>
      <c r="BS119" s="1028"/>
      <c r="BT119" s="1028"/>
      <c r="BU119" s="1028"/>
      <c r="BV119" s="1028">
        <v>8112031</v>
      </c>
      <c r="BW119" s="1028"/>
      <c r="BX119" s="1028"/>
      <c r="BY119" s="1028"/>
      <c r="BZ119" s="1028"/>
      <c r="CA119" s="1028">
        <v>7760567</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1664807</v>
      </c>
      <c r="BR120" s="957"/>
      <c r="BS120" s="957"/>
      <c r="BT120" s="957"/>
      <c r="BU120" s="957"/>
      <c r="BV120" s="957">
        <v>1587792</v>
      </c>
      <c r="BW120" s="957"/>
      <c r="BX120" s="957"/>
      <c r="BY120" s="957"/>
      <c r="BZ120" s="957"/>
      <c r="CA120" s="957">
        <v>1520598</v>
      </c>
      <c r="CB120" s="957"/>
      <c r="CC120" s="957"/>
      <c r="CD120" s="957"/>
      <c r="CE120" s="957"/>
      <c r="CF120" s="971">
        <v>62.6</v>
      </c>
      <c r="CG120" s="972"/>
      <c r="CH120" s="972"/>
      <c r="CI120" s="972"/>
      <c r="CJ120" s="972"/>
      <c r="CK120" s="1037" t="s">
        <v>441</v>
      </c>
      <c r="CL120" s="1038"/>
      <c r="CM120" s="1038"/>
      <c r="CN120" s="1038"/>
      <c r="CO120" s="1039"/>
      <c r="CP120" s="1045" t="s">
        <v>390</v>
      </c>
      <c r="CQ120" s="1046"/>
      <c r="CR120" s="1046"/>
      <c r="CS120" s="1046"/>
      <c r="CT120" s="1046"/>
      <c r="CU120" s="1046"/>
      <c r="CV120" s="1046"/>
      <c r="CW120" s="1046"/>
      <c r="CX120" s="1046"/>
      <c r="CY120" s="1046"/>
      <c r="CZ120" s="1046"/>
      <c r="DA120" s="1046"/>
      <c r="DB120" s="1046"/>
      <c r="DC120" s="1046"/>
      <c r="DD120" s="1046"/>
      <c r="DE120" s="1046"/>
      <c r="DF120" s="1047"/>
      <c r="DG120" s="956">
        <v>2456760</v>
      </c>
      <c r="DH120" s="957"/>
      <c r="DI120" s="957"/>
      <c r="DJ120" s="957"/>
      <c r="DK120" s="957"/>
      <c r="DL120" s="957">
        <v>2308051</v>
      </c>
      <c r="DM120" s="957"/>
      <c r="DN120" s="957"/>
      <c r="DO120" s="957"/>
      <c r="DP120" s="957"/>
      <c r="DQ120" s="957">
        <v>2190190</v>
      </c>
      <c r="DR120" s="957"/>
      <c r="DS120" s="957"/>
      <c r="DT120" s="957"/>
      <c r="DU120" s="957"/>
      <c r="DV120" s="958">
        <v>90.2</v>
      </c>
      <c r="DW120" s="958"/>
      <c r="DX120" s="958"/>
      <c r="DY120" s="958"/>
      <c r="DZ120" s="959"/>
    </row>
    <row r="121" spans="1:130" s="199" customFormat="1" ht="26.25" customHeight="1" x14ac:dyDescent="0.15">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t="s">
        <v>111</v>
      </c>
      <c r="BR121" s="950"/>
      <c r="BS121" s="950"/>
      <c r="BT121" s="950"/>
      <c r="BU121" s="950"/>
      <c r="BV121" s="950" t="s">
        <v>111</v>
      </c>
      <c r="BW121" s="950"/>
      <c r="BX121" s="950"/>
      <c r="BY121" s="950"/>
      <c r="BZ121" s="950"/>
      <c r="CA121" s="950" t="s">
        <v>111</v>
      </c>
      <c r="CB121" s="950"/>
      <c r="CC121" s="950"/>
      <c r="CD121" s="950"/>
      <c r="CE121" s="950"/>
      <c r="CF121" s="944" t="s">
        <v>111</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730725</v>
      </c>
      <c r="DH121" s="950"/>
      <c r="DI121" s="950"/>
      <c r="DJ121" s="950"/>
      <c r="DK121" s="950"/>
      <c r="DL121" s="950">
        <v>646829</v>
      </c>
      <c r="DM121" s="950"/>
      <c r="DN121" s="950"/>
      <c r="DO121" s="950"/>
      <c r="DP121" s="950"/>
      <c r="DQ121" s="950">
        <v>602534</v>
      </c>
      <c r="DR121" s="950"/>
      <c r="DS121" s="950"/>
      <c r="DT121" s="950"/>
      <c r="DU121" s="950"/>
      <c r="DV121" s="951">
        <v>24.8</v>
      </c>
      <c r="DW121" s="951"/>
      <c r="DX121" s="951"/>
      <c r="DY121" s="951"/>
      <c r="DZ121" s="952"/>
    </row>
    <row r="122" spans="1:130" s="199" customFormat="1" ht="26.25" customHeight="1" x14ac:dyDescent="0.15">
      <c r="A122" s="1089"/>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4897111</v>
      </c>
      <c r="BR122" s="1028"/>
      <c r="BS122" s="1028"/>
      <c r="BT122" s="1028"/>
      <c r="BU122" s="1028"/>
      <c r="BV122" s="1028">
        <v>4853566</v>
      </c>
      <c r="BW122" s="1028"/>
      <c r="BX122" s="1028"/>
      <c r="BY122" s="1028"/>
      <c r="BZ122" s="1028"/>
      <c r="CA122" s="1028">
        <v>4724007</v>
      </c>
      <c r="CB122" s="1028"/>
      <c r="CC122" s="1028"/>
      <c r="CD122" s="1028"/>
      <c r="CE122" s="1028"/>
      <c r="CF122" s="1048">
        <v>194.5</v>
      </c>
      <c r="CG122" s="1049"/>
      <c r="CH122" s="1049"/>
      <c r="CI122" s="1049"/>
      <c r="CJ122" s="1049"/>
      <c r="CK122" s="1040"/>
      <c r="CL122" s="1041"/>
      <c r="CM122" s="1041"/>
      <c r="CN122" s="1041"/>
      <c r="CO122" s="1042"/>
      <c r="CP122" s="1050" t="s">
        <v>389</v>
      </c>
      <c r="CQ122" s="1051"/>
      <c r="CR122" s="1051"/>
      <c r="CS122" s="1051"/>
      <c r="CT122" s="1051"/>
      <c r="CU122" s="1051"/>
      <c r="CV122" s="1051"/>
      <c r="CW122" s="1051"/>
      <c r="CX122" s="1051"/>
      <c r="CY122" s="1051"/>
      <c r="CZ122" s="1051"/>
      <c r="DA122" s="1051"/>
      <c r="DB122" s="1051"/>
      <c r="DC122" s="1051"/>
      <c r="DD122" s="1051"/>
      <c r="DE122" s="1051"/>
      <c r="DF122" s="1052"/>
      <c r="DG122" s="949">
        <v>560925</v>
      </c>
      <c r="DH122" s="950"/>
      <c r="DI122" s="950"/>
      <c r="DJ122" s="950"/>
      <c r="DK122" s="950"/>
      <c r="DL122" s="950">
        <v>505092</v>
      </c>
      <c r="DM122" s="950"/>
      <c r="DN122" s="950"/>
      <c r="DO122" s="950"/>
      <c r="DP122" s="950"/>
      <c r="DQ122" s="950">
        <v>460153</v>
      </c>
      <c r="DR122" s="950"/>
      <c r="DS122" s="950"/>
      <c r="DT122" s="950"/>
      <c r="DU122" s="950"/>
      <c r="DV122" s="951">
        <v>18.899999999999999</v>
      </c>
      <c r="DW122" s="951"/>
      <c r="DX122" s="951"/>
      <c r="DY122" s="951"/>
      <c r="DZ122" s="952"/>
    </row>
    <row r="123" spans="1:130" s="199" customFormat="1" ht="26.25" customHeight="1" x14ac:dyDescent="0.15">
      <c r="A123" s="1089"/>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445</v>
      </c>
      <c r="BP123" s="1036"/>
      <c r="BQ123" s="1095">
        <v>6561918</v>
      </c>
      <c r="BR123" s="1096"/>
      <c r="BS123" s="1096"/>
      <c r="BT123" s="1096"/>
      <c r="BU123" s="1096"/>
      <c r="BV123" s="1096">
        <v>6441358</v>
      </c>
      <c r="BW123" s="1096"/>
      <c r="BX123" s="1096"/>
      <c r="BY123" s="1096"/>
      <c r="BZ123" s="1096"/>
      <c r="CA123" s="1096">
        <v>6244605</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v>43412</v>
      </c>
      <c r="DH123" s="989"/>
      <c r="DI123" s="989"/>
      <c r="DJ123" s="989"/>
      <c r="DK123" s="990"/>
      <c r="DL123" s="991">
        <v>49501</v>
      </c>
      <c r="DM123" s="989"/>
      <c r="DN123" s="989"/>
      <c r="DO123" s="989"/>
      <c r="DP123" s="990"/>
      <c r="DQ123" s="991">
        <v>26016</v>
      </c>
      <c r="DR123" s="989"/>
      <c r="DS123" s="989"/>
      <c r="DT123" s="989"/>
      <c r="DU123" s="990"/>
      <c r="DV123" s="992">
        <v>1.1000000000000001</v>
      </c>
      <c r="DW123" s="993"/>
      <c r="DX123" s="993"/>
      <c r="DY123" s="993"/>
      <c r="DZ123" s="994"/>
    </row>
    <row r="124" spans="1:130" s="199" customFormat="1" ht="26.25" customHeight="1" thickBot="1" x14ac:dyDescent="0.2">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78.8</v>
      </c>
      <c r="BR124" s="1058"/>
      <c r="BS124" s="1058"/>
      <c r="BT124" s="1058"/>
      <c r="BU124" s="1058"/>
      <c r="BV124" s="1058">
        <v>68</v>
      </c>
      <c r="BW124" s="1058"/>
      <c r="BX124" s="1058"/>
      <c r="BY124" s="1058"/>
      <c r="BZ124" s="1058"/>
      <c r="CA124" s="1058">
        <v>62.4</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v>32216</v>
      </c>
      <c r="DH124" s="1014"/>
      <c r="DI124" s="1014"/>
      <c r="DJ124" s="1014"/>
      <c r="DK124" s="1015"/>
      <c r="DL124" s="1013">
        <v>24494</v>
      </c>
      <c r="DM124" s="1014"/>
      <c r="DN124" s="1014"/>
      <c r="DO124" s="1014"/>
      <c r="DP124" s="1015"/>
      <c r="DQ124" s="1013">
        <v>17637</v>
      </c>
      <c r="DR124" s="1014"/>
      <c r="DS124" s="1014"/>
      <c r="DT124" s="1014"/>
      <c r="DU124" s="1015"/>
      <c r="DV124" s="1016">
        <v>0.7</v>
      </c>
      <c r="DW124" s="1017"/>
      <c r="DX124" s="1017"/>
      <c r="DY124" s="1017"/>
      <c r="DZ124" s="1018"/>
    </row>
    <row r="125" spans="1:130" s="199" customFormat="1" ht="26.25" customHeight="1" x14ac:dyDescent="0.15">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t="s">
        <v>111</v>
      </c>
      <c r="AB128" s="1078"/>
      <c r="AC128" s="1078"/>
      <c r="AD128" s="1078"/>
      <c r="AE128" s="1079"/>
      <c r="AF128" s="1080" t="s">
        <v>111</v>
      </c>
      <c r="AG128" s="1078"/>
      <c r="AH128" s="1078"/>
      <c r="AI128" s="1078"/>
      <c r="AJ128" s="1079"/>
      <c r="AK128" s="1080" t="s">
        <v>111</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2748687</v>
      </c>
      <c r="AB129" s="989"/>
      <c r="AC129" s="989"/>
      <c r="AD129" s="989"/>
      <c r="AE129" s="990"/>
      <c r="AF129" s="991">
        <v>2843660</v>
      </c>
      <c r="AG129" s="989"/>
      <c r="AH129" s="989"/>
      <c r="AI129" s="989"/>
      <c r="AJ129" s="990"/>
      <c r="AK129" s="991">
        <v>2826044</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395470</v>
      </c>
      <c r="AB130" s="989"/>
      <c r="AC130" s="989"/>
      <c r="AD130" s="989"/>
      <c r="AE130" s="990"/>
      <c r="AF130" s="991">
        <v>388478</v>
      </c>
      <c r="AG130" s="989"/>
      <c r="AH130" s="989"/>
      <c r="AI130" s="989"/>
      <c r="AJ130" s="990"/>
      <c r="AK130" s="991">
        <v>397063</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12.9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2353217</v>
      </c>
      <c r="AB131" s="1014"/>
      <c r="AC131" s="1014"/>
      <c r="AD131" s="1014"/>
      <c r="AE131" s="1015"/>
      <c r="AF131" s="1013">
        <v>2455182</v>
      </c>
      <c r="AG131" s="1014"/>
      <c r="AH131" s="1014"/>
      <c r="AI131" s="1014"/>
      <c r="AJ131" s="1015"/>
      <c r="AK131" s="1013">
        <v>2428981</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v>62.4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13.9022878</v>
      </c>
      <c r="AB132" s="1130"/>
      <c r="AC132" s="1130"/>
      <c r="AD132" s="1130"/>
      <c r="AE132" s="1131"/>
      <c r="AF132" s="1132">
        <v>11.80507188</v>
      </c>
      <c r="AG132" s="1130"/>
      <c r="AH132" s="1130"/>
      <c r="AI132" s="1130"/>
      <c r="AJ132" s="1131"/>
      <c r="AK132" s="1132">
        <v>13.14775751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14</v>
      </c>
      <c r="AB133" s="1113"/>
      <c r="AC133" s="1113"/>
      <c r="AD133" s="1113"/>
      <c r="AE133" s="1114"/>
      <c r="AF133" s="1112">
        <v>13.6</v>
      </c>
      <c r="AG133" s="1113"/>
      <c r="AH133" s="1113"/>
      <c r="AI133" s="1113"/>
      <c r="AJ133" s="1114"/>
      <c r="AK133" s="1112">
        <v>12.9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0" t="s">
        <v>473</v>
      </c>
      <c r="L7" s="256"/>
      <c r="M7" s="257" t="s">
        <v>474</v>
      </c>
      <c r="N7" s="258"/>
    </row>
    <row r="8" spans="1:16" x14ac:dyDescent="0.15">
      <c r="A8" s="250"/>
      <c r="B8" s="246"/>
      <c r="C8" s="246"/>
      <c r="D8" s="246"/>
      <c r="E8" s="246"/>
      <c r="F8" s="246"/>
      <c r="G8" s="259"/>
      <c r="H8" s="260"/>
      <c r="I8" s="260"/>
      <c r="J8" s="261"/>
      <c r="K8" s="1151"/>
      <c r="L8" s="262" t="s">
        <v>475</v>
      </c>
      <c r="M8" s="263" t="s">
        <v>476</v>
      </c>
      <c r="N8" s="264" t="s">
        <v>477</v>
      </c>
    </row>
    <row r="9" spans="1:16" x14ac:dyDescent="0.15">
      <c r="A9" s="250"/>
      <c r="B9" s="246"/>
      <c r="C9" s="246"/>
      <c r="D9" s="246"/>
      <c r="E9" s="246"/>
      <c r="F9" s="246"/>
      <c r="G9" s="1152" t="s">
        <v>478</v>
      </c>
      <c r="H9" s="1153"/>
      <c r="I9" s="1153"/>
      <c r="J9" s="1154"/>
      <c r="K9" s="265">
        <v>610437</v>
      </c>
      <c r="L9" s="266">
        <v>82436</v>
      </c>
      <c r="M9" s="267">
        <v>107954</v>
      </c>
      <c r="N9" s="268">
        <v>-23.6</v>
      </c>
    </row>
    <row r="10" spans="1:16" x14ac:dyDescent="0.15">
      <c r="A10" s="250"/>
      <c r="B10" s="246"/>
      <c r="C10" s="246"/>
      <c r="D10" s="246"/>
      <c r="E10" s="246"/>
      <c r="F10" s="246"/>
      <c r="G10" s="1152" t="s">
        <v>479</v>
      </c>
      <c r="H10" s="1153"/>
      <c r="I10" s="1153"/>
      <c r="J10" s="1154"/>
      <c r="K10" s="269">
        <v>80772</v>
      </c>
      <c r="L10" s="270">
        <v>10908</v>
      </c>
      <c r="M10" s="271">
        <v>12579</v>
      </c>
      <c r="N10" s="272">
        <v>-13.3</v>
      </c>
    </row>
    <row r="11" spans="1:16" ht="13.5" customHeight="1" x14ac:dyDescent="0.15">
      <c r="A11" s="250"/>
      <c r="B11" s="246"/>
      <c r="C11" s="246"/>
      <c r="D11" s="246"/>
      <c r="E11" s="246"/>
      <c r="F11" s="246"/>
      <c r="G11" s="1152" t="s">
        <v>480</v>
      </c>
      <c r="H11" s="1153"/>
      <c r="I11" s="1153"/>
      <c r="J11" s="1154"/>
      <c r="K11" s="269">
        <v>113744</v>
      </c>
      <c r="L11" s="270">
        <v>15360</v>
      </c>
      <c r="M11" s="271">
        <v>13215</v>
      </c>
      <c r="N11" s="272">
        <v>16.2</v>
      </c>
    </row>
    <row r="12" spans="1:16" ht="13.5" customHeight="1" x14ac:dyDescent="0.15">
      <c r="A12" s="250"/>
      <c r="B12" s="246"/>
      <c r="C12" s="246"/>
      <c r="D12" s="246"/>
      <c r="E12" s="246"/>
      <c r="F12" s="246"/>
      <c r="G12" s="1152" t="s">
        <v>481</v>
      </c>
      <c r="H12" s="1153"/>
      <c r="I12" s="1153"/>
      <c r="J12" s="1154"/>
      <c r="K12" s="269" t="s">
        <v>482</v>
      </c>
      <c r="L12" s="270" t="s">
        <v>482</v>
      </c>
      <c r="M12" s="271">
        <v>1280</v>
      </c>
      <c r="N12" s="272" t="s">
        <v>482</v>
      </c>
    </row>
    <row r="13" spans="1:16" ht="13.5" customHeight="1" x14ac:dyDescent="0.15">
      <c r="A13" s="250"/>
      <c r="B13" s="246"/>
      <c r="C13" s="246"/>
      <c r="D13" s="246"/>
      <c r="E13" s="246"/>
      <c r="F13" s="246"/>
      <c r="G13" s="1152" t="s">
        <v>483</v>
      </c>
      <c r="H13" s="1153"/>
      <c r="I13" s="1153"/>
      <c r="J13" s="1154"/>
      <c r="K13" s="269" t="s">
        <v>482</v>
      </c>
      <c r="L13" s="270" t="s">
        <v>482</v>
      </c>
      <c r="M13" s="271" t="s">
        <v>482</v>
      </c>
      <c r="N13" s="272" t="s">
        <v>482</v>
      </c>
    </row>
    <row r="14" spans="1:16" ht="13.5" customHeight="1" x14ac:dyDescent="0.15">
      <c r="A14" s="250"/>
      <c r="B14" s="246"/>
      <c r="C14" s="246"/>
      <c r="D14" s="246"/>
      <c r="E14" s="246"/>
      <c r="F14" s="246"/>
      <c r="G14" s="1152" t="s">
        <v>484</v>
      </c>
      <c r="H14" s="1153"/>
      <c r="I14" s="1153"/>
      <c r="J14" s="1154"/>
      <c r="K14" s="269">
        <v>27133</v>
      </c>
      <c r="L14" s="270">
        <v>3664</v>
      </c>
      <c r="M14" s="271">
        <v>5658</v>
      </c>
      <c r="N14" s="272">
        <v>-35.200000000000003</v>
      </c>
    </row>
    <row r="15" spans="1:16" ht="13.5" customHeight="1" x14ac:dyDescent="0.15">
      <c r="A15" s="250"/>
      <c r="B15" s="246"/>
      <c r="C15" s="246"/>
      <c r="D15" s="246"/>
      <c r="E15" s="246"/>
      <c r="F15" s="246"/>
      <c r="G15" s="1152" t="s">
        <v>485</v>
      </c>
      <c r="H15" s="1153"/>
      <c r="I15" s="1153"/>
      <c r="J15" s="1154"/>
      <c r="K15" s="269">
        <v>7402</v>
      </c>
      <c r="L15" s="270">
        <v>1000</v>
      </c>
      <c r="M15" s="271">
        <v>2915</v>
      </c>
      <c r="N15" s="272">
        <v>-65.7</v>
      </c>
    </row>
    <row r="16" spans="1:16" x14ac:dyDescent="0.15">
      <c r="A16" s="250"/>
      <c r="B16" s="246"/>
      <c r="C16" s="246"/>
      <c r="D16" s="246"/>
      <c r="E16" s="246"/>
      <c r="F16" s="246"/>
      <c r="G16" s="1155" t="s">
        <v>486</v>
      </c>
      <c r="H16" s="1156"/>
      <c r="I16" s="1156"/>
      <c r="J16" s="1157"/>
      <c r="K16" s="270">
        <v>-48326</v>
      </c>
      <c r="L16" s="270">
        <v>-6526</v>
      </c>
      <c r="M16" s="271">
        <v>-10925</v>
      </c>
      <c r="N16" s="272">
        <v>-40.299999999999997</v>
      </c>
    </row>
    <row r="17" spans="1:16" x14ac:dyDescent="0.15">
      <c r="A17" s="250"/>
      <c r="B17" s="246"/>
      <c r="C17" s="246"/>
      <c r="D17" s="246"/>
      <c r="E17" s="246"/>
      <c r="F17" s="246"/>
      <c r="G17" s="1155" t="s">
        <v>171</v>
      </c>
      <c r="H17" s="1156"/>
      <c r="I17" s="1156"/>
      <c r="J17" s="1157"/>
      <c r="K17" s="270">
        <v>791162</v>
      </c>
      <c r="L17" s="270">
        <v>106842</v>
      </c>
      <c r="M17" s="271">
        <v>132676</v>
      </c>
      <c r="N17" s="272">
        <v>-19.5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47" t="s">
        <v>491</v>
      </c>
      <c r="H21" s="1148"/>
      <c r="I21" s="1148"/>
      <c r="J21" s="1149"/>
      <c r="K21" s="282">
        <v>10.8</v>
      </c>
      <c r="L21" s="283">
        <v>12.61</v>
      </c>
      <c r="M21" s="284">
        <v>-1.81</v>
      </c>
      <c r="N21" s="251"/>
      <c r="O21" s="285"/>
      <c r="P21" s="281"/>
    </row>
    <row r="22" spans="1:16" s="286" customFormat="1" x14ac:dyDescent="0.15">
      <c r="A22" s="281"/>
      <c r="B22" s="251"/>
      <c r="C22" s="251"/>
      <c r="D22" s="251"/>
      <c r="E22" s="251"/>
      <c r="F22" s="251"/>
      <c r="G22" s="1147" t="s">
        <v>492</v>
      </c>
      <c r="H22" s="1148"/>
      <c r="I22" s="1148"/>
      <c r="J22" s="1149"/>
      <c r="K22" s="287">
        <v>91.6</v>
      </c>
      <c r="L22" s="288">
        <v>96.2</v>
      </c>
      <c r="M22" s="289">
        <v>-4.5999999999999996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0" t="s">
        <v>473</v>
      </c>
      <c r="L30" s="256"/>
      <c r="M30" s="257" t="s">
        <v>474</v>
      </c>
      <c r="N30" s="258"/>
    </row>
    <row r="31" spans="1:16" x14ac:dyDescent="0.15">
      <c r="A31" s="250"/>
      <c r="B31" s="246"/>
      <c r="C31" s="246"/>
      <c r="D31" s="246"/>
      <c r="E31" s="246"/>
      <c r="F31" s="246"/>
      <c r="G31" s="259"/>
      <c r="H31" s="260"/>
      <c r="I31" s="260"/>
      <c r="J31" s="261"/>
      <c r="K31" s="1151"/>
      <c r="L31" s="262" t="s">
        <v>475</v>
      </c>
      <c r="M31" s="263" t="s">
        <v>476</v>
      </c>
      <c r="N31" s="264" t="s">
        <v>477</v>
      </c>
    </row>
    <row r="32" spans="1:16" ht="27" customHeight="1" x14ac:dyDescent="0.15">
      <c r="A32" s="250"/>
      <c r="B32" s="246"/>
      <c r="C32" s="246"/>
      <c r="D32" s="246"/>
      <c r="E32" s="246"/>
      <c r="F32" s="246"/>
      <c r="G32" s="1163" t="s">
        <v>496</v>
      </c>
      <c r="H32" s="1164"/>
      <c r="I32" s="1164"/>
      <c r="J32" s="1165"/>
      <c r="K32" s="296">
        <v>343759</v>
      </c>
      <c r="L32" s="296">
        <v>46423</v>
      </c>
      <c r="M32" s="297">
        <v>67314</v>
      </c>
      <c r="N32" s="298">
        <v>-31</v>
      </c>
    </row>
    <row r="33" spans="1:16" ht="13.5" customHeight="1" x14ac:dyDescent="0.15">
      <c r="A33" s="250"/>
      <c r="B33" s="246"/>
      <c r="C33" s="246"/>
      <c r="D33" s="246"/>
      <c r="E33" s="246"/>
      <c r="F33" s="246"/>
      <c r="G33" s="1163" t="s">
        <v>497</v>
      </c>
      <c r="H33" s="1164"/>
      <c r="I33" s="1164"/>
      <c r="J33" s="1165"/>
      <c r="K33" s="296" t="s">
        <v>482</v>
      </c>
      <c r="L33" s="296" t="s">
        <v>482</v>
      </c>
      <c r="M33" s="297" t="s">
        <v>482</v>
      </c>
      <c r="N33" s="298" t="s">
        <v>482</v>
      </c>
    </row>
    <row r="34" spans="1:16" ht="27" customHeight="1" x14ac:dyDescent="0.15">
      <c r="A34" s="250"/>
      <c r="B34" s="246"/>
      <c r="C34" s="246"/>
      <c r="D34" s="246"/>
      <c r="E34" s="246"/>
      <c r="F34" s="246"/>
      <c r="G34" s="1163" t="s">
        <v>498</v>
      </c>
      <c r="H34" s="1164"/>
      <c r="I34" s="1164"/>
      <c r="J34" s="1165"/>
      <c r="K34" s="296" t="s">
        <v>482</v>
      </c>
      <c r="L34" s="296" t="s">
        <v>482</v>
      </c>
      <c r="M34" s="297" t="s">
        <v>482</v>
      </c>
      <c r="N34" s="298" t="s">
        <v>482</v>
      </c>
    </row>
    <row r="35" spans="1:16" ht="27" customHeight="1" x14ac:dyDescent="0.15">
      <c r="A35" s="250"/>
      <c r="B35" s="246"/>
      <c r="C35" s="246"/>
      <c r="D35" s="246"/>
      <c r="E35" s="246"/>
      <c r="F35" s="246"/>
      <c r="G35" s="1163" t="s">
        <v>499</v>
      </c>
      <c r="H35" s="1164"/>
      <c r="I35" s="1164"/>
      <c r="J35" s="1165"/>
      <c r="K35" s="296">
        <v>323875</v>
      </c>
      <c r="L35" s="296">
        <v>43737</v>
      </c>
      <c r="M35" s="297">
        <v>23478</v>
      </c>
      <c r="N35" s="298">
        <v>86.3</v>
      </c>
    </row>
    <row r="36" spans="1:16" ht="27" customHeight="1" x14ac:dyDescent="0.15">
      <c r="A36" s="250"/>
      <c r="B36" s="246"/>
      <c r="C36" s="246"/>
      <c r="D36" s="246"/>
      <c r="E36" s="246"/>
      <c r="F36" s="246"/>
      <c r="G36" s="1163" t="s">
        <v>500</v>
      </c>
      <c r="H36" s="1164"/>
      <c r="I36" s="1164"/>
      <c r="J36" s="1165"/>
      <c r="K36" s="296">
        <v>48786</v>
      </c>
      <c r="L36" s="296">
        <v>6588</v>
      </c>
      <c r="M36" s="297">
        <v>4589</v>
      </c>
      <c r="N36" s="298">
        <v>43.6</v>
      </c>
    </row>
    <row r="37" spans="1:16" ht="13.5" customHeight="1" x14ac:dyDescent="0.15">
      <c r="A37" s="250"/>
      <c r="B37" s="246"/>
      <c r="C37" s="246"/>
      <c r="D37" s="246"/>
      <c r="E37" s="246"/>
      <c r="F37" s="246"/>
      <c r="G37" s="1163" t="s">
        <v>501</v>
      </c>
      <c r="H37" s="1164"/>
      <c r="I37" s="1164"/>
      <c r="J37" s="1165"/>
      <c r="K37" s="296" t="s">
        <v>482</v>
      </c>
      <c r="L37" s="296" t="s">
        <v>482</v>
      </c>
      <c r="M37" s="297">
        <v>859</v>
      </c>
      <c r="N37" s="298" t="s">
        <v>482</v>
      </c>
    </row>
    <row r="38" spans="1:16" ht="27" customHeight="1" x14ac:dyDescent="0.15">
      <c r="A38" s="250"/>
      <c r="B38" s="246"/>
      <c r="C38" s="246"/>
      <c r="D38" s="246"/>
      <c r="E38" s="246"/>
      <c r="F38" s="246"/>
      <c r="G38" s="1166" t="s">
        <v>502</v>
      </c>
      <c r="H38" s="1167"/>
      <c r="I38" s="1167"/>
      <c r="J38" s="1168"/>
      <c r="K38" s="299" t="s">
        <v>482</v>
      </c>
      <c r="L38" s="299" t="s">
        <v>482</v>
      </c>
      <c r="M38" s="300">
        <v>2</v>
      </c>
      <c r="N38" s="301" t="s">
        <v>482</v>
      </c>
      <c r="O38" s="295"/>
    </row>
    <row r="39" spans="1:16" x14ac:dyDescent="0.15">
      <c r="A39" s="250"/>
      <c r="B39" s="246"/>
      <c r="C39" s="246"/>
      <c r="D39" s="246"/>
      <c r="E39" s="246"/>
      <c r="F39" s="246"/>
      <c r="G39" s="1166" t="s">
        <v>503</v>
      </c>
      <c r="H39" s="1167"/>
      <c r="I39" s="1167"/>
      <c r="J39" s="1168"/>
      <c r="K39" s="302" t="s">
        <v>482</v>
      </c>
      <c r="L39" s="302" t="s">
        <v>482</v>
      </c>
      <c r="M39" s="303">
        <v>-2412</v>
      </c>
      <c r="N39" s="304" t="s">
        <v>482</v>
      </c>
      <c r="O39" s="295"/>
    </row>
    <row r="40" spans="1:16" ht="27" customHeight="1" x14ac:dyDescent="0.15">
      <c r="A40" s="250"/>
      <c r="B40" s="246"/>
      <c r="C40" s="246"/>
      <c r="D40" s="246"/>
      <c r="E40" s="246"/>
      <c r="F40" s="246"/>
      <c r="G40" s="1163" t="s">
        <v>504</v>
      </c>
      <c r="H40" s="1164"/>
      <c r="I40" s="1164"/>
      <c r="J40" s="1165"/>
      <c r="K40" s="302">
        <v>-397063</v>
      </c>
      <c r="L40" s="302">
        <v>-53621</v>
      </c>
      <c r="M40" s="303">
        <v>-68535</v>
      </c>
      <c r="N40" s="304">
        <v>-21.8</v>
      </c>
      <c r="O40" s="295"/>
    </row>
    <row r="41" spans="1:16" x14ac:dyDescent="0.15">
      <c r="A41" s="250"/>
      <c r="B41" s="246"/>
      <c r="C41" s="246"/>
      <c r="D41" s="246"/>
      <c r="E41" s="246"/>
      <c r="F41" s="246"/>
      <c r="G41" s="1169" t="s">
        <v>282</v>
      </c>
      <c r="H41" s="1170"/>
      <c r="I41" s="1170"/>
      <c r="J41" s="1171"/>
      <c r="K41" s="296">
        <v>319357</v>
      </c>
      <c r="L41" s="302">
        <v>43127</v>
      </c>
      <c r="M41" s="303">
        <v>25295</v>
      </c>
      <c r="N41" s="304">
        <v>70.5</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58" t="s">
        <v>473</v>
      </c>
      <c r="J49" s="1160" t="s">
        <v>508</v>
      </c>
      <c r="K49" s="1161"/>
      <c r="L49" s="1161"/>
      <c r="M49" s="1161"/>
      <c r="N49" s="1162"/>
    </row>
    <row r="50" spans="1:14" x14ac:dyDescent="0.15">
      <c r="A50" s="250"/>
      <c r="B50" s="246"/>
      <c r="C50" s="246"/>
      <c r="D50" s="246"/>
      <c r="E50" s="246"/>
      <c r="F50" s="246"/>
      <c r="G50" s="314"/>
      <c r="H50" s="315"/>
      <c r="I50" s="1159"/>
      <c r="J50" s="316" t="s">
        <v>509</v>
      </c>
      <c r="K50" s="317" t="s">
        <v>510</v>
      </c>
      <c r="L50" s="318" t="s">
        <v>511</v>
      </c>
      <c r="M50" s="319" t="s">
        <v>512</v>
      </c>
      <c r="N50" s="320" t="s">
        <v>513</v>
      </c>
    </row>
    <row r="51" spans="1:14" x14ac:dyDescent="0.15">
      <c r="A51" s="250"/>
      <c r="B51" s="246"/>
      <c r="C51" s="246"/>
      <c r="D51" s="246"/>
      <c r="E51" s="246"/>
      <c r="F51" s="246"/>
      <c r="G51" s="312" t="s">
        <v>514</v>
      </c>
      <c r="H51" s="313"/>
      <c r="I51" s="321">
        <v>186704</v>
      </c>
      <c r="J51" s="322">
        <v>23514</v>
      </c>
      <c r="K51" s="323">
        <v>22.8</v>
      </c>
      <c r="L51" s="324">
        <v>117673</v>
      </c>
      <c r="M51" s="325">
        <v>22.2</v>
      </c>
      <c r="N51" s="326">
        <v>0.6</v>
      </c>
    </row>
    <row r="52" spans="1:14" x14ac:dyDescent="0.15">
      <c r="A52" s="250"/>
      <c r="B52" s="246"/>
      <c r="C52" s="246"/>
      <c r="D52" s="246"/>
      <c r="E52" s="246"/>
      <c r="F52" s="246"/>
      <c r="G52" s="327"/>
      <c r="H52" s="328" t="s">
        <v>515</v>
      </c>
      <c r="I52" s="329">
        <v>150296</v>
      </c>
      <c r="J52" s="330">
        <v>18929</v>
      </c>
      <c r="K52" s="331">
        <v>7.6</v>
      </c>
      <c r="L52" s="332">
        <v>62359</v>
      </c>
      <c r="M52" s="333">
        <v>9.3000000000000007</v>
      </c>
      <c r="N52" s="334">
        <v>-1.7</v>
      </c>
    </row>
    <row r="53" spans="1:14" x14ac:dyDescent="0.15">
      <c r="A53" s="250"/>
      <c r="B53" s="246"/>
      <c r="C53" s="246"/>
      <c r="D53" s="246"/>
      <c r="E53" s="246"/>
      <c r="F53" s="246"/>
      <c r="G53" s="312" t="s">
        <v>516</v>
      </c>
      <c r="H53" s="313"/>
      <c r="I53" s="321">
        <v>1039088</v>
      </c>
      <c r="J53" s="322">
        <v>132216</v>
      </c>
      <c r="K53" s="323">
        <v>462.3</v>
      </c>
      <c r="L53" s="324">
        <v>118223</v>
      </c>
      <c r="M53" s="325">
        <v>0.5</v>
      </c>
      <c r="N53" s="326">
        <v>461.8</v>
      </c>
    </row>
    <row r="54" spans="1:14" x14ac:dyDescent="0.15">
      <c r="A54" s="250"/>
      <c r="B54" s="246"/>
      <c r="C54" s="246"/>
      <c r="D54" s="246"/>
      <c r="E54" s="246"/>
      <c r="F54" s="246"/>
      <c r="G54" s="327"/>
      <c r="H54" s="328" t="s">
        <v>515</v>
      </c>
      <c r="I54" s="329">
        <v>220846</v>
      </c>
      <c r="J54" s="330">
        <v>28101</v>
      </c>
      <c r="K54" s="331">
        <v>48.5</v>
      </c>
      <c r="L54" s="332">
        <v>57106</v>
      </c>
      <c r="M54" s="333">
        <v>-8.4</v>
      </c>
      <c r="N54" s="334">
        <v>56.9</v>
      </c>
    </row>
    <row r="55" spans="1:14" x14ac:dyDescent="0.15">
      <c r="A55" s="250"/>
      <c r="B55" s="246"/>
      <c r="C55" s="246"/>
      <c r="D55" s="246"/>
      <c r="E55" s="246"/>
      <c r="F55" s="246"/>
      <c r="G55" s="312" t="s">
        <v>517</v>
      </c>
      <c r="H55" s="313"/>
      <c r="I55" s="321">
        <v>508325</v>
      </c>
      <c r="J55" s="322">
        <v>65845</v>
      </c>
      <c r="K55" s="323">
        <v>-50.2</v>
      </c>
      <c r="L55" s="324">
        <v>128485</v>
      </c>
      <c r="M55" s="325">
        <v>8.6999999999999993</v>
      </c>
      <c r="N55" s="326">
        <v>-58.9</v>
      </c>
    </row>
    <row r="56" spans="1:14" x14ac:dyDescent="0.15">
      <c r="A56" s="250"/>
      <c r="B56" s="246"/>
      <c r="C56" s="246"/>
      <c r="D56" s="246"/>
      <c r="E56" s="246"/>
      <c r="F56" s="246"/>
      <c r="G56" s="327"/>
      <c r="H56" s="328" t="s">
        <v>515</v>
      </c>
      <c r="I56" s="329">
        <v>316377</v>
      </c>
      <c r="J56" s="330">
        <v>40981</v>
      </c>
      <c r="K56" s="331">
        <v>45.8</v>
      </c>
      <c r="L56" s="332">
        <v>62765</v>
      </c>
      <c r="M56" s="333">
        <v>9.9</v>
      </c>
      <c r="N56" s="334">
        <v>35.9</v>
      </c>
    </row>
    <row r="57" spans="1:14" x14ac:dyDescent="0.15">
      <c r="A57" s="250"/>
      <c r="B57" s="246"/>
      <c r="C57" s="246"/>
      <c r="D57" s="246"/>
      <c r="E57" s="246"/>
      <c r="F57" s="246"/>
      <c r="G57" s="312" t="s">
        <v>518</v>
      </c>
      <c r="H57" s="313"/>
      <c r="I57" s="321">
        <v>465515</v>
      </c>
      <c r="J57" s="322">
        <v>61503</v>
      </c>
      <c r="K57" s="323">
        <v>-6.6</v>
      </c>
      <c r="L57" s="324">
        <v>128611</v>
      </c>
      <c r="M57" s="325">
        <v>0.1</v>
      </c>
      <c r="N57" s="326">
        <v>-6.7</v>
      </c>
    </row>
    <row r="58" spans="1:14" x14ac:dyDescent="0.15">
      <c r="A58" s="250"/>
      <c r="B58" s="246"/>
      <c r="C58" s="246"/>
      <c r="D58" s="246"/>
      <c r="E58" s="246"/>
      <c r="F58" s="246"/>
      <c r="G58" s="327"/>
      <c r="H58" s="328" t="s">
        <v>515</v>
      </c>
      <c r="I58" s="329">
        <v>247369</v>
      </c>
      <c r="J58" s="330">
        <v>32682</v>
      </c>
      <c r="K58" s="331">
        <v>-20.3</v>
      </c>
      <c r="L58" s="332">
        <v>61552</v>
      </c>
      <c r="M58" s="333">
        <v>-1.9</v>
      </c>
      <c r="N58" s="334">
        <v>-18.399999999999999</v>
      </c>
    </row>
    <row r="59" spans="1:14" x14ac:dyDescent="0.15">
      <c r="A59" s="250"/>
      <c r="B59" s="246"/>
      <c r="C59" s="246"/>
      <c r="D59" s="246"/>
      <c r="E59" s="246"/>
      <c r="F59" s="246"/>
      <c r="G59" s="312" t="s">
        <v>519</v>
      </c>
      <c r="H59" s="313"/>
      <c r="I59" s="321">
        <v>335810</v>
      </c>
      <c r="J59" s="322">
        <v>45349</v>
      </c>
      <c r="K59" s="323">
        <v>-26.3</v>
      </c>
      <c r="L59" s="324">
        <v>138651</v>
      </c>
      <c r="M59" s="325">
        <v>7.8</v>
      </c>
      <c r="N59" s="326">
        <v>-34.1</v>
      </c>
    </row>
    <row r="60" spans="1:14" x14ac:dyDescent="0.15">
      <c r="A60" s="250"/>
      <c r="B60" s="246"/>
      <c r="C60" s="246"/>
      <c r="D60" s="246"/>
      <c r="E60" s="246"/>
      <c r="F60" s="246"/>
      <c r="G60" s="327"/>
      <c r="H60" s="328" t="s">
        <v>515</v>
      </c>
      <c r="I60" s="335">
        <v>231353</v>
      </c>
      <c r="J60" s="330">
        <v>31243</v>
      </c>
      <c r="K60" s="331">
        <v>-4.4000000000000004</v>
      </c>
      <c r="L60" s="332">
        <v>71211</v>
      </c>
      <c r="M60" s="333">
        <v>15.7</v>
      </c>
      <c r="N60" s="334">
        <v>-20.100000000000001</v>
      </c>
    </row>
    <row r="61" spans="1:14" x14ac:dyDescent="0.15">
      <c r="A61" s="250"/>
      <c r="B61" s="246"/>
      <c r="C61" s="246"/>
      <c r="D61" s="246"/>
      <c r="E61" s="246"/>
      <c r="F61" s="246"/>
      <c r="G61" s="312" t="s">
        <v>520</v>
      </c>
      <c r="H61" s="336"/>
      <c r="I61" s="337">
        <v>507088</v>
      </c>
      <c r="J61" s="338">
        <v>65685</v>
      </c>
      <c r="K61" s="339">
        <v>80.400000000000006</v>
      </c>
      <c r="L61" s="340">
        <v>126329</v>
      </c>
      <c r="M61" s="341">
        <v>7.9</v>
      </c>
      <c r="N61" s="326">
        <v>72.5</v>
      </c>
    </row>
    <row r="62" spans="1:14" x14ac:dyDescent="0.15">
      <c r="A62" s="250"/>
      <c r="B62" s="246"/>
      <c r="C62" s="246"/>
      <c r="D62" s="246"/>
      <c r="E62" s="246"/>
      <c r="F62" s="246"/>
      <c r="G62" s="327"/>
      <c r="H62" s="328" t="s">
        <v>515</v>
      </c>
      <c r="I62" s="329">
        <v>233248</v>
      </c>
      <c r="J62" s="330">
        <v>30387</v>
      </c>
      <c r="K62" s="331">
        <v>15.4</v>
      </c>
      <c r="L62" s="332">
        <v>62999</v>
      </c>
      <c r="M62" s="333">
        <v>4.9000000000000004</v>
      </c>
      <c r="N62" s="334">
        <v>10.5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20.77</v>
      </c>
      <c r="G47" s="12">
        <v>17.760000000000002</v>
      </c>
      <c r="H47" s="12">
        <v>14.44</v>
      </c>
      <c r="I47" s="12">
        <v>14.32</v>
      </c>
      <c r="J47" s="13">
        <v>11.23</v>
      </c>
    </row>
    <row r="48" spans="2:10" ht="57.75" customHeight="1" x14ac:dyDescent="0.15">
      <c r="B48" s="14"/>
      <c r="C48" s="1174" t="s">
        <v>4</v>
      </c>
      <c r="D48" s="1174"/>
      <c r="E48" s="1175"/>
      <c r="F48" s="15">
        <v>8.15</v>
      </c>
      <c r="G48" s="16">
        <v>5.01</v>
      </c>
      <c r="H48" s="16">
        <v>7.33</v>
      </c>
      <c r="I48" s="16">
        <v>11.27</v>
      </c>
      <c r="J48" s="17">
        <v>8.07</v>
      </c>
    </row>
    <row r="49" spans="2:10" ht="57.75" customHeight="1" thickBot="1" x14ac:dyDescent="0.2">
      <c r="B49" s="18"/>
      <c r="C49" s="1176" t="s">
        <v>5</v>
      </c>
      <c r="D49" s="1176"/>
      <c r="E49" s="1177"/>
      <c r="F49" s="19" t="s">
        <v>527</v>
      </c>
      <c r="G49" s="20" t="s">
        <v>528</v>
      </c>
      <c r="H49" s="20" t="s">
        <v>529</v>
      </c>
      <c r="I49" s="20">
        <v>4.55</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2018-04-19T01:10:55Z</cp:lastPrinted>
  <dcterms:created xsi:type="dcterms:W3CDTF">2018-01-24T05:06:25Z</dcterms:created>
  <dcterms:modified xsi:type="dcterms:W3CDTF">2018-11-27T02:43:47Z</dcterms:modified>
  <cp:category/>
</cp:coreProperties>
</file>