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CO34" i="9" s="1"/>
  <c r="CO35" i="9" s="1"/>
  <c r="CO36" i="9" s="1"/>
  <c r="CO37" i="9" s="1"/>
  <c r="CO38" i="9" s="1"/>
  <c r="CO39" i="9" s="1"/>
  <c r="BE38" i="9"/>
  <c r="AM38" i="9"/>
  <c r="U38" i="9"/>
  <c r="C38" i="9"/>
  <c r="BW37" i="9"/>
  <c r="BE37" i="9"/>
  <c r="AM37" i="9"/>
  <c r="BW36" i="9"/>
  <c r="AM36" i="9"/>
  <c r="BW35"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alcChain>
</file>

<file path=xl/sharedStrings.xml><?xml version="1.0" encoding="utf-8"?>
<sst xmlns="http://schemas.openxmlformats.org/spreadsheetml/2006/main" count="1131" uniqueCount="590">
  <si>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</si>
  <si>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</si>
  <si>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</si>
  <si>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</si>
  <si>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</si>
  <si>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</si>
  <si>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</si>
  <si>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</si>
  <si>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</si>
  <si>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</si>
  <si>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</si>
  <si>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</si>
  <si>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</si>
  <si>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</si>
  <si>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</si>
  <si>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</si>
  <si>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</si>
  <si>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</si>
  <si>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</si>
  <si>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</si>
  <si>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</si>
  <si>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</si>
  <si>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</si>
  <si>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</si>
  <si>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</si>
  <si>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</si>
  <si>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</si>
  <si>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</si>
  <si>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</si>
  <si>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</si>
  <si>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</si>
  <si>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</si>
  <si>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</si>
  <si>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</si>
  <si>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</si>
  <si>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</si>
  <si>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</si>
  <si>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</si>
  <si>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</si>
  <si>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</si>
  <si>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</si>
  <si>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</si>
  <si>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</si>
  <si>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</si>
  <si>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</si>
  <si>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</si>
  <si>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</si>
  <si>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</si>
  <si>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</si>
  <si>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</si>
  <si>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</si>
  <si>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</si>
  <si>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</si>
  <si>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</si>
  <si>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</si>
  <si>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</si>
  <si>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</si>
  <si>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</si>
  <si>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</si>
  <si>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</si>
  <si>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</si>
  <si>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</si>
  <si>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</si>
  <si>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</si>
  <si>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</si>
  <si>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</si>
  <si>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</si>
  <si>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</si>
  <si>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</si>
  <si>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</si>
  <si>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</si>
  <si>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</si>
  <si>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</si>
  <si>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</si>
  <si>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</si>
  <si>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</si>
  <si>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</si>
  <si>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</si>
  <si>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</si>
  <si>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</si>
  <si>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</si>
  <si>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</si>
  <si>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</si>
  <si>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</si>
  <si>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</si>
  <si>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</si>
  <si>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</si>
  <si>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</si>
  <si>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</si>
  <si>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</si>
  <si>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</si>
  <si>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</si>
  <si>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</si>
  <si>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</si>
  <si>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</si>
  <si>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</si>
  <si>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</si>
  <si>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</si>
  <si>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</si>
  <si>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</si>
  <si>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</si>
  <si>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</si>
  <si>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</si>
  <si>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</si>
  <si>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</si>
  <si>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</si>
  <si>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</si>
  <si>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</si>
  <si>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</si>
  <si>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</si>
  <si>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</si>
  <si>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</si>
  <si>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</si>
  <si>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</si>
  <si>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</si>
  <si>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</si>
  <si>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</si>
  <si>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</si>
  <si>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</si>
  <si>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</si>
  <si>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</si>
  <si>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</si>
  <si>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</si>
  <si>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</si>
  <si>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</si>
  <si>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</si>
  <si>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</si>
  <si>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</si>
  <si>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</si>
  <si>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</si>
  <si>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</si>
  <si>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</si>
  <si>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</si>
  <si>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</si>
  <si>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</si>
  <si>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</si>
  <si>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</si>
  <si>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</si>
  <si>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</si>
  <si>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</si>
  <si>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</si>
  <si>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</si>
  <si>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</si>
  <si>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</si>
  <si>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</si>
  <si>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</si>
  <si>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</si>
  <si>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</si>
  <si>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</si>
  <si>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</si>
  <si>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</si>
  <si>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</si>
  <si>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</si>
  <si>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</si>
  <si>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</si>
  <si>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</si>
  <si>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</si>
  <si>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</si>
  <si>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</si>
  <si>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</si>
  <si>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</si>
  <si>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</si>
  <si>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</si>
  <si>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</si>
  <si>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</si>
  <si>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</si>
  <si>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</si>
  <si>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</si>
  <si>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</si>
  <si>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</si>
  <si>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</si>
  <si>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</si>
  <si>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</si>
  <si>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</si>
  <si>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</si>
  <si>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</si>
  <si>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</si>
  <si>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</si>
  <si>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</si>
  <si>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</si>
  <si>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</si>
  <si>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</si>
  <si>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</si>
  <si>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</si>
  <si>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</si>
  <si>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</si>
  <si>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</si>
  <si>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</si>
  <si>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</si>
  <si>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</si>
  <si>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</si>
  <si>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</si>
  <si>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</si>
  <si>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</si>
  <si>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</si>
  <si>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</si>
  <si>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</si>
  <si>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岐阜県多治見市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</si>
  <si>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</si>
  <si>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</si>
  <si>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</si>
  <si>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</si>
  <si>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</si>
  <si>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</si>
  <si>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</si>
  <si>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</si>
  <si>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</si>
  <si>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</si>
  <si>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</si>
  <si>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</si>
  <si>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</si>
  <si>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</si>
  <si>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</si>
  <si>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</si>
  <si>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</si>
  <si>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</si>
  <si>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</si>
  <si>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</si>
  <si>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</si>
  <si>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</si>
  <si>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</si>
  <si>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</si>
  <si>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</si>
  <si>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</si>
  <si>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</si>
  <si>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</si>
  <si>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</si>
  <si>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</si>
  <si>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</si>
  <si>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</si>
  <si>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</si>
  <si>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</si>
  <si>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</si>
  <si>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</si>
  <si>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</si>
  <si>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</si>
  <si>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</si>
  <si>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</si>
  <si>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</si>
  <si>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</si>
  <si>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</si>
  <si>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</si>
  <si>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</si>
  <si>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</si>
  <si>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</si>
  <si>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</si>
  <si>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</si>
  <si>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</si>
  <si>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</si>
  <si>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</si>
  <si>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</si>
  <si>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</si>
  <si>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</si>
  <si>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</si>
  <si>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</si>
  <si>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</si>
  <si>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</si>
  <si>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</si>
  <si>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</si>
  <si>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</si>
  <si>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</si>
  <si>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</si>
  <si>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</si>
  <si>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</si>
  <si>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</si>
  <si>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</si>
  <si>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</si>
  <si>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</si>
  <si>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</si>
  <si>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</si>
  <si>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</si>
  <si>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</si>
  <si>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</si>
  <si>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</si>
  <si>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</si>
  <si>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</si>
  <si>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</si>
  <si>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</si>
  <si>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</si>
  <si>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</si>
  <si>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</si>
  <si>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</si>
  <si>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</si>
  <si>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</si>
  <si>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</si>
  <si>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</si>
  <si>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</si>
  <si>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</si>
  <si>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</si>
  <si>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</si>
  <si>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</si>
  <si>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</si>
  <si>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</si>
  <si>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</si>
  <si>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</si>
  <si>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</si>
  <si>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</si>
  <si>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</si>
  <si>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</si>
  <si>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</si>
  <si>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</si>
  <si>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</si>
  <si>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</si>
  <si>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</si>
  <si>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</si>
  <si>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</si>
  <si>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</si>
  <si>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</si>
  <si>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</si>
  <si>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</si>
  <si>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</si>
  <si>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</si>
  <si>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</si>
  <si>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</si>
  <si>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</si>
  <si>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</si>
  <si>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</si>
  <si>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</si>
  <si>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</si>
  <si>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</si>
  <si>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</si>
  <si>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</si>
  <si>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</si>
  <si>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</si>
  <si>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</si>
  <si>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</si>
  <si>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</si>
  <si>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</si>
  <si>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</si>
  <si>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</si>
  <si>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</si>
  <si>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</si>
  <si>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</si>
  <si>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</si>
  <si>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</si>
  <si>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</si>
  <si>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</si>
  <si>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</si>
  <si>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</si>
  <si>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</si>
  <si>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</si>
  <si>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</si>
  <si>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</si>
  <si>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</si>
  <si>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</si>
  <si>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</si>
  <si>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岐阜県多治見市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</si>
  <si>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</si>
  <si>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</si>
  <si>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</si>
  <si>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</si>
  <si>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</si>
  <si>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</si>
  <si>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</si>
  <si>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</si>
  <si>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</si>
  <si>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</si>
  <si>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</si>
  <si>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</si>
  <si>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</si>
  <si>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</si>
  <si>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</si>
  <si>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</si>
  <si>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</si>
  <si>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</si>
  <si>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</si>
  <si>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</si>
  <si>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</si>
  <si>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</si>
  <si>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</si>
  <si>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</si>
  <si>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</si>
  <si>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</si>
  <si>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</si>
  <si>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</si>
  <si>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</si>
  <si>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</si>
  <si>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</si>
  <si>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</si>
  <si>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</si>
  <si>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</si>
  <si>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</si>
  <si>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</si>
  <si>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</si>
  <si>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</si>
  <si>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</si>
  <si>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</si>
  <si>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</si>
  <si>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</si>
  <si>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</si>
  <si>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</si>
  <si>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廃棄物発電事業特別会計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</si>
  <si>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</si>
  <si>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</si>
  <si>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</si>
  <si>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</si>
  <si>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</si>
  <si>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</si>
  <si>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</si>
  <si>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</si>
  <si>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</si>
  <si>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</si>
  <si>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</si>
  <si>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</si>
  <si>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</si>
  <si>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</si>
  <si>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</si>
  <si>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</si>
  <si>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</si>
  <si>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</si>
  <si>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</si>
  <si>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</si>
  <si>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</si>
  <si>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</si>
  <si>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</si>
  <si>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</si>
  <si>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</si>
  <si>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</si>
  <si>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</si>
  <si>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</si>
  <si>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</si>
  <si>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</si>
  <si>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</si>
  <si>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</si>
  <si>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</si>
  <si>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</si>
  <si>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</si>
  <si>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</si>
  <si>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</si>
  <si>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</si>
  <si>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</si>
  <si>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</si>
  <si>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</si>
  <si>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</si>
  <si>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</si>
  <si>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</si>
  <si>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</si>
  <si>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</si>
  <si>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</si>
  <si>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</si>
  <si>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</si>
  <si>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</si>
  <si>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</si>
  <si>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</si>
  <si>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</si>
  <si>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</si>
  <si>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</si>
  <si>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</si>
  <si>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</si>
  <si>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</si>
  <si>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</si>
  <si>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</si>
  <si>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</si>
  <si>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</si>
  <si>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</si>
  <si>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</si>
  <si>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</si>
  <si>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</si>
  <si>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</si>
  <si>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</si>
  <si>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</si>
  <si>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</si>
  <si>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</si>
  <si>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</si>
  <si>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</si>
  <si>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</si>
  <si>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</si>
  <si>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</si>
  <si>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</si>
  <si>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</si>
  <si>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</si>
  <si>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</si>
  <si>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</si>
  <si>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</si>
  <si>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</si>
  <si>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</si>
  <si>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</si>
  <si>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</si>
  <si>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</si>
  <si>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</si>
  <si>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</si>
  <si>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</si>
  <si>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</si>
  <si>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</si>
  <si>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</si>
  <si>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</si>
  <si>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</si>
  <si>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</si>
  <si>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</si>
  <si>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</si>
  <si>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</si>
  <si>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</si>
  <si>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</si>
  <si>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</si>
  <si>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</si>
  <si>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</si>
  <si>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</si>
  <si>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</si>
  <si>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</si>
  <si>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</si>
  <si>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</si>
  <si>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</si>
  <si>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</si>
  <si>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</si>
  <si>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</si>
  <si>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</si>
  <si>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</si>
  <si>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</si>
  <si>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</si>
  <si>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</si>
  <si>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</si>
  <si>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</si>
  <si>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</si>
  <si>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</si>
  <si>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</si>
  <si>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</si>
  <si>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</si>
  <si>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</si>
  <si>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</si>
  <si>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</si>
  <si>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</si>
  <si>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</si>
  <si>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</si>
  <si>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</si>
  <si>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</si>
  <si>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</si>
  <si>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</si>
  <si>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</si>
  <si>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</si>
  <si>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</si>
  <si>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</si>
  <si>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3.30</t>
  </si>
  <si>
    <t>▲ 7.81</t>
  </si>
  <si>
    <t>▲ 4.18</t>
  </si>
  <si>
    <t>▲ 1.59</t>
  </si>
  <si>
    <t>▲ 2.81</t>
  </si>
  <si>
    <t>一般会計</t>
  </si>
  <si>
    <t>水道事業会計</t>
  </si>
  <si>
    <t>病院事業会計</t>
  </si>
  <si>
    <t>国民健康保険事業特別会計</t>
  </si>
  <si>
    <t>下水道事業特別会計</t>
  </si>
  <si>
    <t>介護保険事業特別会計</t>
  </si>
  <si>
    <t>後期高齢者医療特別会計</t>
  </si>
  <si>
    <t>駐車場事業特別会計</t>
  </si>
  <si>
    <t>その他会計（赤字）</t>
  </si>
  <si>
    <t>その他会計（黒字）</t>
  </si>
  <si>
    <t>-</t>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</si>
  <si>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</si>
  <si>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</si>
  <si>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</si>
  <si>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</si>
  <si>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</si>
  <si>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</si>
  <si>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t>
    <phoneticPr fontId="2"/>
  </si>
  <si>
    <t>-</t>
    <phoneticPr fontId="2"/>
  </si>
  <si>
    <t>-</t>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</si>
  <si>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</si>
  <si>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</si>
  <si>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</si>
  <si>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</si>
  <si>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東濃西部広域行政事務組合（東濃地域医師確保奨学資金貸付事業特別会計）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3">
      <t>ショウガク</t>
    </rPh>
    <rPh sb="23" eb="25">
      <t>シキン</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</si>
  <si>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5">
      <t>トウノウ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</si>
  <si>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4">
      <t>ヒガシ</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</si>
  <si>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</si>
  <si>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</si>
  <si>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</si>
  <si>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8">
      <t>コウレイシャ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</si>
  <si>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</si>
  <si>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東濃農業共済事務組合</t>
    <rPh sb="0" eb="1">
      <t>ヒガシ</t>
    </rPh>
    <rPh sb="2" eb="4">
      <t>ノウギョウ</t>
    </rPh>
    <rPh sb="4" eb="6">
      <t>キョウサイ</t>
    </rPh>
    <rPh sb="6" eb="8">
      <t>ジム</t>
    </rPh>
    <rPh sb="8" eb="10">
      <t>クミアイ</t>
    </rPh>
    <phoneticPr fontId="2"/>
  </si>
  <si>
    <t>基金繰入金2</t>
    <rPh sb="0" eb="2">
      <t>キキン</t>
    </rPh>
    <rPh sb="2" eb="4">
      <t>クリイレ</t>
    </rPh>
    <rPh sb="4" eb="5">
      <t>キン</t>
    </rPh>
    <phoneticPr fontId="2"/>
  </si>
  <si>
    <t>基金繰入金60</t>
    <rPh sb="0" eb="2">
      <t>キキン</t>
    </rPh>
    <rPh sb="2" eb="4">
      <t>クリイレ</t>
    </rPh>
    <rPh sb="4" eb="5">
      <t>キン</t>
    </rPh>
    <phoneticPr fontId="2"/>
  </si>
  <si>
    <t>基金繰入金12</t>
    <rPh sb="0" eb="2">
      <t>キキン</t>
    </rPh>
    <rPh sb="2" eb="4">
      <t>クリイレ</t>
    </rPh>
    <rPh sb="4" eb="5">
      <t>キン</t>
    </rPh>
    <phoneticPr fontId="2"/>
  </si>
  <si>
    <t>基金繰入金2,402
財産区繰入金31</t>
    <rPh sb="0" eb="2">
      <t>キキン</t>
    </rPh>
    <rPh sb="2" eb="4">
      <t>クリイレ</t>
    </rPh>
    <rPh sb="4" eb="5">
      <t>キン</t>
    </rPh>
    <rPh sb="11" eb="13">
      <t>ザイサン</t>
    </rPh>
    <rPh sb="13" eb="14">
      <t>ク</t>
    </rPh>
    <rPh sb="14" eb="16">
      <t>クリイレ</t>
    </rPh>
    <rPh sb="16" eb="17">
      <t>キン</t>
    </rPh>
    <phoneticPr fontId="2"/>
  </si>
  <si>
    <t>基金繰入金320</t>
    <rPh sb="0" eb="2">
      <t>キキン</t>
    </rPh>
    <rPh sb="2" eb="4">
      <t>クリイレ</t>
    </rPh>
    <rPh sb="4" eb="5">
      <t>キン</t>
    </rPh>
    <phoneticPr fontId="2"/>
  </si>
  <si>
    <t>基金繰入金100</t>
    <rPh sb="0" eb="2">
      <t>キキン</t>
    </rPh>
    <rPh sb="2" eb="4">
      <t>クリイレ</t>
    </rPh>
    <rPh sb="4" eb="5">
      <t>キン</t>
    </rPh>
    <phoneticPr fontId="2"/>
  </si>
  <si>
    <t>基金繰入金7</t>
    <rPh sb="0" eb="2">
      <t>キキン</t>
    </rPh>
    <rPh sb="2" eb="4">
      <t>クリイレ</t>
    </rPh>
    <rPh sb="4" eb="5">
      <t>キン</t>
    </rPh>
    <phoneticPr fontId="2"/>
  </si>
  <si>
    <t>基金繰入金1</t>
    <rPh sb="0" eb="2">
      <t>キキン</t>
    </rPh>
    <rPh sb="2" eb="4">
      <t>クリイレ</t>
    </rPh>
    <rPh sb="4" eb="5">
      <t>キン</t>
    </rPh>
    <phoneticPr fontId="2"/>
  </si>
  <si>
    <t>〇</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</si>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</sst>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48065</c:v>
                </c:pt>
                <c:pt idx="1">
                  <c:v>49040</c:v>
                </c:pt>
                <c:pt idx="2">
                  <c:v>56564</c:v>
                </c:pt>
                <c:pt idx="3">
                  <c:v>54928</c:v>
                </c:pt>
                <c:pt idx="4">
                  <c:v>31110</c:v>
                </c:pt>
              </c:numCache>
            </c:numRef>
          </c:val>
          <c:smooth val="0"/>
        </c:ser>
        <c:dLbls>
          <c:showLegendKey val="0"/>
          <c:showVal val="0"/>
          <c:showCatName val="0"/>
          <c:showSerName val="0"/>
          <c:showPercent val="0"/>
          <c:showBubbleSize val="0"/>
        </c:dLbls>
        <c:marker val="1"/>
        <c:smooth val="0"/>
        <c:axId val="99795328"/>
        <c:axId val="99797248"/>
      </c:lineChart>
      <c:catAx>
        <c:axId val="99795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97248"/>
        <c:crosses val="autoZero"/>
        <c:auto val="1"/>
        <c:lblAlgn val="ctr"/>
        <c:lblOffset val="100"/>
        <c:tickLblSkip val="1"/>
        <c:tickMarkSkip val="1"/>
        <c:noMultiLvlLbl val="0"/>
      </c:catAx>
      <c:valAx>
        <c:axId val="99797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9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9.18</c:v>
                </c:pt>
                <c:pt idx="1">
                  <c:v>8.93</c:v>
                </c:pt>
                <c:pt idx="2">
                  <c:v>7.95</c:v>
                </c:pt>
                <c:pt idx="3">
                  <c:v>10.55</c:v>
                </c:pt>
                <c:pt idx="4">
                  <c:v>10.89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23.37</c:v>
                </c:pt>
                <c:pt idx="1">
                  <c:v>19.68</c:v>
                </c:pt>
                <c:pt idx="2">
                  <c:v>20.65</c:v>
                </c:pt>
                <c:pt idx="3">
                  <c:v>19.72</c:v>
                </c:pt>
                <c:pt idx="4">
                  <c:v>22.13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214272"/>
        <c:axId val="11574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c:v>
                </c:pt>
                <c:pt idx="1">
                  <c:v>-7.81</c:v>
                </c:pt>
                <c:pt idx="2">
                  <c:v>-4.18</c:v>
                </c:pt>
                <c:pt idx="3">
                  <c:v>-1.59</c:v>
                </c:pt>
                <c:pt idx="4">
                  <c:v>-2.81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214272"/>
        <c:axId val="115741056"/>
      </c:lineChart>
      <c:catAx>
        <c:axId val="802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41056"/>
        <c:crosses val="autoZero"/>
        <c:auto val="1"/>
        <c:lblAlgn val="ctr"/>
        <c:lblOffset val="100"/>
        <c:tickLblSkip val="1"/>
        <c:tickMarkSkip val="1"/>
        <c:noMultiLvlLbl val="0"/>
      </c:catAx>
      <c:valAx>
        <c:axId val="11574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1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0.09</c:v>
                </c:pt>
                <c:pt idx="4">
                  <c:v>#N/A</c:v>
                </c:pt>
                <c:pt idx="5">
                  <c:v>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0.72</c:v>
                </c:pt>
                <c:pt idx="2">
                  <c:v>#N/A</c:v>
                </c:pt>
                <c:pt idx="3">
                  <c:v>0.33</c:v>
                </c:pt>
                <c:pt idx="4">
                  <c:v>#N/A</c:v>
                </c:pt>
                <c:pt idx="5">
                  <c:v>0.5</c:v>
                </c:pt>
                <c:pt idx="6">
                  <c:v>#N/A</c:v>
                </c:pt>
                <c:pt idx="7">
                  <c:v>1.1399999999999999</c:v>
                </c:pt>
                <c:pt idx="8">
                  <c:v>#N/A</c:v>
                </c:pt>
                <c:pt idx="9">
                  <c:v>1.26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1.05</c:v>
                </c:pt>
                <c:pt idx="2">
                  <c:v>#N/A</c:v>
                </c:pt>
                <c:pt idx="3">
                  <c:v>1.04</c:v>
                </c:pt>
                <c:pt idx="4">
                  <c:v>#N/A</c:v>
                </c:pt>
                <c:pt idx="5">
                  <c:v>1</c:v>
                </c:pt>
                <c:pt idx="6">
                  <c:v>#N/A</c:v>
                </c:pt>
                <c:pt idx="7">
                  <c:v>1.46</c:v>
                </c:pt>
                <c:pt idx="8">
                  <c:v>#N/A</c:v>
                </c:pt>
                <c:pt idx="9">
                  <c:v>1.48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1.47</c:v>
                </c:pt>
                <c:pt idx="2">
                  <c:v>#N/A</c:v>
                </c:pt>
                <c:pt idx="3">
                  <c:v>1.18</c:v>
                </c:pt>
                <c:pt idx="4">
                  <c:v>#N/A</c:v>
                </c:pt>
                <c:pt idx="5">
                  <c:v>0.79</c:v>
                </c:pt>
                <c:pt idx="6">
                  <c:v>#N/A</c:v>
                </c:pt>
                <c:pt idx="7">
                  <c:v>0.6</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2.3199999999999998</c:v>
                </c:pt>
                <c:pt idx="2">
                  <c:v>#N/A</c:v>
                </c:pt>
                <c:pt idx="3">
                  <c:v>2.2999999999999998</c:v>
                </c:pt>
                <c:pt idx="4">
                  <c:v>#N/A</c:v>
                </c:pt>
                <c:pt idx="5">
                  <c:v>2.2799999999999998</c:v>
                </c:pt>
                <c:pt idx="6">
                  <c:v>#N/A</c:v>
                </c:pt>
                <c:pt idx="7">
                  <c:v>2.2400000000000002</c:v>
                </c:pt>
                <c:pt idx="8">
                  <c:v>#N/A</c:v>
                </c:pt>
                <c:pt idx="9">
                  <c:v>2.2799999999999998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4.71</c:v>
                </c:pt>
                <c:pt idx="2">
                  <c:v>#N/A</c:v>
                </c:pt>
                <c:pt idx="3">
                  <c:v>4.96</c:v>
                </c:pt>
                <c:pt idx="4">
                  <c:v>#N/A</c:v>
                </c:pt>
                <c:pt idx="5">
                  <c:v>4.1500000000000004</c:v>
                </c:pt>
                <c:pt idx="6">
                  <c:v>#N/A</c:v>
                </c:pt>
                <c:pt idx="7">
                  <c:v>4.3099999999999996</c:v>
                </c:pt>
                <c:pt idx="8">
                  <c:v>#N/A</c:v>
                </c:pt>
                <c:pt idx="9">
                  <c:v>5.17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9.15</c:v>
                </c:pt>
                <c:pt idx="2">
                  <c:v>#N/A</c:v>
                </c:pt>
                <c:pt idx="3">
                  <c:v>8.92</c:v>
                </c:pt>
                <c:pt idx="4">
                  <c:v>#N/A</c:v>
                </c:pt>
                <c:pt idx="5">
                  <c:v>7.94</c:v>
                </c:pt>
                <c:pt idx="6">
                  <c:v>#N/A</c:v>
                </c:pt>
                <c:pt idx="7">
                  <c:v>10.55</c:v>
                </c:pt>
                <c:pt idx="8">
                  <c:v>#N/A</c:v>
                </c:pt>
                <c:pt idx="9">
                  <c:v>10.88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858368"/>
        <c:axId val="124859904"/>
      </c:barChart>
      <c:catAx>
        <c:axId val="1248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59904"/>
        <c:crosses val="autoZero"/>
        <c:auto val="1"/>
        <c:lblAlgn val="ctr"/>
        <c:lblOffset val="100"/>
        <c:tickLblSkip val="1"/>
        <c:tickMarkSkip val="1"/>
        <c:noMultiLvlLbl val="0"/>
      </c:catAx>
      <c:valAx>
        <c:axId val="12485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5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4253</c:v>
                </c:pt>
                <c:pt idx="5">
                  <c:v>4553</c:v>
                </c:pt>
                <c:pt idx="8">
                  <c:v>4856</c:v>
                </c:pt>
                <c:pt idx="11">
                  <c:v>4809</c:v>
                </c:pt>
                <c:pt idx="14">
                  <c:v>4970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25</c:v>
                </c:pt>
                <c:pt idx="6">
                  <c:v>14</c:v>
                </c:pt>
                <c:pt idx="9">
                  <c:v>14</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860</c:v>
                </c:pt>
                <c:pt idx="3">
                  <c:v>1017</c:v>
                </c:pt>
                <c:pt idx="6">
                  <c:v>996</c:v>
                </c:pt>
                <c:pt idx="9">
                  <c:v>1007</c:v>
                </c:pt>
                <c:pt idx="12">
                  <c:v>942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3234</c:v>
                </c:pt>
                <c:pt idx="3">
                  <c:v>3374</c:v>
                </c:pt>
                <c:pt idx="6">
                  <c:v>3497</c:v>
                </c:pt>
                <c:pt idx="9">
                  <c:v>3528</c:v>
                </c:pt>
                <c:pt idx="12">
                  <c:v>3696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44256"/>
        <c:axId val="1815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c:v>
                </c:pt>
                <c:pt idx="2">
                  <c:v>#N/A</c:v>
                </c:pt>
                <c:pt idx="3">
                  <c:v>#N/A</c:v>
                </c:pt>
                <c:pt idx="4">
                  <c:v>-126</c:v>
                </c:pt>
                <c:pt idx="5">
                  <c:v>#N/A</c:v>
                </c:pt>
                <c:pt idx="6">
                  <c:v>#N/A</c:v>
                </c:pt>
                <c:pt idx="7">
                  <c:v>-349</c:v>
                </c:pt>
                <c:pt idx="8">
                  <c:v>#N/A</c:v>
                </c:pt>
                <c:pt idx="9">
                  <c:v>#N/A</c:v>
                </c:pt>
                <c:pt idx="10">
                  <c:v>-260</c:v>
                </c:pt>
                <c:pt idx="11">
                  <c:v>#N/A</c:v>
                </c:pt>
                <c:pt idx="12">
                  <c:v>#N/A</c:v>
                </c:pt>
                <c:pt idx="13">
                  <c:v>-317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44256"/>
        <c:axId val="18150528"/>
      </c:lineChart>
      <c:catAx>
        <c:axId val="181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0528"/>
        <c:crosses val="autoZero"/>
        <c:auto val="1"/>
        <c:lblAlgn val="ctr"/>
        <c:lblOffset val="100"/>
        <c:tickLblSkip val="1"/>
        <c:tickMarkSkip val="1"/>
        <c:noMultiLvlLbl val="0"/>
      </c:catAx>
      <c:valAx>
        <c:axId val="181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41918</c:v>
                </c:pt>
                <c:pt idx="5">
                  <c:v>43452</c:v>
                </c:pt>
                <c:pt idx="8">
                  <c:v>44625</c:v>
                </c:pt>
                <c:pt idx="11">
                  <c:v>46386</c:v>
                </c:pt>
                <c:pt idx="14">
                  <c:v>45262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13755</c:v>
                </c:pt>
                <c:pt idx="5">
                  <c:v>12027</c:v>
                </c:pt>
                <c:pt idx="8">
                  <c:v>10163</c:v>
                </c:pt>
                <c:pt idx="11">
                  <c:v>9636</c:v>
                </c:pt>
                <c:pt idx="14">
                  <c:v>8897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19317</c:v>
                </c:pt>
                <c:pt idx="5">
                  <c:v>21064</c:v>
                </c:pt>
                <c:pt idx="8">
                  <c:v>20678</c:v>
                </c:pt>
                <c:pt idx="11">
                  <c:v>21738</c:v>
                </c:pt>
                <c:pt idx="14">
                  <c:v>22055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6124</c:v>
                </c:pt>
                <c:pt idx="3">
                  <c:v>5925</c:v>
                </c:pt>
                <c:pt idx="6">
                  <c:v>5585</c:v>
                </c:pt>
                <c:pt idx="9">
                  <c:v>5006</c:v>
                </c:pt>
                <c:pt idx="12">
                  <c:v>5075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12992</c:v>
                </c:pt>
                <c:pt idx="3">
                  <c:v>12641</c:v>
                </c:pt>
                <c:pt idx="6">
                  <c:v>11699</c:v>
                </c:pt>
                <c:pt idx="9">
                  <c:v>11342</c:v>
                </c:pt>
                <c:pt idx="12">
                  <c:v>10840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400</c:v>
                </c:pt>
                <c:pt idx="3">
                  <c:v>131</c:v>
                </c:pt>
                <c:pt idx="6">
                  <c:v>117</c:v>
                </c:pt>
                <c:pt idx="9">
                  <c:v>131</c:v>
                </c:pt>
                <c:pt idx="12">
                  <c:v>118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32550</c:v>
                </c:pt>
                <c:pt idx="3">
                  <c:v>33338</c:v>
                </c:pt>
                <c:pt idx="6">
                  <c:v>35169</c:v>
                </c:pt>
                <c:pt idx="9">
                  <c:v>36476</c:v>
                </c:pt>
                <c:pt idx="12">
                  <c:v>34520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853120"/>
        <c:axId val="13087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853120"/>
        <c:axId val="130871680"/>
      </c:lineChart>
      <c:catAx>
        <c:axId val="1308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71680"/>
        <c:crosses val="autoZero"/>
        <c:auto val="1"/>
        <c:lblAlgn val="ctr"/>
        <c:lblOffset val="100"/>
        <c:tickLblSkip val="1"/>
        <c:tickMarkSkip val="1"/>
        <c:noMultiLvlLbl val="0"/>
      </c:catAx>
      <c:valAx>
        <c:axId val="1308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5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152512"/>
        <c:axId val="131154688"/>
      </c:scatterChart>
      <c:valAx>
        <c:axId val="131152512"/>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54688"/>
        <c:crosses val="autoZero"/>
        <c:crossBetween val="midCat"/>
      </c:valAx>
      <c:valAx>
        <c:axId val="131154688"/>
        <c:scaling>
          <c:orientation val="minMax"/>
          <c:max val="21.400000000000002"/>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52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-0.1</c:v>
                </c:pt>
                <c:pt idx="1">
                  <c:v>-0.7</c:v>
                </c:pt>
                <c:pt idx="2">
                  <c:v>-1</c:v>
                </c:pt>
                <c:pt idx="3">
                  <c:v>-1.3</c:v>
                </c:pt>
                <c:pt idx="4">
                  <c:v>-1.6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070016"/>
        <c:axId val="132072192"/>
      </c:scatterChart>
      <c:valAx>
        <c:axId val="132070016"/>
        <c:scaling>
          <c:orientation val="minMax"/>
          <c:max val="6.6"/>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72192"/>
        <c:crosses val="autoZero"/>
        <c:crossBetween val="midCat"/>
      </c:valAx>
      <c:valAx>
        <c:axId val="13207219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7001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主な理由は、臨時財政対策債の発行を抑制しているため。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将来負担比率の分子は、算定が始まった平成１９年度以降マイナスとなっており、将来負担が発生していない状況である。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年度数値について平成</a:t>
          </a:r>
          <a:r>
            <a:rPr kumimoji="1" lang="en-US" altLang="ja-JP" sz="1100">
              <a:latin typeface="ＭＳ Ｐゴシック"/>
            </a:rPr>
            <a:t>30</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日時点で固定資産台帳整備中</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46736</xdr:rowOff>
    </xdr:from>
    <xdr:to>
      <xdr:col>3</xdr:col>
      <xdr:colOff>511175</xdr:colOff>
      <xdr:row>32</xdr:row>
      <xdr:rowOff>148336</xdr:rowOff>
    </xdr:to>
    <xdr:sp macro="" textlink="">
      <xdr:nvSpPr>
        <xdr:cNvPr id="81" name="円/楕円 80"/>
        <xdr:cNvSpPr/>
      </xdr:nvSpPr>
      <xdr:spPr>
        <a:xfrm>
          <a:off x="400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15511</xdr:rowOff>
    </xdr:from>
    <xdr:ext cx="405111" cy="259045"/>
    <xdr:sp macro="" textlink="">
      <xdr:nvSpPr>
        <xdr:cNvPr id="82"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164863</xdr:rowOff>
    </xdr:from>
    <xdr:ext cx="405111" cy="259045"/>
    <xdr:sp macro="" textlink="">
      <xdr:nvSpPr>
        <xdr:cNvPr id="83" name="n_1mainValue有形固定資産減価償却率"/>
        <xdr:cNvSpPr txBox="1"/>
      </xdr:nvSpPr>
      <xdr:spPr>
        <a:xfrm>
          <a:off x="383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151130</xdr:rowOff>
    </xdr:from>
    <xdr:to>
      <xdr:col>5</xdr:col>
      <xdr:colOff>409575</xdr:colOff>
      <xdr:row>38</xdr:row>
      <xdr:rowOff>81280</xdr:rowOff>
    </xdr:to>
    <xdr:sp macro="" textlink="">
      <xdr:nvSpPr>
        <xdr:cNvPr id="72" name="円/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168746</xdr:rowOff>
    </xdr:from>
    <xdr:ext cx="405111" cy="259045"/>
    <xdr:sp macro="" textlink="">
      <xdr:nvSpPr>
        <xdr:cNvPr id="73"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97807</xdr:rowOff>
    </xdr:from>
    <xdr:ext cx="405111" cy="259045"/>
    <xdr:sp macro="" textlink="">
      <xdr:nvSpPr>
        <xdr:cNvPr id="74" name="n_1mainValue【道路】&#10;有形固定資産減価償却率"/>
        <xdr:cNvSpPr txBox="1"/>
      </xdr:nvSpPr>
      <xdr:spPr>
        <a:xfrm>
          <a:off x="3582043"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68453</xdr:rowOff>
    </xdr:from>
    <xdr:to>
      <xdr:col>14</xdr:col>
      <xdr:colOff>79375</xdr:colOff>
      <xdr:row>37</xdr:row>
      <xdr:rowOff>170053</xdr:rowOff>
    </xdr:to>
    <xdr:sp macro="" textlink="">
      <xdr:nvSpPr>
        <xdr:cNvPr id="111" name="円/楕円 110"/>
        <xdr:cNvSpPr/>
      </xdr:nvSpPr>
      <xdr:spPr>
        <a:xfrm>
          <a:off x="9588500" y="64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161180</xdr:rowOff>
    </xdr:from>
    <xdr:ext cx="469744" cy="259045"/>
    <xdr:sp macro="" textlink="">
      <xdr:nvSpPr>
        <xdr:cNvPr id="113" name="n_1mainValue【道路】&#10;一人当たり延長"/>
        <xdr:cNvSpPr txBox="1"/>
      </xdr:nvSpPr>
      <xdr:spPr>
        <a:xfrm>
          <a:off x="9391727" y="65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58601</xdr:rowOff>
    </xdr:from>
    <xdr:to>
      <xdr:col>5</xdr:col>
      <xdr:colOff>409575</xdr:colOff>
      <xdr:row>59</xdr:row>
      <xdr:rowOff>160201</xdr:rowOff>
    </xdr:to>
    <xdr:sp macro="" textlink="">
      <xdr:nvSpPr>
        <xdr:cNvPr id="153" name="円/楕円 152"/>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30497</xdr:rowOff>
    </xdr:from>
    <xdr:ext cx="405111" cy="259045"/>
    <xdr:sp macro="" textlink="">
      <xdr:nvSpPr>
        <xdr:cNvPr id="154"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5278</xdr:rowOff>
    </xdr:from>
    <xdr:ext cx="405111" cy="259045"/>
    <xdr:sp macro="" textlink="">
      <xdr:nvSpPr>
        <xdr:cNvPr id="155" name="n_1mainValue【橋りょう・トンネル】&#10;有形固定資産減価償却率"/>
        <xdr:cNvSpPr txBox="1"/>
      </xdr:nvSpPr>
      <xdr:spPr>
        <a:xfrm>
          <a:off x="3582043"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65859</xdr:rowOff>
    </xdr:from>
    <xdr:to>
      <xdr:col>14</xdr:col>
      <xdr:colOff>79375</xdr:colOff>
      <xdr:row>61</xdr:row>
      <xdr:rowOff>167459</xdr:rowOff>
    </xdr:to>
    <xdr:sp macro="" textlink="">
      <xdr:nvSpPr>
        <xdr:cNvPr id="192" name="円/楕円 191"/>
        <xdr:cNvSpPr/>
      </xdr:nvSpPr>
      <xdr:spPr>
        <a:xfrm>
          <a:off x="9588500" y="10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136194</xdr:rowOff>
    </xdr:from>
    <xdr:ext cx="534377" cy="259045"/>
    <xdr:sp macro="" textlink="">
      <xdr:nvSpPr>
        <xdr:cNvPr id="193"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12536</xdr:rowOff>
    </xdr:from>
    <xdr:ext cx="599010" cy="259045"/>
    <xdr:sp macro="" textlink="">
      <xdr:nvSpPr>
        <xdr:cNvPr id="194" name="n_1mainValue【橋りょう・トンネル】&#10;一人当たり有形固定資産（償却資産）額"/>
        <xdr:cNvSpPr txBox="1"/>
      </xdr:nvSpPr>
      <xdr:spPr>
        <a:xfrm>
          <a:off x="9327094" y="102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206" name="直線コネクタ 205"/>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207" name="テキスト ボックス 206"/>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08" name="直線コネクタ 207"/>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09" name="テキスト ボックス 208"/>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10" name="直線コネクタ 209"/>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11" name="テキスト ボックス 210"/>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14" name="直線コネクタ 213"/>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15" name="テキスト ボックス 214"/>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6" name="直線コネクタ 215"/>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7" name="テキスト ボックス 216"/>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18" name="直線コネクタ 217"/>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19" name="テキスト ボックス 218"/>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12382</xdr:rowOff>
    </xdr:to>
    <xdr:cxnSp macro="">
      <xdr:nvCxnSpPr>
        <xdr:cNvPr id="223" name="直線コネクタ 222"/>
        <xdr:cNvCxnSpPr/>
      </xdr:nvCxnSpPr>
      <xdr:spPr>
        <a:xfrm flipV="1">
          <a:off x="4634865" y="13662661"/>
          <a:ext cx="0" cy="10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16209</xdr:rowOff>
    </xdr:from>
    <xdr:ext cx="405111" cy="259045"/>
    <xdr:sp macro="" textlink="">
      <xdr:nvSpPr>
        <xdr:cNvPr id="224" name="【公営住宅】&#10;有形固定資産減価償却率最小値テキスト"/>
        <xdr:cNvSpPr txBox="1"/>
      </xdr:nvSpPr>
      <xdr:spPr>
        <a:xfrm>
          <a:off x="4724400" y="1476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86</xdr:row>
      <xdr:rowOff>12382</xdr:rowOff>
    </xdr:from>
    <xdr:to>
      <xdr:col>6</xdr:col>
      <xdr:colOff>600075</xdr:colOff>
      <xdr:row>86</xdr:row>
      <xdr:rowOff>12382</xdr:rowOff>
    </xdr:to>
    <xdr:cxnSp macro="">
      <xdr:nvCxnSpPr>
        <xdr:cNvPr id="225" name="直線コネクタ 224"/>
        <xdr:cNvCxnSpPr/>
      </xdr:nvCxnSpPr>
      <xdr:spPr>
        <a:xfrm>
          <a:off x="4546600" y="1475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6"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7" name="直線コネクタ 226"/>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25734</xdr:rowOff>
    </xdr:from>
    <xdr:ext cx="405111" cy="259045"/>
    <xdr:sp macro="" textlink="">
      <xdr:nvSpPr>
        <xdr:cNvPr id="228" name="【公営住宅】&#10;有形固定資産減価償却率平均値テキスト"/>
        <xdr:cNvSpPr txBox="1"/>
      </xdr:nvSpPr>
      <xdr:spPr>
        <a:xfrm>
          <a:off x="4724400" y="13913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47307</xdr:rowOff>
    </xdr:from>
    <xdr:to>
      <xdr:col>6</xdr:col>
      <xdr:colOff>561975</xdr:colOff>
      <xdr:row>81</xdr:row>
      <xdr:rowOff>148907</xdr:rowOff>
    </xdr:to>
    <xdr:sp macro="" textlink="">
      <xdr:nvSpPr>
        <xdr:cNvPr id="229" name="フローチャート : 判断 228"/>
        <xdr:cNvSpPr/>
      </xdr:nvSpPr>
      <xdr:spPr>
        <a:xfrm>
          <a:off x="4584700" y="1393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61595</xdr:rowOff>
    </xdr:from>
    <xdr:to>
      <xdr:col>5</xdr:col>
      <xdr:colOff>409575</xdr:colOff>
      <xdr:row>81</xdr:row>
      <xdr:rowOff>163195</xdr:rowOff>
    </xdr:to>
    <xdr:sp macro="" textlink="">
      <xdr:nvSpPr>
        <xdr:cNvPr id="230" name="フローチャート : 判断 229"/>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164464</xdr:rowOff>
    </xdr:from>
    <xdr:to>
      <xdr:col>5</xdr:col>
      <xdr:colOff>409575</xdr:colOff>
      <xdr:row>78</xdr:row>
      <xdr:rowOff>94614</xdr:rowOff>
    </xdr:to>
    <xdr:sp macro="" textlink="">
      <xdr:nvSpPr>
        <xdr:cNvPr id="236" name="円/楕円 235"/>
        <xdr:cNvSpPr/>
      </xdr:nvSpPr>
      <xdr:spPr>
        <a:xfrm>
          <a:off x="3746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154322</xdr:rowOff>
    </xdr:from>
    <xdr:ext cx="405111" cy="259045"/>
    <xdr:sp macro="" textlink="">
      <xdr:nvSpPr>
        <xdr:cNvPr id="237" name="n_1aveValue【公営住宅】&#10;有形固定資産減価償却率"/>
        <xdr:cNvSpPr txBox="1"/>
      </xdr:nvSpPr>
      <xdr:spPr>
        <a:xfrm>
          <a:off x="3582043"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111141</xdr:rowOff>
    </xdr:from>
    <xdr:ext cx="405111" cy="259045"/>
    <xdr:sp macro="" textlink="">
      <xdr:nvSpPr>
        <xdr:cNvPr id="238" name="n_1mainValue【公営住宅】&#10;有形固定資産減価償却率"/>
        <xdr:cNvSpPr txBox="1"/>
      </xdr:nvSpPr>
      <xdr:spPr>
        <a:xfrm>
          <a:off x="3582043"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4" name="直線コネクタ 263"/>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5"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6" name="直線コネクタ 265"/>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7"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8" name="直線コネクタ 267"/>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9"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70" name="フローチャート : 判断 269"/>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71" name="フローチャート : 判断 270"/>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80373</xdr:rowOff>
    </xdr:from>
    <xdr:to>
      <xdr:col>14</xdr:col>
      <xdr:colOff>79375</xdr:colOff>
      <xdr:row>84</xdr:row>
      <xdr:rowOff>10523</xdr:rowOff>
    </xdr:to>
    <xdr:sp macro="" textlink="">
      <xdr:nvSpPr>
        <xdr:cNvPr id="277" name="円/楕円 276"/>
        <xdr:cNvSpPr/>
      </xdr:nvSpPr>
      <xdr:spPr>
        <a:xfrm>
          <a:off x="9588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127925</xdr:rowOff>
    </xdr:from>
    <xdr:ext cx="469744" cy="259045"/>
    <xdr:sp macro="" textlink="">
      <xdr:nvSpPr>
        <xdr:cNvPr id="278"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27050</xdr:rowOff>
    </xdr:from>
    <xdr:ext cx="469744" cy="259045"/>
    <xdr:sp macro="" textlink="">
      <xdr:nvSpPr>
        <xdr:cNvPr id="279" name="n_1mainValue【公営住宅】&#10;一人当たり面積"/>
        <xdr:cNvSpPr txBox="1"/>
      </xdr:nvSpPr>
      <xdr:spPr>
        <a:xfrm>
          <a:off x="9391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20" name="直線コネクタ 319"/>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21"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2" name="直線コネクタ 321"/>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3"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4" name="直線コネクタ 323"/>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5"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6" name="フローチャート : 判断 325"/>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7" name="フローチャート : 判断 326"/>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97790</xdr:rowOff>
    </xdr:from>
    <xdr:to>
      <xdr:col>22</xdr:col>
      <xdr:colOff>415925</xdr:colOff>
      <xdr:row>39</xdr:row>
      <xdr:rowOff>27940</xdr:rowOff>
    </xdr:to>
    <xdr:sp macro="" textlink="">
      <xdr:nvSpPr>
        <xdr:cNvPr id="333" name="円/楕円 332"/>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34"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19067</xdr:rowOff>
    </xdr:from>
    <xdr:ext cx="405111" cy="259045"/>
    <xdr:sp macro="" textlink="">
      <xdr:nvSpPr>
        <xdr:cNvPr id="335" name="n_1mainValue【認定こども園・幼稚園・保育所】&#10;有形固定資産減価償却率"/>
        <xdr:cNvSpPr txBox="1"/>
      </xdr:nvSpPr>
      <xdr:spPr>
        <a:xfrm>
          <a:off x="15266043"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7" name="直線コネクタ 356"/>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8"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9" name="直線コネクタ 358"/>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0"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1" name="直線コネクタ 360"/>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2"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3" name="フローチャート : 判断 36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4" name="フローチャート : 判断 363"/>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20828</xdr:rowOff>
    </xdr:from>
    <xdr:to>
      <xdr:col>31</xdr:col>
      <xdr:colOff>85725</xdr:colOff>
      <xdr:row>34</xdr:row>
      <xdr:rowOff>122428</xdr:rowOff>
    </xdr:to>
    <xdr:sp macro="" textlink="">
      <xdr:nvSpPr>
        <xdr:cNvPr id="370" name="円/楕円 369"/>
        <xdr:cNvSpPr/>
      </xdr:nvSpPr>
      <xdr:spPr>
        <a:xfrm>
          <a:off x="2127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71"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138955</xdr:rowOff>
    </xdr:from>
    <xdr:ext cx="469744" cy="259045"/>
    <xdr:sp macro="" textlink="">
      <xdr:nvSpPr>
        <xdr:cNvPr id="372" name="n_1mainValue【認定こども園・幼稚園・保育所】&#10;一人当たり面積"/>
        <xdr:cNvSpPr txBox="1"/>
      </xdr:nvSpPr>
      <xdr:spPr>
        <a:xfrm>
          <a:off x="21075727"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9" name="直線コネクタ 398"/>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00"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01" name="直線コネクタ 400"/>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2"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3" name="直線コネクタ 402"/>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4"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5" name="フローチャート : 判断 404"/>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6" name="フローチャート : 判断 405"/>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117384</xdr:rowOff>
    </xdr:from>
    <xdr:to>
      <xdr:col>22</xdr:col>
      <xdr:colOff>415925</xdr:colOff>
      <xdr:row>64</xdr:row>
      <xdr:rowOff>47534</xdr:rowOff>
    </xdr:to>
    <xdr:sp macro="" textlink="">
      <xdr:nvSpPr>
        <xdr:cNvPr id="412" name="円/楕円 411"/>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3"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38661</xdr:rowOff>
    </xdr:from>
    <xdr:ext cx="405111" cy="259045"/>
    <xdr:sp macro="" textlink="">
      <xdr:nvSpPr>
        <xdr:cNvPr id="414" name="n_1mainValue【学校施設】&#10;有形固定資産減価償却率"/>
        <xdr:cNvSpPr txBox="1"/>
      </xdr:nvSpPr>
      <xdr:spPr>
        <a:xfrm>
          <a:off x="15266043"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9" name="直線コネクタ 438"/>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40"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41" name="直線コネクタ 440"/>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2"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3" name="直線コネクタ 442"/>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4"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5" name="フローチャート : 判断 444"/>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6" name="フローチャート : 判断 445"/>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10160</xdr:rowOff>
    </xdr:from>
    <xdr:to>
      <xdr:col>31</xdr:col>
      <xdr:colOff>85725</xdr:colOff>
      <xdr:row>60</xdr:row>
      <xdr:rowOff>111760</xdr:rowOff>
    </xdr:to>
    <xdr:sp macro="" textlink="">
      <xdr:nvSpPr>
        <xdr:cNvPr id="452" name="円/楕円 451"/>
        <xdr:cNvSpPr/>
      </xdr:nvSpPr>
      <xdr:spPr>
        <a:xfrm>
          <a:off x="2127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3"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128287</xdr:rowOff>
    </xdr:from>
    <xdr:ext cx="469744" cy="259045"/>
    <xdr:sp macro="" textlink="">
      <xdr:nvSpPr>
        <xdr:cNvPr id="454" name="n_1mainValue【学校施設】&#10;一人当たり面積"/>
        <xdr:cNvSpPr txBox="1"/>
      </xdr:nvSpPr>
      <xdr:spPr>
        <a:xfrm>
          <a:off x="21075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5" name="正方形/長方形 4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2" name="正方形/長方形 4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5" name="テキスト ボックス 4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6" name="直線コネクタ 4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7" name="テキスト ボックス 4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8" name="直線コネクタ 4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9" name="テキスト ボックス 4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2" name="直線コネクタ 4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3" name="テキスト ボックス 4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4" name="直線コネクタ 4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5" name="テキスト ボックス 4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9" name="直線コネクタ 478"/>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80"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81" name="直線コネクタ 480"/>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3" name="直線コネクタ 4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4"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5" name="フローチャート : 判断 484"/>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6" name="フローチャート : 判断 485"/>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12064</xdr:rowOff>
    </xdr:from>
    <xdr:to>
      <xdr:col>22</xdr:col>
      <xdr:colOff>415925</xdr:colOff>
      <xdr:row>83</xdr:row>
      <xdr:rowOff>113664</xdr:rowOff>
    </xdr:to>
    <xdr:sp macro="" textlink="">
      <xdr:nvSpPr>
        <xdr:cNvPr id="492" name="円/楕円 491"/>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3"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130191</xdr:rowOff>
    </xdr:from>
    <xdr:ext cx="405111" cy="259045"/>
    <xdr:sp macro="" textlink="">
      <xdr:nvSpPr>
        <xdr:cNvPr id="494" name="n_1mainValue【児童館】&#10;有形固定資産減価償却率"/>
        <xdr:cNvSpPr txBox="1"/>
      </xdr:nvSpPr>
      <xdr:spPr>
        <a:xfrm>
          <a:off x="15266043"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3" name="テキスト ボックス 5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4" name="直線コネクタ 5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5" name="直線コネクタ 5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6" name="テキスト ボックス 5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7" name="直線コネクタ 5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8" name="テキスト ボックス 5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9" name="直線コネクタ 5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0" name="テキスト ボックス 5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1" name="直線コネクタ 5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2" name="テキスト ボックス 5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6" name="直線コネクタ 515"/>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7"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8" name="直線コネクタ 517"/>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9"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20" name="直線コネクタ 51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1"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2" name="フローチャート : 判断 521"/>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3" name="フローチャート : 判断 522"/>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67311</xdr:rowOff>
    </xdr:from>
    <xdr:to>
      <xdr:col>31</xdr:col>
      <xdr:colOff>85725</xdr:colOff>
      <xdr:row>77</xdr:row>
      <xdr:rowOff>168911</xdr:rowOff>
    </xdr:to>
    <xdr:sp macro="" textlink="">
      <xdr:nvSpPr>
        <xdr:cNvPr id="529" name="円/楕円 528"/>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68597</xdr:rowOff>
    </xdr:from>
    <xdr:ext cx="469744" cy="259045"/>
    <xdr:sp macro="" textlink="">
      <xdr:nvSpPr>
        <xdr:cNvPr id="530"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13988</xdr:rowOff>
    </xdr:from>
    <xdr:ext cx="469744" cy="259045"/>
    <xdr:sp macro="" textlink="">
      <xdr:nvSpPr>
        <xdr:cNvPr id="531" name="n_1mainValue【児童館】&#10;一人当たり面積"/>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3" name="直線コネクタ 5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4" name="テキスト ボックス 5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5" name="直線コネクタ 5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6" name="テキスト ボックス 5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7" name="直線コネクタ 5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8" name="テキスト ボックス 5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9" name="直線コネクタ 5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0" name="テキスト ボックス 5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126492</xdr:rowOff>
    </xdr:from>
    <xdr:to>
      <xdr:col>23</xdr:col>
      <xdr:colOff>516889</xdr:colOff>
      <xdr:row>106</xdr:row>
      <xdr:rowOff>67056</xdr:rowOff>
    </xdr:to>
    <xdr:cxnSp macro="">
      <xdr:nvCxnSpPr>
        <xdr:cNvPr id="554" name="直線コネクタ 553"/>
        <xdr:cNvCxnSpPr/>
      </xdr:nvCxnSpPr>
      <xdr:spPr>
        <a:xfrm flipV="1">
          <a:off x="16318864" y="17100042"/>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70883</xdr:rowOff>
    </xdr:from>
    <xdr:ext cx="405111" cy="259045"/>
    <xdr:sp macro="" textlink="">
      <xdr:nvSpPr>
        <xdr:cNvPr id="555" name="【公民館】&#10;有形固定資産減価償却率最小値テキスト"/>
        <xdr:cNvSpPr txBox="1"/>
      </xdr:nvSpPr>
      <xdr:spPr>
        <a:xfrm>
          <a:off x="16408400" y="1824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106</xdr:row>
      <xdr:rowOff>67056</xdr:rowOff>
    </xdr:from>
    <xdr:to>
      <xdr:col>23</xdr:col>
      <xdr:colOff>606425</xdr:colOff>
      <xdr:row>106</xdr:row>
      <xdr:rowOff>67056</xdr:rowOff>
    </xdr:to>
    <xdr:cxnSp macro="">
      <xdr:nvCxnSpPr>
        <xdr:cNvPr id="556" name="直線コネクタ 555"/>
        <xdr:cNvCxnSpPr/>
      </xdr:nvCxnSpPr>
      <xdr:spPr>
        <a:xfrm>
          <a:off x="16230600" y="1824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73169</xdr:rowOff>
    </xdr:from>
    <xdr:ext cx="405111" cy="259045"/>
    <xdr:sp macro="" textlink="">
      <xdr:nvSpPr>
        <xdr:cNvPr id="557" name="【公民館】&#10;有形固定資産減価償却率最大値テキスト"/>
        <xdr:cNvSpPr txBox="1"/>
      </xdr:nvSpPr>
      <xdr:spPr>
        <a:xfrm>
          <a:off x="164084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99</xdr:row>
      <xdr:rowOff>126492</xdr:rowOff>
    </xdr:from>
    <xdr:to>
      <xdr:col>23</xdr:col>
      <xdr:colOff>606425</xdr:colOff>
      <xdr:row>99</xdr:row>
      <xdr:rowOff>126492</xdr:rowOff>
    </xdr:to>
    <xdr:cxnSp macro="">
      <xdr:nvCxnSpPr>
        <xdr:cNvPr id="558" name="直線コネクタ 557"/>
        <xdr:cNvCxnSpPr/>
      </xdr:nvCxnSpPr>
      <xdr:spPr>
        <a:xfrm>
          <a:off x="16230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134129</xdr:rowOff>
    </xdr:from>
    <xdr:ext cx="405111" cy="259045"/>
    <xdr:sp macro="" textlink="">
      <xdr:nvSpPr>
        <xdr:cNvPr id="559" name="【公民館】&#10;有形固定資産減価償却率平均値テキスト"/>
        <xdr:cNvSpPr txBox="1"/>
      </xdr:nvSpPr>
      <xdr:spPr>
        <a:xfrm>
          <a:off x="16408400" y="1779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155702</xdr:rowOff>
    </xdr:from>
    <xdr:to>
      <xdr:col>23</xdr:col>
      <xdr:colOff>568325</xdr:colOff>
      <xdr:row>104</xdr:row>
      <xdr:rowOff>85852</xdr:rowOff>
    </xdr:to>
    <xdr:sp macro="" textlink="">
      <xdr:nvSpPr>
        <xdr:cNvPr id="560" name="フローチャート : 判断 559"/>
        <xdr:cNvSpPr/>
      </xdr:nvSpPr>
      <xdr:spPr>
        <a:xfrm>
          <a:off x="16268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77978</xdr:rowOff>
    </xdr:from>
    <xdr:to>
      <xdr:col>22</xdr:col>
      <xdr:colOff>415925</xdr:colOff>
      <xdr:row>104</xdr:row>
      <xdr:rowOff>8128</xdr:rowOff>
    </xdr:to>
    <xdr:sp macro="" textlink="">
      <xdr:nvSpPr>
        <xdr:cNvPr id="561" name="フローチャート : 判断 560"/>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32258</xdr:rowOff>
    </xdr:from>
    <xdr:to>
      <xdr:col>22</xdr:col>
      <xdr:colOff>415925</xdr:colOff>
      <xdr:row>106</xdr:row>
      <xdr:rowOff>133858</xdr:rowOff>
    </xdr:to>
    <xdr:sp macro="" textlink="">
      <xdr:nvSpPr>
        <xdr:cNvPr id="567" name="円/楕円 566"/>
        <xdr:cNvSpPr/>
      </xdr:nvSpPr>
      <xdr:spPr>
        <a:xfrm>
          <a:off x="1543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24655</xdr:rowOff>
    </xdr:from>
    <xdr:ext cx="405111" cy="259045"/>
    <xdr:sp macro="" textlink="">
      <xdr:nvSpPr>
        <xdr:cNvPr id="568" name="n_1aveValue【公民館】&#10;有形固定資産減価償却率"/>
        <xdr:cNvSpPr txBox="1"/>
      </xdr:nvSpPr>
      <xdr:spPr>
        <a:xfrm>
          <a:off x="15266043"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124985</xdr:rowOff>
    </xdr:from>
    <xdr:ext cx="405111" cy="259045"/>
    <xdr:sp macro="" textlink="">
      <xdr:nvSpPr>
        <xdr:cNvPr id="569" name="n_1mainValue【公民館】&#10;有形固定資産減価償却率"/>
        <xdr:cNvSpPr txBox="1"/>
      </xdr:nvSpPr>
      <xdr:spPr>
        <a:xfrm>
          <a:off x="15266043"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1" name="直線コネクタ 5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2" name="テキスト ボックス 5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3" name="直線コネクタ 5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4" name="テキスト ボックス 5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5" name="直線コネクタ 5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6" name="テキスト ボックス 5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7" name="直線コネクタ 5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8" name="テキスト ボックス 5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9" name="直線コネクタ 5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0" name="テキスト ボックス 5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1" name="直線コネクタ 5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2" name="テキスト ボックス 5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96" name="直線コネクタ 595"/>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97"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98" name="直線コネクタ 597"/>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99"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0" name="直線コネクタ 599"/>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1"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2" name="フローチャート : 判断 601"/>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3" name="フローチャート : 判断 602"/>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9071</xdr:rowOff>
    </xdr:from>
    <xdr:to>
      <xdr:col>31</xdr:col>
      <xdr:colOff>85725</xdr:colOff>
      <xdr:row>100</xdr:row>
      <xdr:rowOff>110671</xdr:rowOff>
    </xdr:to>
    <xdr:sp macro="" textlink="">
      <xdr:nvSpPr>
        <xdr:cNvPr id="609" name="円/楕円 608"/>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167113</xdr:rowOff>
    </xdr:from>
    <xdr:ext cx="469744" cy="259045"/>
    <xdr:sp macro="" textlink="">
      <xdr:nvSpPr>
        <xdr:cNvPr id="610"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127198</xdr:rowOff>
    </xdr:from>
    <xdr:ext cx="469744" cy="259045"/>
    <xdr:sp macro="" textlink="">
      <xdr:nvSpPr>
        <xdr:cNvPr id="611" name="n_1mainValue【公民館】&#10;一人当たり面積"/>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年度数値について平成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日時点で固定資産台帳整備中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139700</xdr:rowOff>
    </xdr:from>
    <xdr:to>
      <xdr:col>5</xdr:col>
      <xdr:colOff>409575</xdr:colOff>
      <xdr:row>41</xdr:row>
      <xdr:rowOff>69850</xdr:rowOff>
    </xdr:to>
    <xdr:sp macro="" textlink="">
      <xdr:nvSpPr>
        <xdr:cNvPr id="73" name="円/楕円 72"/>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60977</xdr:rowOff>
    </xdr:from>
    <xdr:ext cx="405111" cy="259045"/>
    <xdr:sp macro="" textlink="">
      <xdr:nvSpPr>
        <xdr:cNvPr id="74" name="n_1mainValue【図書館】&#10;有形固定資産減価償却率"/>
        <xdr:cNvSpPr txBox="1"/>
      </xdr:nvSpPr>
      <xdr:spPr>
        <a:xfrm>
          <a:off x="3582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14515</xdr:rowOff>
    </xdr:from>
    <xdr:to>
      <xdr:col>14</xdr:col>
      <xdr:colOff>79375</xdr:colOff>
      <xdr:row>40</xdr:row>
      <xdr:rowOff>116115</xdr:rowOff>
    </xdr:to>
    <xdr:sp macro="" textlink="">
      <xdr:nvSpPr>
        <xdr:cNvPr id="114" name="円/楕円 113"/>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132642</xdr:rowOff>
    </xdr:from>
    <xdr:ext cx="469744" cy="259045"/>
    <xdr:sp macro="" textlink="">
      <xdr:nvSpPr>
        <xdr:cNvPr id="115" name="n_1main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9"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141877</xdr:rowOff>
    </xdr:from>
    <xdr:to>
      <xdr:col>5</xdr:col>
      <xdr:colOff>409575</xdr:colOff>
      <xdr:row>60</xdr:row>
      <xdr:rowOff>72027</xdr:rowOff>
    </xdr:to>
    <xdr:sp macro="" textlink="">
      <xdr:nvSpPr>
        <xdr:cNvPr id="155" name="円/楕円 154"/>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63154</xdr:rowOff>
    </xdr:from>
    <xdr:ext cx="405111" cy="259045"/>
    <xdr:sp macro="" textlink="">
      <xdr:nvSpPr>
        <xdr:cNvPr id="156" name="n_1mainValue【体育館・プール】&#10;有形固定資産減価償却率"/>
        <xdr:cNvSpPr txBox="1"/>
      </xdr:nvSpPr>
      <xdr:spPr>
        <a:xfrm>
          <a:off x="3582043"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152654</xdr:rowOff>
    </xdr:from>
    <xdr:to>
      <xdr:col>14</xdr:col>
      <xdr:colOff>79375</xdr:colOff>
      <xdr:row>60</xdr:row>
      <xdr:rowOff>82804</xdr:rowOff>
    </xdr:to>
    <xdr:sp macro="" textlink="">
      <xdr:nvSpPr>
        <xdr:cNvPr id="192" name="円/楕円 191"/>
        <xdr:cNvSpPr/>
      </xdr:nvSpPr>
      <xdr:spPr>
        <a:xfrm>
          <a:off x="9588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99331</xdr:rowOff>
    </xdr:from>
    <xdr:ext cx="469744" cy="259045"/>
    <xdr:sp macro="" textlink="">
      <xdr:nvSpPr>
        <xdr:cNvPr id="193" name="n_1mainValue【体育館・プール】&#10;一人当たり面積"/>
        <xdr:cNvSpPr txBox="1"/>
      </xdr:nvSpPr>
      <xdr:spPr>
        <a:xfrm>
          <a:off x="93917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21"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102888</xdr:rowOff>
    </xdr:from>
    <xdr:ext cx="405111" cy="259045"/>
    <xdr:sp macro="" textlink="">
      <xdr:nvSpPr>
        <xdr:cNvPr id="224"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1015</xdr:rowOff>
    </xdr:from>
    <xdr:to>
      <xdr:col>5</xdr:col>
      <xdr:colOff>409575</xdr:colOff>
      <xdr:row>86</xdr:row>
      <xdr:rowOff>102615</xdr:rowOff>
    </xdr:to>
    <xdr:sp macro="" textlink="">
      <xdr:nvSpPr>
        <xdr:cNvPr id="230" name="円/楕円 229"/>
        <xdr:cNvSpPr/>
      </xdr:nvSpPr>
      <xdr:spPr>
        <a:xfrm>
          <a:off x="3746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119142</xdr:rowOff>
    </xdr:from>
    <xdr:ext cx="405111" cy="259045"/>
    <xdr:sp macro="" textlink="">
      <xdr:nvSpPr>
        <xdr:cNvPr id="231" name="n_1mainValue【福祉施設】&#10;有形固定資産減価償却率"/>
        <xdr:cNvSpPr txBox="1"/>
      </xdr:nvSpPr>
      <xdr:spPr>
        <a:xfrm>
          <a:off x="3582043" y="1452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151465</xdr:rowOff>
    </xdr:from>
    <xdr:ext cx="469744" cy="259045"/>
    <xdr:sp macro="" textlink="">
      <xdr:nvSpPr>
        <xdr:cNvPr id="267"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115888</xdr:rowOff>
    </xdr:from>
    <xdr:to>
      <xdr:col>14</xdr:col>
      <xdr:colOff>79375</xdr:colOff>
      <xdr:row>81</xdr:row>
      <xdr:rowOff>46038</xdr:rowOff>
    </xdr:to>
    <xdr:sp macro="" textlink="">
      <xdr:nvSpPr>
        <xdr:cNvPr id="273" name="円/楕円 272"/>
        <xdr:cNvSpPr/>
      </xdr:nvSpPr>
      <xdr:spPr>
        <a:xfrm>
          <a:off x="9588500" y="138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62565</xdr:rowOff>
    </xdr:from>
    <xdr:ext cx="469744" cy="259045"/>
    <xdr:sp macro="" textlink="">
      <xdr:nvSpPr>
        <xdr:cNvPr id="274" name="n_1mainValue【福祉施設】&#10;一人当たり面積"/>
        <xdr:cNvSpPr txBox="1"/>
      </xdr:nvSpPr>
      <xdr:spPr>
        <a:xfrm>
          <a:off x="9391727" y="13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8" name="フローチャート : 判断 307"/>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09"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49893</xdr:rowOff>
    </xdr:from>
    <xdr:to>
      <xdr:col>5</xdr:col>
      <xdr:colOff>409575</xdr:colOff>
      <xdr:row>101</xdr:row>
      <xdr:rowOff>151493</xdr:rowOff>
    </xdr:to>
    <xdr:sp macro="" textlink="">
      <xdr:nvSpPr>
        <xdr:cNvPr id="315" name="円/楕円 314"/>
        <xdr:cNvSpPr/>
      </xdr:nvSpPr>
      <xdr:spPr>
        <a:xfrm>
          <a:off x="3746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168020</xdr:rowOff>
    </xdr:from>
    <xdr:ext cx="405111" cy="259045"/>
    <xdr:sp macro="" textlink="">
      <xdr:nvSpPr>
        <xdr:cNvPr id="316" name="n_1mainValue【市民会館】&#10;有形固定資産減価償却率"/>
        <xdr:cNvSpPr txBox="1"/>
      </xdr:nvSpPr>
      <xdr:spPr>
        <a:xfrm>
          <a:off x="3582043"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7" name="テキスト ボックス 32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1" name="直線コネクタ 34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3" name="直線コネクタ 34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5" name="直線コネクタ 34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6"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7" name="フローチャート : 判断 34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8" name="フローチャート : 判断 34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143511</xdr:rowOff>
    </xdr:from>
    <xdr:to>
      <xdr:col>14</xdr:col>
      <xdr:colOff>79375</xdr:colOff>
      <xdr:row>108</xdr:row>
      <xdr:rowOff>73661</xdr:rowOff>
    </xdr:to>
    <xdr:sp macro="" textlink="">
      <xdr:nvSpPr>
        <xdr:cNvPr id="355" name="円/楕円 354"/>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64788</xdr:rowOff>
    </xdr:from>
    <xdr:ext cx="469744" cy="259045"/>
    <xdr:sp macro="" textlink="">
      <xdr:nvSpPr>
        <xdr:cNvPr id="356"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9" name="テキスト ボックス 36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9" name="テキスト ボックス 3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3" name="直線コネクタ 382"/>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4"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5" name="直線コネクタ 384"/>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6"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7" name="直線コネクタ 386"/>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8"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9" name="フローチャート : 判断 388"/>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90" name="フローチャート : 判断 389"/>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91"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133169</xdr:rowOff>
    </xdr:from>
    <xdr:to>
      <xdr:col>22</xdr:col>
      <xdr:colOff>415925</xdr:colOff>
      <xdr:row>39</xdr:row>
      <xdr:rowOff>63319</xdr:rowOff>
    </xdr:to>
    <xdr:sp macro="" textlink="">
      <xdr:nvSpPr>
        <xdr:cNvPr id="397" name="円/楕円 396"/>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79846</xdr:rowOff>
    </xdr:from>
    <xdr:ext cx="405111" cy="259045"/>
    <xdr:sp macro="" textlink="">
      <xdr:nvSpPr>
        <xdr:cNvPr id="398" name="n_1mainValue【一般廃棄物処理施設】&#10;有形固定資産減価償却率"/>
        <xdr:cNvSpPr txBox="1"/>
      </xdr:nvSpPr>
      <xdr:spPr>
        <a:xfrm>
          <a:off x="15266043"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8" name="テキスト ボックス 4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2" name="直線コネクタ 421"/>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3"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4" name="直線コネクタ 423"/>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5"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6" name="直線コネクタ 425"/>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7"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8" name="フローチャート : 判断 427"/>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9" name="フローチャート : 判断 428"/>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42697</xdr:rowOff>
    </xdr:from>
    <xdr:ext cx="534377" cy="259045"/>
    <xdr:sp macro="" textlink="">
      <xdr:nvSpPr>
        <xdr:cNvPr id="430" name="n_1aveValue【一般廃棄物処理施設】&#10;一人当たり有形固定資産（償却資産）額"/>
        <xdr:cNvSpPr txBox="1"/>
      </xdr:nvSpPr>
      <xdr:spPr>
        <a:xfrm>
          <a:off x="210434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132850</xdr:rowOff>
    </xdr:from>
    <xdr:to>
      <xdr:col>31</xdr:col>
      <xdr:colOff>85725</xdr:colOff>
      <xdr:row>35</xdr:row>
      <xdr:rowOff>63000</xdr:rowOff>
    </xdr:to>
    <xdr:sp macro="" textlink="">
      <xdr:nvSpPr>
        <xdr:cNvPr id="436" name="円/楕円 435"/>
        <xdr:cNvSpPr/>
      </xdr:nvSpPr>
      <xdr:spPr>
        <a:xfrm>
          <a:off x="21272500" y="5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79527</xdr:rowOff>
    </xdr:from>
    <xdr:ext cx="599010" cy="259045"/>
    <xdr:sp macro="" textlink="">
      <xdr:nvSpPr>
        <xdr:cNvPr id="437" name="n_1mainValue【一般廃棄物処理施設】&#10;一人当たり有形固定資産（償却資産）額"/>
        <xdr:cNvSpPr txBox="1"/>
      </xdr:nvSpPr>
      <xdr:spPr>
        <a:xfrm>
          <a:off x="21011094" y="573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8" name="直線コネクタ 4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9" name="テキスト ボックス 44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0" name="直線コネクタ 4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1" name="テキスト ボックス 4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2" name="直線コネクタ 4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3" name="テキスト ボックス 4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4" name="直線コネクタ 4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5" name="テキスト ボックス 4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6" name="直線コネクタ 4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7" name="テキスト ボックス 4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8" name="直線コネクタ 4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9" name="テキスト ボックス 45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1" name="テキスト ボックス 4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62</xdr:row>
      <xdr:rowOff>14696</xdr:rowOff>
    </xdr:to>
    <xdr:cxnSp macro="">
      <xdr:nvCxnSpPr>
        <xdr:cNvPr id="463" name="直線コネクタ 462"/>
        <xdr:cNvCxnSpPr/>
      </xdr:nvCxnSpPr>
      <xdr:spPr>
        <a:xfrm flipV="1">
          <a:off x="16318864" y="9666515"/>
          <a:ext cx="0" cy="97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18523</xdr:rowOff>
    </xdr:from>
    <xdr:ext cx="405111" cy="259045"/>
    <xdr:sp macro="" textlink="">
      <xdr:nvSpPr>
        <xdr:cNvPr id="464" name="【保健センター・保健所】&#10;有形固定資産減価償却率最小値テキスト"/>
        <xdr:cNvSpPr txBox="1"/>
      </xdr:nvSpPr>
      <xdr:spPr>
        <a:xfrm>
          <a:off x="164084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14696</xdr:rowOff>
    </xdr:from>
    <xdr:to>
      <xdr:col>23</xdr:col>
      <xdr:colOff>606425</xdr:colOff>
      <xdr:row>62</xdr:row>
      <xdr:rowOff>14696</xdr:rowOff>
    </xdr:to>
    <xdr:cxnSp macro="">
      <xdr:nvCxnSpPr>
        <xdr:cNvPr id="465" name="直線コネクタ 464"/>
        <xdr:cNvCxnSpPr/>
      </xdr:nvCxnSpPr>
      <xdr:spPr>
        <a:xfrm>
          <a:off x="16230600" y="1064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6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67" name="直線コネクタ 46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148062</xdr:rowOff>
    </xdr:from>
    <xdr:ext cx="405111" cy="259045"/>
    <xdr:sp macro="" textlink="">
      <xdr:nvSpPr>
        <xdr:cNvPr id="468" name="【保健センター・保健所】&#10;有形固定資産減価償却率平均値テキスト"/>
        <xdr:cNvSpPr txBox="1"/>
      </xdr:nvSpPr>
      <xdr:spPr>
        <a:xfrm>
          <a:off x="164084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169635</xdr:rowOff>
    </xdr:from>
    <xdr:to>
      <xdr:col>23</xdr:col>
      <xdr:colOff>568325</xdr:colOff>
      <xdr:row>60</xdr:row>
      <xdr:rowOff>99785</xdr:rowOff>
    </xdr:to>
    <xdr:sp macro="" textlink="">
      <xdr:nvSpPr>
        <xdr:cNvPr id="469" name="フローチャート : 判断 468"/>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70" name="フローチャート : 判断 469"/>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65694</xdr:rowOff>
    </xdr:from>
    <xdr:ext cx="405111" cy="259045"/>
    <xdr:sp macro="" textlink="">
      <xdr:nvSpPr>
        <xdr:cNvPr id="471" name="n_1aveValue【保健センター・保健所】&#10;有形固定資産減価償却率"/>
        <xdr:cNvSpPr txBox="1"/>
      </xdr:nvSpPr>
      <xdr:spPr>
        <a:xfrm>
          <a:off x="15266043"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47172</xdr:rowOff>
    </xdr:from>
    <xdr:to>
      <xdr:col>22</xdr:col>
      <xdr:colOff>415925</xdr:colOff>
      <xdr:row>64</xdr:row>
      <xdr:rowOff>148772</xdr:rowOff>
    </xdr:to>
    <xdr:sp macro="" textlink="">
      <xdr:nvSpPr>
        <xdr:cNvPr id="477" name="円/楕円 476"/>
        <xdr:cNvSpPr/>
      </xdr:nvSpPr>
      <xdr:spPr>
        <a:xfrm>
          <a:off x="1543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64</xdr:row>
      <xdr:rowOff>139899</xdr:rowOff>
    </xdr:from>
    <xdr:ext cx="340478" cy="259045"/>
    <xdr:sp macro="" textlink="">
      <xdr:nvSpPr>
        <xdr:cNvPr id="478" name="n_1mainValue【保健センター・保健所】&#10;有形固定資産減価償却率"/>
        <xdr:cNvSpPr txBox="1"/>
      </xdr:nvSpPr>
      <xdr:spPr>
        <a:xfrm>
          <a:off x="15298360"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00" name="直線コネクタ 499"/>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0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02" name="直線コネクタ 50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4" name="直線コネクタ 50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5"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6" name="フローチャート : 判断 505"/>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7" name="フローチャート : 判断 506"/>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8"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514" name="円/楕円 513"/>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76217</xdr:rowOff>
    </xdr:from>
    <xdr:ext cx="469744" cy="259045"/>
    <xdr:sp macro="" textlink="">
      <xdr:nvSpPr>
        <xdr:cNvPr id="515"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41" name="直線コネクタ 540"/>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42"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3" name="直線コネクタ 54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4"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5" name="直線コネクタ 5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6"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7" name="フローチャート : 判断 546"/>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8" name="フローチャート : 判断 547"/>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23784</xdr:rowOff>
    </xdr:from>
    <xdr:ext cx="405111" cy="259045"/>
    <xdr:sp macro="" textlink="">
      <xdr:nvSpPr>
        <xdr:cNvPr id="549"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108131</xdr:rowOff>
    </xdr:from>
    <xdr:to>
      <xdr:col>22</xdr:col>
      <xdr:colOff>415925</xdr:colOff>
      <xdr:row>83</xdr:row>
      <xdr:rowOff>38281</xdr:rowOff>
    </xdr:to>
    <xdr:sp macro="" textlink="">
      <xdr:nvSpPr>
        <xdr:cNvPr id="555" name="円/楕円 554"/>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29408</xdr:rowOff>
    </xdr:from>
    <xdr:ext cx="405111" cy="259045"/>
    <xdr:sp macro="" textlink="">
      <xdr:nvSpPr>
        <xdr:cNvPr id="556" name="n_1mainValue【消防施設】&#10;有形固定資産減価償却率"/>
        <xdr:cNvSpPr txBox="1"/>
      </xdr:nvSpPr>
      <xdr:spPr>
        <a:xfrm>
          <a:off x="15266043"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80" name="直線コネクタ 579"/>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81"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82" name="直線コネクタ 58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3"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4" name="直線コネクタ 58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5"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6" name="フローチャート : 判断 585"/>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7" name="フローチャート : 判断 586"/>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88"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139700</xdr:rowOff>
    </xdr:from>
    <xdr:to>
      <xdr:col>31</xdr:col>
      <xdr:colOff>85725</xdr:colOff>
      <xdr:row>78</xdr:row>
      <xdr:rowOff>69850</xdr:rowOff>
    </xdr:to>
    <xdr:sp macro="" textlink="">
      <xdr:nvSpPr>
        <xdr:cNvPr id="594" name="円/楕円 593"/>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86377</xdr:rowOff>
    </xdr:from>
    <xdr:ext cx="469744" cy="259045"/>
    <xdr:sp macro="" textlink="">
      <xdr:nvSpPr>
        <xdr:cNvPr id="595" name="n_1mainValue【消防施設】&#10;一人当たり面積"/>
        <xdr:cNvSpPr txBox="1"/>
      </xdr:nvSpPr>
      <xdr:spPr>
        <a:xfrm>
          <a:off x="210757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6" name="テキスト ボックス 6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8" name="テキスト ボックス 6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6" name="テキスト ボックス 6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20" name="直線コネクタ 619"/>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1"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2" name="直線コネクタ 62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3"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4" name="直線コネクタ 623"/>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5"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6" name="フローチャート : 判断 625"/>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7" name="フローチャート : 判断 626"/>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2557</xdr:rowOff>
    </xdr:from>
    <xdr:ext cx="405111" cy="259045"/>
    <xdr:sp macro="" textlink="">
      <xdr:nvSpPr>
        <xdr:cNvPr id="628"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29211</xdr:rowOff>
    </xdr:from>
    <xdr:to>
      <xdr:col>22</xdr:col>
      <xdr:colOff>415925</xdr:colOff>
      <xdr:row>108</xdr:row>
      <xdr:rowOff>130811</xdr:rowOff>
    </xdr:to>
    <xdr:sp macro="" textlink="">
      <xdr:nvSpPr>
        <xdr:cNvPr id="634" name="円/楕円 633"/>
        <xdr:cNvSpPr/>
      </xdr:nvSpPr>
      <xdr:spPr>
        <a:xfrm>
          <a:off x="1543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121938</xdr:rowOff>
    </xdr:from>
    <xdr:ext cx="405111" cy="259045"/>
    <xdr:sp macro="" textlink="">
      <xdr:nvSpPr>
        <xdr:cNvPr id="635" name="n_1mainValue【庁舎】&#10;有形固定資産減価償却率"/>
        <xdr:cNvSpPr txBox="1"/>
      </xdr:nvSpPr>
      <xdr:spPr>
        <a:xfrm>
          <a:off x="15266043"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6" name="テキスト ボックス 6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60" name="直線コネクタ 659"/>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61"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2" name="直線コネクタ 66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3"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4" name="直線コネクタ 66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5"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6" name="フローチャート : 判断 665"/>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7" name="フローチャート : 判断 666"/>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668"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135889</xdr:rowOff>
    </xdr:from>
    <xdr:to>
      <xdr:col>31</xdr:col>
      <xdr:colOff>85725</xdr:colOff>
      <xdr:row>102</xdr:row>
      <xdr:rowOff>66039</xdr:rowOff>
    </xdr:to>
    <xdr:sp macro="" textlink="">
      <xdr:nvSpPr>
        <xdr:cNvPr id="674" name="円/楕円 673"/>
        <xdr:cNvSpPr/>
      </xdr:nvSpPr>
      <xdr:spPr>
        <a:xfrm>
          <a:off x="2127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82566</xdr:rowOff>
    </xdr:from>
    <xdr:ext cx="469744" cy="259045"/>
    <xdr:sp macro="" textlink="">
      <xdr:nvSpPr>
        <xdr:cNvPr id="675" name="n_1mainValue【庁舎】&#10;一人当たり面積"/>
        <xdr:cNvSpPr txBox="1"/>
      </xdr:nvSpPr>
      <xdr:spPr>
        <a:xfrm>
          <a:off x="210757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年度数値について平成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財政力指数は、基準財政収入額が増加したものの、基準財政需要額も増額したため、変動なし。</a:t>
          </a:r>
          <a:endParaRPr kumimoji="1" lang="en-US" altLang="ja-JP" sz="1300">
            <a:latin typeface="ＭＳ Ｐゴシック"/>
          </a:endParaRPr>
        </a:p>
        <a:p>
          <a:r>
            <a:rPr kumimoji="1" lang="ja-JP" altLang="en-US" sz="1300">
              <a:latin typeface="ＭＳ Ｐゴシック"/>
            </a:rPr>
            <a:t>今後も独自に定めた「多治見市健全な財政に関する条例」に基づく「財政向上指針」により、企業誘致を含む歳入の確保に取り組み、事務事業の見直しを行い、経常経費の抑制に努める。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11995</xdr:rowOff>
    </xdr:to>
    <xdr:cxnSp macro="">
      <xdr:nvCxnSpPr>
        <xdr:cNvPr id="68" name="直線コネクタ 67"/>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11995</xdr:rowOff>
    </xdr:to>
    <xdr:cxnSp macro="">
      <xdr:nvCxnSpPr>
        <xdr:cNvPr id="71" name="直線コネクタ 70"/>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104722</xdr:rowOff>
    </xdr:from>
    <xdr:ext cx="762000" cy="259045"/>
    <xdr:sp macro="" textlink="">
      <xdr:nvSpPr>
        <xdr:cNvPr id="88"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47572</xdr:rowOff>
    </xdr:from>
    <xdr:ext cx="736600" cy="259045"/>
    <xdr:sp macro="" textlink="">
      <xdr:nvSpPr>
        <xdr:cNvPr id="90" name="テキスト ボックス 89"/>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47572</xdr:rowOff>
    </xdr:from>
    <xdr:ext cx="762000" cy="259045"/>
    <xdr:sp macro="" textlink="">
      <xdr:nvSpPr>
        <xdr:cNvPr id="92" name="テキスト ボックス 91"/>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4" name="テキスト ボックス 93"/>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96" name="テキスト ボックス 95"/>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経常経費充当一般財源が</a:t>
          </a:r>
          <a:r>
            <a:rPr kumimoji="1" lang="en-US" altLang="ja-JP" sz="1300">
              <a:latin typeface="ＭＳ Ｐゴシック"/>
            </a:rPr>
            <a:t>121,567</a:t>
          </a:r>
          <a:r>
            <a:rPr kumimoji="1" lang="ja-JP" altLang="en-US" sz="1300">
              <a:latin typeface="ＭＳ Ｐゴシック"/>
            </a:rPr>
            <a:t>千円減少したものの、経常一般財源等も</a:t>
          </a:r>
          <a:r>
            <a:rPr kumimoji="1" lang="en-US" altLang="ja-JP" sz="1300">
              <a:latin typeface="ＭＳ Ｐゴシック"/>
            </a:rPr>
            <a:t>290,262</a:t>
          </a:r>
          <a:r>
            <a:rPr kumimoji="1" lang="ja-JP" altLang="en-US" sz="1300">
              <a:latin typeface="ＭＳ Ｐゴシック"/>
            </a:rPr>
            <a:t>千円減少したため、昨年度より</a:t>
          </a:r>
          <a:r>
            <a:rPr kumimoji="1" lang="en-US" altLang="ja-JP" sz="1300">
              <a:latin typeface="ＭＳ Ｐゴシック"/>
            </a:rPr>
            <a:t>0.6</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今後も扶助費等の経常的な支出の増加が見込まれることから、財政の硬直化が懸念される。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102616</xdr:rowOff>
    </xdr:to>
    <xdr:cxnSp macro="">
      <xdr:nvCxnSpPr>
        <xdr:cNvPr id="129" name="直線コネクタ 128"/>
        <xdr:cNvCxnSpPr/>
      </xdr:nvCxnSpPr>
      <xdr:spPr>
        <a:xfrm>
          <a:off x="4114800" y="103606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160528</xdr:rowOff>
    </xdr:to>
    <xdr:cxnSp macro="">
      <xdr:nvCxnSpPr>
        <xdr:cNvPr id="132" name="直線コネクタ 131"/>
        <xdr:cNvCxnSpPr/>
      </xdr:nvCxnSpPr>
      <xdr:spPr>
        <a:xfrm flipV="1">
          <a:off x="3225800" y="1036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160528</xdr:rowOff>
    </xdr:to>
    <xdr:cxnSp macro="">
      <xdr:nvCxnSpPr>
        <xdr:cNvPr id="135" name="直線コネクタ 134"/>
        <xdr:cNvCxnSpPr/>
      </xdr:nvCxnSpPr>
      <xdr:spPr>
        <a:xfrm>
          <a:off x="2336800" y="103654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60</xdr:row>
      <xdr:rowOff>78486</xdr:rowOff>
    </xdr:to>
    <xdr:cxnSp macro="">
      <xdr:nvCxnSpPr>
        <xdr:cNvPr id="138" name="直線コネクタ 137"/>
        <xdr:cNvCxnSpPr/>
      </xdr:nvCxnSpPr>
      <xdr:spPr>
        <a:xfrm>
          <a:off x="1447800" y="1036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42" name="テキスト ボックス 141"/>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51816</xdr:rowOff>
    </xdr:from>
    <xdr:to>
      <xdr:col>7</xdr:col>
      <xdr:colOff>203200</xdr:colOff>
      <xdr:row>60</xdr:row>
      <xdr:rowOff>153416</xdr:rowOff>
    </xdr:to>
    <xdr:sp macro="" textlink="">
      <xdr:nvSpPr>
        <xdr:cNvPr id="148" name="円/楕円 147"/>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68343</xdr:rowOff>
    </xdr:from>
    <xdr:ext cx="762000" cy="259045"/>
    <xdr:sp macro="" textlink="">
      <xdr:nvSpPr>
        <xdr:cNvPr id="149" name="財政構造の弾力性該当値テキスト"/>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0" name="円/楕円 149"/>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1" name="テキスト ボックス 150"/>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109728</xdr:rowOff>
    </xdr:from>
    <xdr:to>
      <xdr:col>4</xdr:col>
      <xdr:colOff>533400</xdr:colOff>
      <xdr:row>61</xdr:row>
      <xdr:rowOff>39878</xdr:rowOff>
    </xdr:to>
    <xdr:sp macro="" textlink="">
      <xdr:nvSpPr>
        <xdr:cNvPr id="152" name="円/楕円 151"/>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50055</xdr:rowOff>
    </xdr:from>
    <xdr:ext cx="762000" cy="259045"/>
    <xdr:sp macro="" textlink="">
      <xdr:nvSpPr>
        <xdr:cNvPr id="153" name="テキスト ボックス 152"/>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27686</xdr:rowOff>
    </xdr:from>
    <xdr:to>
      <xdr:col>3</xdr:col>
      <xdr:colOff>330200</xdr:colOff>
      <xdr:row>60</xdr:row>
      <xdr:rowOff>129286</xdr:rowOff>
    </xdr:to>
    <xdr:sp macro="" textlink="">
      <xdr:nvSpPr>
        <xdr:cNvPr id="154" name="円/楕円 153"/>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139463</xdr:rowOff>
    </xdr:from>
    <xdr:ext cx="762000" cy="259045"/>
    <xdr:sp macro="" textlink="">
      <xdr:nvSpPr>
        <xdr:cNvPr id="155" name="テキスト ボックス 154"/>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6" name="円/楕円 155"/>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7" name="テキスト ボックス 156"/>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人件費と物件費の合計が０．７億円減少したものの、人口が６３０人程度減少したため、人口一人当たりの人件費・物件費等決算額が増加した。</a:t>
          </a:r>
          <a:endParaRPr kumimoji="1" lang="en-US" altLang="ja-JP" sz="1300">
            <a:latin typeface="ＭＳ Ｐゴシック"/>
          </a:endParaRPr>
        </a:p>
        <a:p>
          <a:r>
            <a:rPr kumimoji="1" lang="ja-JP" altLang="en-US" sz="1300">
              <a:latin typeface="ＭＳ Ｐゴシック"/>
            </a:rPr>
            <a:t>人件費は、職員退職金の減額等により、４．７億円の減少、物件費は小学校教育用パソコン整備等で４．０億円の増加となった。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17841</xdr:rowOff>
    </xdr:from>
    <xdr:to>
      <xdr:col>7</xdr:col>
      <xdr:colOff>152400</xdr:colOff>
      <xdr:row>84</xdr:row>
      <xdr:rowOff>68897</xdr:rowOff>
    </xdr:to>
    <xdr:cxnSp macro="">
      <xdr:nvCxnSpPr>
        <xdr:cNvPr id="192" name="直線コネクタ 191"/>
        <xdr:cNvCxnSpPr/>
      </xdr:nvCxnSpPr>
      <xdr:spPr>
        <a:xfrm>
          <a:off x="4114800" y="14419641"/>
          <a:ext cx="838200" cy="5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96712</xdr:rowOff>
    </xdr:from>
    <xdr:to>
      <xdr:col>6</xdr:col>
      <xdr:colOff>0</xdr:colOff>
      <xdr:row>84</xdr:row>
      <xdr:rowOff>17841</xdr:rowOff>
    </xdr:to>
    <xdr:cxnSp macro="">
      <xdr:nvCxnSpPr>
        <xdr:cNvPr id="195" name="直線コネクタ 194"/>
        <xdr:cNvCxnSpPr/>
      </xdr:nvCxnSpPr>
      <xdr:spPr>
        <a:xfrm>
          <a:off x="3225800" y="14327062"/>
          <a:ext cx="889000" cy="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35784</xdr:rowOff>
    </xdr:from>
    <xdr:to>
      <xdr:col>4</xdr:col>
      <xdr:colOff>482600</xdr:colOff>
      <xdr:row>83</xdr:row>
      <xdr:rowOff>96712</xdr:rowOff>
    </xdr:to>
    <xdr:cxnSp macro="">
      <xdr:nvCxnSpPr>
        <xdr:cNvPr id="198" name="直線コネクタ 197"/>
        <xdr:cNvCxnSpPr/>
      </xdr:nvCxnSpPr>
      <xdr:spPr>
        <a:xfrm>
          <a:off x="2336800" y="14266134"/>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35784</xdr:rowOff>
    </xdr:from>
    <xdr:to>
      <xdr:col>3</xdr:col>
      <xdr:colOff>279400</xdr:colOff>
      <xdr:row>83</xdr:row>
      <xdr:rowOff>48794</xdr:rowOff>
    </xdr:to>
    <xdr:cxnSp macro="">
      <xdr:nvCxnSpPr>
        <xdr:cNvPr id="201" name="直線コネクタ 200"/>
        <xdr:cNvCxnSpPr/>
      </xdr:nvCxnSpPr>
      <xdr:spPr>
        <a:xfrm flipV="1">
          <a:off x="1447800" y="14266134"/>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18097</xdr:rowOff>
    </xdr:from>
    <xdr:to>
      <xdr:col>7</xdr:col>
      <xdr:colOff>203200</xdr:colOff>
      <xdr:row>84</xdr:row>
      <xdr:rowOff>119697</xdr:rowOff>
    </xdr:to>
    <xdr:sp macro="" textlink="">
      <xdr:nvSpPr>
        <xdr:cNvPr id="211" name="円/楕円 210"/>
        <xdr:cNvSpPr/>
      </xdr:nvSpPr>
      <xdr:spPr>
        <a:xfrm>
          <a:off x="4902200" y="144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161624</xdr:rowOff>
    </xdr:from>
    <xdr:ext cx="762000" cy="259045"/>
    <xdr:sp macro="" textlink="">
      <xdr:nvSpPr>
        <xdr:cNvPr id="212" name="人件費・物件費等の状況該当値テキスト"/>
        <xdr:cNvSpPr txBox="1"/>
      </xdr:nvSpPr>
      <xdr:spPr>
        <a:xfrm>
          <a:off x="5041900" y="14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138491</xdr:rowOff>
    </xdr:from>
    <xdr:to>
      <xdr:col>6</xdr:col>
      <xdr:colOff>50800</xdr:colOff>
      <xdr:row>84</xdr:row>
      <xdr:rowOff>68641</xdr:rowOff>
    </xdr:to>
    <xdr:sp macro="" textlink="">
      <xdr:nvSpPr>
        <xdr:cNvPr id="213" name="円/楕円 212"/>
        <xdr:cNvSpPr/>
      </xdr:nvSpPr>
      <xdr:spPr>
        <a:xfrm>
          <a:off x="4064000" y="143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53418</xdr:rowOff>
    </xdr:from>
    <xdr:ext cx="736600" cy="259045"/>
    <xdr:sp macro="" textlink="">
      <xdr:nvSpPr>
        <xdr:cNvPr id="214" name="テキスト ボックス 213"/>
        <xdr:cNvSpPr txBox="1"/>
      </xdr:nvSpPr>
      <xdr:spPr>
        <a:xfrm>
          <a:off x="3733800" y="1445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45912</xdr:rowOff>
    </xdr:from>
    <xdr:to>
      <xdr:col>4</xdr:col>
      <xdr:colOff>533400</xdr:colOff>
      <xdr:row>83</xdr:row>
      <xdr:rowOff>147512</xdr:rowOff>
    </xdr:to>
    <xdr:sp macro="" textlink="">
      <xdr:nvSpPr>
        <xdr:cNvPr id="215" name="円/楕円 214"/>
        <xdr:cNvSpPr/>
      </xdr:nvSpPr>
      <xdr:spPr>
        <a:xfrm>
          <a:off x="3175000" y="142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132289</xdr:rowOff>
    </xdr:from>
    <xdr:ext cx="762000" cy="259045"/>
    <xdr:sp macro="" textlink="">
      <xdr:nvSpPr>
        <xdr:cNvPr id="216" name="テキスト ボックス 215"/>
        <xdr:cNvSpPr txBox="1"/>
      </xdr:nvSpPr>
      <xdr:spPr>
        <a:xfrm>
          <a:off x="2844800" y="143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156434</xdr:rowOff>
    </xdr:from>
    <xdr:to>
      <xdr:col>3</xdr:col>
      <xdr:colOff>330200</xdr:colOff>
      <xdr:row>83</xdr:row>
      <xdr:rowOff>86584</xdr:rowOff>
    </xdr:to>
    <xdr:sp macro="" textlink="">
      <xdr:nvSpPr>
        <xdr:cNvPr id="217" name="円/楕円 216"/>
        <xdr:cNvSpPr/>
      </xdr:nvSpPr>
      <xdr:spPr>
        <a:xfrm>
          <a:off x="2286000" y="14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71361</xdr:rowOff>
    </xdr:from>
    <xdr:ext cx="762000" cy="259045"/>
    <xdr:sp macro="" textlink="">
      <xdr:nvSpPr>
        <xdr:cNvPr id="218" name="テキスト ボックス 217"/>
        <xdr:cNvSpPr txBox="1"/>
      </xdr:nvSpPr>
      <xdr:spPr>
        <a:xfrm>
          <a:off x="1955800" y="143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169444</xdr:rowOff>
    </xdr:from>
    <xdr:to>
      <xdr:col>2</xdr:col>
      <xdr:colOff>127000</xdr:colOff>
      <xdr:row>83</xdr:row>
      <xdr:rowOff>99594</xdr:rowOff>
    </xdr:to>
    <xdr:sp macro="" textlink="">
      <xdr:nvSpPr>
        <xdr:cNvPr id="219" name="円/楕円 218"/>
        <xdr:cNvSpPr/>
      </xdr:nvSpPr>
      <xdr:spPr>
        <a:xfrm>
          <a:off x="1397000" y="142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84371</xdr:rowOff>
    </xdr:from>
    <xdr:ext cx="762000" cy="259045"/>
    <xdr:sp macro="" textlink="">
      <xdr:nvSpPr>
        <xdr:cNvPr id="220" name="テキスト ボックス 219"/>
        <xdr:cNvSpPr txBox="1"/>
      </xdr:nvSpPr>
      <xdr:spPr>
        <a:xfrm>
          <a:off x="1066800" y="143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a:t>
          </a:r>
          <a:r>
            <a:rPr kumimoji="1" lang="en-US" altLang="ja-JP" sz="1300">
              <a:latin typeface="ＭＳ Ｐゴシック"/>
            </a:rPr>
            <a:t>0.4</a:t>
          </a:r>
          <a:r>
            <a:rPr kumimoji="1" lang="ja-JP" altLang="en-US" sz="1300">
              <a:latin typeface="ＭＳ Ｐゴシック"/>
            </a:rPr>
            <a:t>ポイント値が上昇したが、全国市平均、類似団体内平均値よりも低い値を維持している。引き続き適正な給与水準の維持に努める。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34289</xdr:rowOff>
    </xdr:to>
    <xdr:cxnSp macro="">
      <xdr:nvCxnSpPr>
        <xdr:cNvPr id="254" name="直線コネクタ 253"/>
        <xdr:cNvCxnSpPr/>
      </xdr:nvCxnSpPr>
      <xdr:spPr>
        <a:xfrm>
          <a:off x="16179800" y="144039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2116</xdr:rowOff>
    </xdr:to>
    <xdr:cxnSp macro="">
      <xdr:nvCxnSpPr>
        <xdr:cNvPr id="257" name="直線コネクタ 256"/>
        <xdr:cNvCxnSpPr/>
      </xdr:nvCxnSpPr>
      <xdr:spPr>
        <a:xfrm>
          <a:off x="15290800" y="143315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84</xdr:row>
      <xdr:rowOff>2116</xdr:rowOff>
    </xdr:to>
    <xdr:cxnSp macro="">
      <xdr:nvCxnSpPr>
        <xdr:cNvPr id="260" name="直線コネクタ 259"/>
        <xdr:cNvCxnSpPr/>
      </xdr:nvCxnSpPr>
      <xdr:spPr>
        <a:xfrm flipV="1">
          <a:off x="14401800" y="143315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62" name="テキスト ボックス 26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115146</xdr:rowOff>
    </xdr:to>
    <xdr:cxnSp macro="">
      <xdr:nvCxnSpPr>
        <xdr:cNvPr id="263" name="直線コネクタ 262"/>
        <xdr:cNvCxnSpPr/>
      </xdr:nvCxnSpPr>
      <xdr:spPr>
        <a:xfrm flipV="1">
          <a:off x="13512800" y="1440391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5" name="テキスト ボックス 264"/>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67" name="テキスト ボックス 26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5" name="円/楕円 274"/>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6" name="テキスト ボックス 275"/>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7" name="円/楕円 276"/>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8" name="テキスト ボックス 277"/>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9" name="円/楕円 278"/>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0" name="テキスト ボックス 279"/>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1" name="円/楕円 280"/>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2" name="テキスト ボックス 281"/>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定員適正化計画により、平成３２年４月１日時点の目標を７６９人（全職員）とし、技能労務職員の退職不補充や民間委託の推進等により職員削減に努めている。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29845</xdr:rowOff>
    </xdr:from>
    <xdr:to>
      <xdr:col>24</xdr:col>
      <xdr:colOff>558800</xdr:colOff>
      <xdr:row>63</xdr:row>
      <xdr:rowOff>31856</xdr:rowOff>
    </xdr:to>
    <xdr:cxnSp macro="">
      <xdr:nvCxnSpPr>
        <xdr:cNvPr id="317" name="直線コネクタ 316"/>
        <xdr:cNvCxnSpPr/>
      </xdr:nvCxnSpPr>
      <xdr:spPr>
        <a:xfrm>
          <a:off x="16179800" y="1083119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29845</xdr:rowOff>
    </xdr:from>
    <xdr:to>
      <xdr:col>23</xdr:col>
      <xdr:colOff>406400</xdr:colOff>
      <xdr:row>63</xdr:row>
      <xdr:rowOff>55986</xdr:rowOff>
    </xdr:to>
    <xdr:cxnSp macro="">
      <xdr:nvCxnSpPr>
        <xdr:cNvPr id="320" name="直線コネクタ 319"/>
        <xdr:cNvCxnSpPr/>
      </xdr:nvCxnSpPr>
      <xdr:spPr>
        <a:xfrm flipV="1">
          <a:off x="15290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55986</xdr:rowOff>
    </xdr:from>
    <xdr:to>
      <xdr:col>22</xdr:col>
      <xdr:colOff>203200</xdr:colOff>
      <xdr:row>63</xdr:row>
      <xdr:rowOff>60007</xdr:rowOff>
    </xdr:to>
    <xdr:cxnSp macro="">
      <xdr:nvCxnSpPr>
        <xdr:cNvPr id="323" name="直線コネクタ 322"/>
        <xdr:cNvCxnSpPr/>
      </xdr:nvCxnSpPr>
      <xdr:spPr>
        <a:xfrm flipV="1">
          <a:off x="14401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23813</xdr:rowOff>
    </xdr:from>
    <xdr:to>
      <xdr:col>21</xdr:col>
      <xdr:colOff>0</xdr:colOff>
      <xdr:row>63</xdr:row>
      <xdr:rowOff>60007</xdr:rowOff>
    </xdr:to>
    <xdr:cxnSp macro="">
      <xdr:nvCxnSpPr>
        <xdr:cNvPr id="326" name="直線コネクタ 325"/>
        <xdr:cNvCxnSpPr/>
      </xdr:nvCxnSpPr>
      <xdr:spPr>
        <a:xfrm>
          <a:off x="13512800" y="108251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152506</xdr:rowOff>
    </xdr:from>
    <xdr:to>
      <xdr:col>24</xdr:col>
      <xdr:colOff>609600</xdr:colOff>
      <xdr:row>63</xdr:row>
      <xdr:rowOff>82656</xdr:rowOff>
    </xdr:to>
    <xdr:sp macro="" textlink="">
      <xdr:nvSpPr>
        <xdr:cNvPr id="336" name="円/楕円 335"/>
        <xdr:cNvSpPr/>
      </xdr:nvSpPr>
      <xdr:spPr>
        <a:xfrm>
          <a:off x="169672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124583</xdr:rowOff>
    </xdr:from>
    <xdr:ext cx="762000" cy="259045"/>
    <xdr:sp macro="" textlink="">
      <xdr:nvSpPr>
        <xdr:cNvPr id="337" name="定員管理の状況該当値テキスト"/>
        <xdr:cNvSpPr txBox="1"/>
      </xdr:nvSpPr>
      <xdr:spPr>
        <a:xfrm>
          <a:off x="17106900" y="1075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150495</xdr:rowOff>
    </xdr:from>
    <xdr:to>
      <xdr:col>23</xdr:col>
      <xdr:colOff>457200</xdr:colOff>
      <xdr:row>63</xdr:row>
      <xdr:rowOff>80645</xdr:rowOff>
    </xdr:to>
    <xdr:sp macro="" textlink="">
      <xdr:nvSpPr>
        <xdr:cNvPr id="338" name="円/楕円 337"/>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65422</xdr:rowOff>
    </xdr:from>
    <xdr:ext cx="736600" cy="259045"/>
    <xdr:sp macro="" textlink="">
      <xdr:nvSpPr>
        <xdr:cNvPr id="339" name="テキスト ボックス 338"/>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5186</xdr:rowOff>
    </xdr:from>
    <xdr:to>
      <xdr:col>22</xdr:col>
      <xdr:colOff>254000</xdr:colOff>
      <xdr:row>63</xdr:row>
      <xdr:rowOff>106786</xdr:rowOff>
    </xdr:to>
    <xdr:sp macro="" textlink="">
      <xdr:nvSpPr>
        <xdr:cNvPr id="340" name="円/楕円 339"/>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91563</xdr:rowOff>
    </xdr:from>
    <xdr:ext cx="762000" cy="259045"/>
    <xdr:sp macro="" textlink="">
      <xdr:nvSpPr>
        <xdr:cNvPr id="341" name="テキスト ボックス 340"/>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9207</xdr:rowOff>
    </xdr:from>
    <xdr:to>
      <xdr:col>21</xdr:col>
      <xdr:colOff>50800</xdr:colOff>
      <xdr:row>63</xdr:row>
      <xdr:rowOff>110807</xdr:rowOff>
    </xdr:to>
    <xdr:sp macro="" textlink="">
      <xdr:nvSpPr>
        <xdr:cNvPr id="342" name="円/楕円 341"/>
        <xdr:cNvSpPr/>
      </xdr:nvSpPr>
      <xdr:spPr>
        <a:xfrm>
          <a:off x="14351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95584</xdr:rowOff>
    </xdr:from>
    <xdr:ext cx="762000" cy="259045"/>
    <xdr:sp macro="" textlink="">
      <xdr:nvSpPr>
        <xdr:cNvPr id="343" name="テキスト ボックス 342"/>
        <xdr:cNvSpPr txBox="1"/>
      </xdr:nvSpPr>
      <xdr:spPr>
        <a:xfrm>
          <a:off x="14020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144463</xdr:rowOff>
    </xdr:from>
    <xdr:to>
      <xdr:col>19</xdr:col>
      <xdr:colOff>533400</xdr:colOff>
      <xdr:row>63</xdr:row>
      <xdr:rowOff>74613</xdr:rowOff>
    </xdr:to>
    <xdr:sp macro="" textlink="">
      <xdr:nvSpPr>
        <xdr:cNvPr id="344" name="円/楕円 343"/>
        <xdr:cNvSpPr/>
      </xdr:nvSpPr>
      <xdr:spPr>
        <a:xfrm>
          <a:off x="13462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59390</xdr:rowOff>
    </xdr:from>
    <xdr:ext cx="762000" cy="259045"/>
    <xdr:sp macro="" textlink="">
      <xdr:nvSpPr>
        <xdr:cNvPr id="345" name="テキスト ボックス 344"/>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「多治見市健全な財政に関する条例」に基づく「財政向上目標」により、地方債残高を５９０億円以内として、地方債の発行を抑制しているため、類似団体内平均を大きく下回っている。</a:t>
          </a:r>
          <a:endParaRPr kumimoji="1" lang="en-US" altLang="ja-JP" sz="1300">
            <a:latin typeface="ＭＳ Ｐゴシック"/>
          </a:endParaRPr>
        </a:p>
        <a:p>
          <a:r>
            <a:rPr kumimoji="1" lang="ja-JP" altLang="en-US" sz="1300">
              <a:latin typeface="ＭＳ Ｐゴシック"/>
            </a:rPr>
            <a:t>今後も、合併特例事業債などの償還が始まり、地方債の発行が見込まれるため、計画的な財政運営に努める。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113030</xdr:rowOff>
    </xdr:from>
    <xdr:to>
      <xdr:col>24</xdr:col>
      <xdr:colOff>558800</xdr:colOff>
      <xdr:row>36</xdr:row>
      <xdr:rowOff>131128</xdr:rowOff>
    </xdr:to>
    <xdr:cxnSp macro="">
      <xdr:nvCxnSpPr>
        <xdr:cNvPr id="375" name="直線コネクタ 374"/>
        <xdr:cNvCxnSpPr/>
      </xdr:nvCxnSpPr>
      <xdr:spPr>
        <a:xfrm flipV="1">
          <a:off x="16179800" y="62852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131128</xdr:rowOff>
    </xdr:from>
    <xdr:to>
      <xdr:col>23</xdr:col>
      <xdr:colOff>406400</xdr:colOff>
      <xdr:row>36</xdr:row>
      <xdr:rowOff>149225</xdr:rowOff>
    </xdr:to>
    <xdr:cxnSp macro="">
      <xdr:nvCxnSpPr>
        <xdr:cNvPr id="378" name="直線コネクタ 377"/>
        <xdr:cNvCxnSpPr/>
      </xdr:nvCxnSpPr>
      <xdr:spPr>
        <a:xfrm flipV="1">
          <a:off x="15290800" y="63033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36</xdr:row>
      <xdr:rowOff>167322</xdr:rowOff>
    </xdr:to>
    <xdr:cxnSp macro="">
      <xdr:nvCxnSpPr>
        <xdr:cNvPr id="381" name="直線コネクタ 380"/>
        <xdr:cNvCxnSpPr/>
      </xdr:nvCxnSpPr>
      <xdr:spPr>
        <a:xfrm flipV="1">
          <a:off x="14401800" y="63214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383" name="テキスト ボックス 382"/>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167322</xdr:rowOff>
    </xdr:from>
    <xdr:to>
      <xdr:col>21</xdr:col>
      <xdr:colOff>0</xdr:colOff>
      <xdr:row>37</xdr:row>
      <xdr:rowOff>32067</xdr:rowOff>
    </xdr:to>
    <xdr:cxnSp macro="">
      <xdr:nvCxnSpPr>
        <xdr:cNvPr id="384" name="直線コネクタ 383"/>
        <xdr:cNvCxnSpPr/>
      </xdr:nvCxnSpPr>
      <xdr:spPr>
        <a:xfrm flipV="1">
          <a:off x="13512800" y="63395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386" name="テキスト ボックス 385"/>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88" name="テキスト ボックス 387"/>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62230</xdr:rowOff>
    </xdr:from>
    <xdr:to>
      <xdr:col>24</xdr:col>
      <xdr:colOff>609600</xdr:colOff>
      <xdr:row>36</xdr:row>
      <xdr:rowOff>163830</xdr:rowOff>
    </xdr:to>
    <xdr:sp macro="" textlink="">
      <xdr:nvSpPr>
        <xdr:cNvPr id="394" name="円/楕円 393"/>
        <xdr:cNvSpPr/>
      </xdr:nvSpPr>
      <xdr:spPr>
        <a:xfrm>
          <a:off x="16967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154957</xdr:rowOff>
    </xdr:from>
    <xdr:ext cx="762000" cy="259045"/>
    <xdr:sp macro="" textlink="">
      <xdr:nvSpPr>
        <xdr:cNvPr id="395" name="公債費負担の状況該当値テキスト"/>
        <xdr:cNvSpPr txBox="1"/>
      </xdr:nvSpPr>
      <xdr:spPr>
        <a:xfrm>
          <a:off x="17106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80328</xdr:rowOff>
    </xdr:from>
    <xdr:to>
      <xdr:col>23</xdr:col>
      <xdr:colOff>457200</xdr:colOff>
      <xdr:row>37</xdr:row>
      <xdr:rowOff>10478</xdr:rowOff>
    </xdr:to>
    <xdr:sp macro="" textlink="">
      <xdr:nvSpPr>
        <xdr:cNvPr id="396" name="円/楕円 395"/>
        <xdr:cNvSpPr/>
      </xdr:nvSpPr>
      <xdr:spPr>
        <a:xfrm>
          <a:off x="16129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20655</xdr:rowOff>
    </xdr:from>
    <xdr:ext cx="736600" cy="259045"/>
    <xdr:sp macro="" textlink="">
      <xdr:nvSpPr>
        <xdr:cNvPr id="397" name="テキスト ボックス 396"/>
        <xdr:cNvSpPr txBox="1"/>
      </xdr:nvSpPr>
      <xdr:spPr>
        <a:xfrm>
          <a:off x="15798800" y="60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398" name="円/楕円 397"/>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399" name="テキスト ボックス 398"/>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116522</xdr:rowOff>
    </xdr:from>
    <xdr:to>
      <xdr:col>21</xdr:col>
      <xdr:colOff>50800</xdr:colOff>
      <xdr:row>37</xdr:row>
      <xdr:rowOff>46672</xdr:rowOff>
    </xdr:to>
    <xdr:sp macro="" textlink="">
      <xdr:nvSpPr>
        <xdr:cNvPr id="400" name="円/楕円 399"/>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56849</xdr:rowOff>
    </xdr:from>
    <xdr:ext cx="762000" cy="259045"/>
    <xdr:sp macro="" textlink="">
      <xdr:nvSpPr>
        <xdr:cNvPr id="401" name="テキスト ボックス 400"/>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402" name="円/楕円 401"/>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03" name="テキスト ボックス 402"/>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平成１９年度より引き続き比率は算定されていない。</a:t>
          </a:r>
          <a:endParaRPr kumimoji="1" lang="en-US" altLang="ja-JP" sz="1300">
            <a:latin typeface="ＭＳ Ｐゴシック"/>
          </a:endParaRPr>
        </a:p>
        <a:p>
          <a:r>
            <a:rPr kumimoji="1" lang="ja-JP" altLang="en-US" sz="1300">
              <a:latin typeface="ＭＳ Ｐゴシック"/>
            </a:rPr>
            <a:t>今後も「多治見市健全な財政に関する条例」などに基づき、健全な財政運営に努める。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人件費に対する経常収支比率は前年より職員退職金等の減少により、２ポイント減少した。</a:t>
          </a:r>
          <a:endParaRPr kumimoji="1" lang="en-US" altLang="ja-JP" sz="1300">
            <a:latin typeface="ＭＳ Ｐゴシック"/>
          </a:endParaRPr>
        </a:p>
        <a:p>
          <a:r>
            <a:rPr kumimoji="1" lang="ja-JP" altLang="en-US" sz="1300">
              <a:latin typeface="ＭＳ Ｐゴシック"/>
            </a:rPr>
            <a:t>退職者数は年度によって差があるため、これを平準化するための基金を積み立てており、退職金が多い年度でも他事業の予算に影響しないよう対策を講じている。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38</xdr:row>
      <xdr:rowOff>35560</xdr:rowOff>
    </xdr:to>
    <xdr:cxnSp macro="">
      <xdr:nvCxnSpPr>
        <xdr:cNvPr id="66" name="直線コネクタ 65"/>
        <xdr:cNvCxnSpPr/>
      </xdr:nvCxnSpPr>
      <xdr:spPr>
        <a:xfrm flipV="1">
          <a:off x="3987800" y="63982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119380</xdr:rowOff>
    </xdr:to>
    <xdr:cxnSp macro="">
      <xdr:nvCxnSpPr>
        <xdr:cNvPr id="69" name="直線コネクタ 68"/>
        <xdr:cNvCxnSpPr/>
      </xdr:nvCxnSpPr>
      <xdr:spPr>
        <a:xfrm flipV="1">
          <a:off x="3098800" y="655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119380</xdr:rowOff>
    </xdr:to>
    <xdr:cxnSp macro="">
      <xdr:nvCxnSpPr>
        <xdr:cNvPr id="72" name="直線コネクタ 71"/>
        <xdr:cNvCxnSpPr/>
      </xdr:nvCxnSpPr>
      <xdr:spPr>
        <a:xfrm>
          <a:off x="2209800" y="6474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35560</xdr:rowOff>
    </xdr:to>
    <xdr:cxnSp macro="">
      <xdr:nvCxnSpPr>
        <xdr:cNvPr id="75" name="直線コネクタ 74"/>
        <xdr:cNvCxnSpPr/>
      </xdr:nvCxnSpPr>
      <xdr:spPr>
        <a:xfrm flipV="1">
          <a:off x="1320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9" name="テキスト ボックス 78"/>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物件費に対する経常収支比率は前年より０．４ポイント増加し、類似団体内平均値をわずかに上回っている。</a:t>
          </a:r>
          <a:endParaRPr kumimoji="1" lang="en-US" altLang="ja-JP" sz="1300">
            <a:latin typeface="ＭＳ Ｐゴシック"/>
          </a:endParaRPr>
        </a:p>
        <a:p>
          <a:r>
            <a:rPr kumimoji="1" lang="ja-JP" altLang="en-US" sz="1300">
              <a:latin typeface="ＭＳ Ｐゴシック"/>
            </a:rPr>
            <a:t>これは、小学校教育用パソコン整備により物件費が増加したことによる。今後も事務事業の見直し等により財政の健全化に努める。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5842</xdr:rowOff>
    </xdr:to>
    <xdr:cxnSp macro="">
      <xdr:nvCxnSpPr>
        <xdr:cNvPr id="125" name="直線コネクタ 124"/>
        <xdr:cNvCxnSpPr/>
      </xdr:nvCxnSpPr>
      <xdr:spPr>
        <a:xfrm>
          <a:off x="15671800" y="2883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140716</xdr:rowOff>
    </xdr:to>
    <xdr:cxnSp macro="">
      <xdr:nvCxnSpPr>
        <xdr:cNvPr id="128" name="直線コネクタ 127"/>
        <xdr:cNvCxnSpPr/>
      </xdr:nvCxnSpPr>
      <xdr:spPr>
        <a:xfrm>
          <a:off x="14782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17</xdr:row>
      <xdr:rowOff>14986</xdr:rowOff>
    </xdr:to>
    <xdr:cxnSp macro="">
      <xdr:nvCxnSpPr>
        <xdr:cNvPr id="131" name="直線コネクタ 130"/>
        <xdr:cNvCxnSpPr/>
      </xdr:nvCxnSpPr>
      <xdr:spPr>
        <a:xfrm flipV="1">
          <a:off x="13893800" y="2838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17</xdr:row>
      <xdr:rowOff>14986</xdr:rowOff>
    </xdr:to>
    <xdr:cxnSp macro="">
      <xdr:nvCxnSpPr>
        <xdr:cNvPr id="134" name="直線コネクタ 133"/>
        <xdr:cNvCxnSpPr/>
      </xdr:nvCxnSpPr>
      <xdr:spPr>
        <a:xfrm>
          <a:off x="13004800" y="2911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38" name="テキスト ボックス 137"/>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4" name="円/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6" name="円/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44196</xdr:rowOff>
    </xdr:from>
    <xdr:to>
      <xdr:col>21</xdr:col>
      <xdr:colOff>412750</xdr:colOff>
      <xdr:row>16</xdr:row>
      <xdr:rowOff>145796</xdr:rowOff>
    </xdr:to>
    <xdr:sp macro="" textlink="">
      <xdr:nvSpPr>
        <xdr:cNvPr id="148" name="円/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50" name="円/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52" name="円/楕円 151"/>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3" name="テキスト ボックス 152"/>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扶助費に対する経常収支比率は前年より０．２ポイント増加したものの、類似団体の平均値を大きく下回っている。</a:t>
          </a:r>
          <a:endParaRPr kumimoji="1" lang="en-US" altLang="ja-JP" sz="1300">
            <a:latin typeface="ＭＳ Ｐゴシック"/>
          </a:endParaRPr>
        </a:p>
        <a:p>
          <a:r>
            <a:rPr kumimoji="1" lang="ja-JP" altLang="en-US" sz="1300">
              <a:latin typeface="ＭＳ Ｐゴシック"/>
            </a:rPr>
            <a:t>今後も高齢化により増加することが見込まれ抑制が難しいが、行政改革を通じて義務的経費の抑制に努め、財政の健全化に努める。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53</xdr:row>
      <xdr:rowOff>82550</xdr:rowOff>
    </xdr:to>
    <xdr:cxnSp macro="">
      <xdr:nvCxnSpPr>
        <xdr:cNvPr id="186" name="直線コネクタ 185"/>
        <xdr:cNvCxnSpPr/>
      </xdr:nvCxnSpPr>
      <xdr:spPr>
        <a:xfrm>
          <a:off x="3987800" y="914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120650</xdr:rowOff>
    </xdr:to>
    <xdr:cxnSp macro="">
      <xdr:nvCxnSpPr>
        <xdr:cNvPr id="189" name="直線コネクタ 188"/>
        <xdr:cNvCxnSpPr/>
      </xdr:nvCxnSpPr>
      <xdr:spPr>
        <a:xfrm flipV="1">
          <a:off x="3098800" y="914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120650</xdr:rowOff>
    </xdr:to>
    <xdr:cxnSp macro="">
      <xdr:nvCxnSpPr>
        <xdr:cNvPr id="192" name="直線コネクタ 191"/>
        <xdr:cNvCxnSpPr/>
      </xdr:nvCxnSpPr>
      <xdr:spPr>
        <a:xfrm>
          <a:off x="2209800" y="915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57150</xdr:rowOff>
    </xdr:from>
    <xdr:to>
      <xdr:col>3</xdr:col>
      <xdr:colOff>142875</xdr:colOff>
      <xdr:row>53</xdr:row>
      <xdr:rowOff>69850</xdr:rowOff>
    </xdr:to>
    <xdr:cxnSp macro="">
      <xdr:nvCxnSpPr>
        <xdr:cNvPr id="195" name="直線コネクタ 194"/>
        <xdr:cNvCxnSpPr/>
      </xdr:nvCxnSpPr>
      <xdr:spPr>
        <a:xfrm>
          <a:off x="1320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7" name="テキスト ボックス 196"/>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9" name="テキスト ボックス 19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31750</xdr:rowOff>
    </xdr:from>
    <xdr:to>
      <xdr:col>7</xdr:col>
      <xdr:colOff>66675</xdr:colOff>
      <xdr:row>53</xdr:row>
      <xdr:rowOff>133350</xdr:rowOff>
    </xdr:to>
    <xdr:sp macro="" textlink="">
      <xdr:nvSpPr>
        <xdr:cNvPr id="205" name="円/楕円 204"/>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7" name="円/楕円 206"/>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08" name="テキスト ボックス 207"/>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69850</xdr:rowOff>
    </xdr:from>
    <xdr:to>
      <xdr:col>4</xdr:col>
      <xdr:colOff>396875</xdr:colOff>
      <xdr:row>54</xdr:row>
      <xdr:rowOff>0</xdr:rowOff>
    </xdr:to>
    <xdr:sp macro="" textlink="">
      <xdr:nvSpPr>
        <xdr:cNvPr id="209" name="円/楕円 208"/>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10177</xdr:rowOff>
    </xdr:from>
    <xdr:ext cx="762000" cy="259045"/>
    <xdr:sp macro="" textlink="">
      <xdr:nvSpPr>
        <xdr:cNvPr id="210" name="テキスト ボックス 209"/>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6350</xdr:rowOff>
    </xdr:from>
    <xdr:to>
      <xdr:col>1</xdr:col>
      <xdr:colOff>676275</xdr:colOff>
      <xdr:row>53</xdr:row>
      <xdr:rowOff>107950</xdr:rowOff>
    </xdr:to>
    <xdr:sp macro="" textlink="">
      <xdr:nvSpPr>
        <xdr:cNvPr id="213" name="円/楕円 212"/>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118127</xdr:rowOff>
    </xdr:from>
    <xdr:ext cx="762000" cy="259045"/>
    <xdr:sp macro="" textlink="">
      <xdr:nvSpPr>
        <xdr:cNvPr id="214" name="テキスト ボックス 213"/>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その他に対する経常収支比率は、国民健康保険事業会計繰出金や後期高齢者医療費繰出金により高い水準となっている。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158750</xdr:rowOff>
    </xdr:to>
    <xdr:cxnSp macro="">
      <xdr:nvCxnSpPr>
        <xdr:cNvPr id="247" name="直線コネクタ 246"/>
        <xdr:cNvCxnSpPr/>
      </xdr:nvCxnSpPr>
      <xdr:spPr>
        <a:xfrm>
          <a:off x="15671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0" name="直線コネクタ 249"/>
        <xdr:cNvCxnSpPr/>
      </xdr:nvCxnSpPr>
      <xdr:spPr>
        <a:xfrm flipV="1">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146050</xdr:rowOff>
    </xdr:to>
    <xdr:cxnSp macro="">
      <xdr:nvCxnSpPr>
        <xdr:cNvPr id="253" name="直線コネクタ 252"/>
        <xdr:cNvCxnSpPr/>
      </xdr:nvCxnSpPr>
      <xdr:spPr>
        <a:xfrm>
          <a:off x="13893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133350</xdr:rowOff>
    </xdr:from>
    <xdr:to>
      <xdr:col>20</xdr:col>
      <xdr:colOff>158750</xdr:colOff>
      <xdr:row>57</xdr:row>
      <xdr:rowOff>146050</xdr:rowOff>
    </xdr:to>
    <xdr:cxnSp macro="">
      <xdr:nvCxnSpPr>
        <xdr:cNvPr id="256" name="直線コネクタ 255"/>
        <xdr:cNvCxnSpPr/>
      </xdr:nvCxnSpPr>
      <xdr:spPr>
        <a:xfrm>
          <a:off x="13004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8" name="テキスト ボックス 257"/>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60" name="テキスト ボックス 259"/>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66" name="円/楕円 265"/>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67"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2" name="円/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74" name="円/楕円 273"/>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75" name="テキスト ボックス 274"/>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補助費等に対する経常収支比率は前年より０．６ポイント増加したものの、類似団体内平均値を大きく下回っている。</a:t>
          </a:r>
          <a:endParaRPr kumimoji="1" lang="en-US" altLang="ja-JP" sz="1300">
            <a:latin typeface="ＭＳ Ｐゴシック"/>
          </a:endParaRPr>
        </a:p>
        <a:p>
          <a:r>
            <a:rPr kumimoji="1" lang="ja-JP" altLang="en-US" sz="1300">
              <a:latin typeface="ＭＳ Ｐゴシック"/>
            </a:rPr>
            <a:t>今後も、適正な補助金の交付を行い、財政の健全化に努める。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88900</xdr:rowOff>
    </xdr:from>
    <xdr:to>
      <xdr:col>24</xdr:col>
      <xdr:colOff>31750</xdr:colOff>
      <xdr:row>32</xdr:row>
      <xdr:rowOff>165100</xdr:rowOff>
    </xdr:to>
    <xdr:cxnSp macro="">
      <xdr:nvCxnSpPr>
        <xdr:cNvPr id="308" name="直線コネクタ 307"/>
        <xdr:cNvCxnSpPr/>
      </xdr:nvCxnSpPr>
      <xdr:spPr>
        <a:xfrm>
          <a:off x="15671800" y="557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63500</xdr:rowOff>
    </xdr:from>
    <xdr:to>
      <xdr:col>22</xdr:col>
      <xdr:colOff>565150</xdr:colOff>
      <xdr:row>32</xdr:row>
      <xdr:rowOff>88900</xdr:rowOff>
    </xdr:to>
    <xdr:cxnSp macro="">
      <xdr:nvCxnSpPr>
        <xdr:cNvPr id="311" name="直線コネクタ 310"/>
        <xdr:cNvCxnSpPr/>
      </xdr:nvCxnSpPr>
      <xdr:spPr>
        <a:xfrm>
          <a:off x="14782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63500</xdr:rowOff>
    </xdr:from>
    <xdr:to>
      <xdr:col>21</xdr:col>
      <xdr:colOff>361950</xdr:colOff>
      <xdr:row>32</xdr:row>
      <xdr:rowOff>76200</xdr:rowOff>
    </xdr:to>
    <xdr:cxnSp macro="">
      <xdr:nvCxnSpPr>
        <xdr:cNvPr id="314" name="直線コネクタ 313"/>
        <xdr:cNvCxnSpPr/>
      </xdr:nvCxnSpPr>
      <xdr:spPr>
        <a:xfrm flipV="1">
          <a:off x="13893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130827</xdr:rowOff>
    </xdr:from>
    <xdr:ext cx="762000" cy="259045"/>
    <xdr:sp macro="" textlink="">
      <xdr:nvSpPr>
        <xdr:cNvPr id="316" name="テキスト ボックス 315"/>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63500</xdr:rowOff>
    </xdr:from>
    <xdr:to>
      <xdr:col>20</xdr:col>
      <xdr:colOff>158750</xdr:colOff>
      <xdr:row>32</xdr:row>
      <xdr:rowOff>76200</xdr:rowOff>
    </xdr:to>
    <xdr:cxnSp macro="">
      <xdr:nvCxnSpPr>
        <xdr:cNvPr id="317" name="直線コネクタ 316"/>
        <xdr:cNvCxnSpPr/>
      </xdr:nvCxnSpPr>
      <xdr:spPr>
        <a:xfrm>
          <a:off x="13004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19" name="テキスト ボックス 318"/>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21" name="テキスト ボックス 320"/>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27" name="円/楕円 326"/>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28"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29" name="円/楕円 328"/>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0" name="テキスト ボックス 329"/>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12700</xdr:rowOff>
    </xdr:from>
    <xdr:to>
      <xdr:col>21</xdr:col>
      <xdr:colOff>412750</xdr:colOff>
      <xdr:row>32</xdr:row>
      <xdr:rowOff>114300</xdr:rowOff>
    </xdr:to>
    <xdr:sp macro="" textlink="">
      <xdr:nvSpPr>
        <xdr:cNvPr id="331" name="円/楕円 330"/>
        <xdr:cNvSpPr/>
      </xdr:nvSpPr>
      <xdr:spPr>
        <a:xfrm>
          <a:off x="14732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124477</xdr:rowOff>
    </xdr:from>
    <xdr:ext cx="762000" cy="259045"/>
    <xdr:sp macro="" textlink="">
      <xdr:nvSpPr>
        <xdr:cNvPr id="332" name="テキスト ボックス 331"/>
        <xdr:cNvSpPr txBox="1"/>
      </xdr:nvSpPr>
      <xdr:spPr>
        <a:xfrm>
          <a:off x="14401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25400</xdr:rowOff>
    </xdr:from>
    <xdr:to>
      <xdr:col>20</xdr:col>
      <xdr:colOff>209550</xdr:colOff>
      <xdr:row>32</xdr:row>
      <xdr:rowOff>127000</xdr:rowOff>
    </xdr:to>
    <xdr:sp macro="" textlink="">
      <xdr:nvSpPr>
        <xdr:cNvPr id="333" name="円/楕円 332"/>
        <xdr:cNvSpPr/>
      </xdr:nvSpPr>
      <xdr:spPr>
        <a:xfrm>
          <a:off x="13843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137177</xdr:rowOff>
    </xdr:from>
    <xdr:ext cx="762000" cy="259045"/>
    <xdr:sp macro="" textlink="">
      <xdr:nvSpPr>
        <xdr:cNvPr id="334" name="テキスト ボックス 333"/>
        <xdr:cNvSpPr txBox="1"/>
      </xdr:nvSpPr>
      <xdr:spPr>
        <a:xfrm>
          <a:off x="13512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12700</xdr:rowOff>
    </xdr:from>
    <xdr:to>
      <xdr:col>19</xdr:col>
      <xdr:colOff>6350</xdr:colOff>
      <xdr:row>32</xdr:row>
      <xdr:rowOff>114300</xdr:rowOff>
    </xdr:to>
    <xdr:sp macro="" textlink="">
      <xdr:nvSpPr>
        <xdr:cNvPr id="335" name="円/楕円 334"/>
        <xdr:cNvSpPr/>
      </xdr:nvSpPr>
      <xdr:spPr>
        <a:xfrm>
          <a:off x="12954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124477</xdr:rowOff>
    </xdr:from>
    <xdr:ext cx="762000" cy="259045"/>
    <xdr:sp macro="" textlink="">
      <xdr:nvSpPr>
        <xdr:cNvPr id="336" name="テキスト ボックス 335"/>
        <xdr:cNvSpPr txBox="1"/>
      </xdr:nvSpPr>
      <xdr:spPr>
        <a:xfrm>
          <a:off x="12623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対する経常収支比率は、前年度より１．０ポイント増加した。今後、合併特例債事業の償還が始まるため、公債費が更に増えるが、合併特例債事業の償還分の基金の積立が完了しており、他事業への影響はない。同時に、行政改革の推進や事務事業の見直しを進め、起債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143002</xdr:rowOff>
    </xdr:to>
    <xdr:cxnSp macro="">
      <xdr:nvCxnSpPr>
        <xdr:cNvPr id="366" name="直線コネクタ 365"/>
        <xdr:cNvCxnSpPr/>
      </xdr:nvCxnSpPr>
      <xdr:spPr>
        <a:xfrm>
          <a:off x="3987800" y="13298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124713</xdr:rowOff>
    </xdr:to>
    <xdr:cxnSp macro="">
      <xdr:nvCxnSpPr>
        <xdr:cNvPr id="369" name="直線コネクタ 368"/>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124713</xdr:rowOff>
    </xdr:to>
    <xdr:cxnSp macro="">
      <xdr:nvCxnSpPr>
        <xdr:cNvPr id="372" name="直線コネクタ 371"/>
        <xdr:cNvCxnSpPr/>
      </xdr:nvCxnSpPr>
      <xdr:spPr>
        <a:xfrm>
          <a:off x="2209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4" name="テキスト ボックス 37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110998</xdr:rowOff>
    </xdr:to>
    <xdr:cxnSp macro="">
      <xdr:nvCxnSpPr>
        <xdr:cNvPr id="375" name="直線コネクタ 374"/>
        <xdr:cNvCxnSpPr/>
      </xdr:nvCxnSpPr>
      <xdr:spPr>
        <a:xfrm>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9" name="テキスト ボックス 37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5" name="円/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6"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7" name="円/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8" name="テキスト ボックス 387"/>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9" name="円/楕円 388"/>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90" name="テキスト ボックス 38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1" name="円/楕円 390"/>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146575</xdr:rowOff>
    </xdr:from>
    <xdr:ext cx="762000" cy="259045"/>
    <xdr:sp macro="" textlink="">
      <xdr:nvSpPr>
        <xdr:cNvPr id="392" name="テキスト ボックス 391"/>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3" name="円/楕円 39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4" name="テキスト ボックス 39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公債費以外の経常収支比率は、人件費等の減少により前年より０．４ポイント減少しており、類似団体内平均値を大きく下回っている。</a:t>
          </a:r>
          <a:endParaRPr kumimoji="1" lang="en-US" altLang="ja-JP" sz="1300">
            <a:latin typeface="ＭＳ Ｐゴシック"/>
          </a:endParaRPr>
        </a:p>
        <a:p>
          <a:r>
            <a:rPr kumimoji="1" lang="ja-JP" altLang="en-US" sz="1300">
              <a:latin typeface="ＭＳ Ｐゴシック"/>
            </a:rPr>
            <a:t>今後も引き続き、財政の健全化に努める。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30987</xdr:rowOff>
    </xdr:to>
    <xdr:cxnSp macro="">
      <xdr:nvCxnSpPr>
        <xdr:cNvPr id="425" name="直線コネクタ 424"/>
        <xdr:cNvCxnSpPr/>
      </xdr:nvCxnSpPr>
      <xdr:spPr>
        <a:xfrm flipV="1">
          <a:off x="15671800" y="13042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85852</xdr:rowOff>
    </xdr:to>
    <xdr:cxnSp macro="">
      <xdr:nvCxnSpPr>
        <xdr:cNvPr id="428" name="直線コネクタ 427"/>
        <xdr:cNvCxnSpPr/>
      </xdr:nvCxnSpPr>
      <xdr:spPr>
        <a:xfrm flipV="1">
          <a:off x="14782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85852</xdr:rowOff>
    </xdr:to>
    <xdr:cxnSp macro="">
      <xdr:nvCxnSpPr>
        <xdr:cNvPr id="431" name="直線コネクタ 430"/>
        <xdr:cNvCxnSpPr/>
      </xdr:nvCxnSpPr>
      <xdr:spPr>
        <a:xfrm>
          <a:off x="13893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3" name="テキスト ボックス 43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21844</xdr:rowOff>
    </xdr:from>
    <xdr:to>
      <xdr:col>20</xdr:col>
      <xdr:colOff>158750</xdr:colOff>
      <xdr:row>76</xdr:row>
      <xdr:rowOff>44704</xdr:rowOff>
    </xdr:to>
    <xdr:cxnSp macro="">
      <xdr:nvCxnSpPr>
        <xdr:cNvPr id="434" name="直線コネクタ 433"/>
        <xdr:cNvCxnSpPr/>
      </xdr:nvCxnSpPr>
      <xdr:spPr>
        <a:xfrm flipV="1">
          <a:off x="13004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38" name="テキスト ボックス 43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4" name="円/楕円 443"/>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5"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6" name="円/楕円 445"/>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7" name="テキスト ボックス 44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35052</xdr:rowOff>
    </xdr:from>
    <xdr:to>
      <xdr:col>21</xdr:col>
      <xdr:colOff>412750</xdr:colOff>
      <xdr:row>76</xdr:row>
      <xdr:rowOff>136652</xdr:rowOff>
    </xdr:to>
    <xdr:sp macro="" textlink="">
      <xdr:nvSpPr>
        <xdr:cNvPr id="448" name="円/楕円 447"/>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146829</xdr:rowOff>
    </xdr:from>
    <xdr:ext cx="762000" cy="259045"/>
    <xdr:sp macro="" textlink="">
      <xdr:nvSpPr>
        <xdr:cNvPr id="449" name="テキスト ボックス 448"/>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50" name="円/楕円 449"/>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51" name="テキスト ボックス 450"/>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2" name="円/楕円 45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53" name="テキスト ボックス 45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岐阜県多治見市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10000</xdr:rowOff>
    </xdr:from>
    <xdr:to>
      <xdr:col>4</xdr:col>
      <xdr:colOff>1117600</xdr:colOff>
      <xdr:row>17</xdr:row>
      <xdr:rowOff>48797</xdr:rowOff>
    </xdr:to>
    <xdr:cxnSp macro="">
      <xdr:nvCxnSpPr>
        <xdr:cNvPr id="52" name="直線コネクタ 51"/>
        <xdr:cNvCxnSpPr/>
      </xdr:nvCxnSpPr>
      <xdr:spPr bwMode="auto">
        <a:xfrm>
          <a:off x="5003800" y="2972275"/>
          <a:ext cx="6477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10000</xdr:rowOff>
    </xdr:from>
    <xdr:to>
      <xdr:col>4</xdr:col>
      <xdr:colOff>469900</xdr:colOff>
      <xdr:row>17</xdr:row>
      <xdr:rowOff>45858</xdr:rowOff>
    </xdr:to>
    <xdr:cxnSp macro="">
      <xdr:nvCxnSpPr>
        <xdr:cNvPr id="55" name="直線コネクタ 54"/>
        <xdr:cNvCxnSpPr/>
      </xdr:nvCxnSpPr>
      <xdr:spPr bwMode="auto">
        <a:xfrm flipV="1">
          <a:off x="4305300" y="2972275"/>
          <a:ext cx="6985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45858</xdr:rowOff>
    </xdr:from>
    <xdr:to>
      <xdr:col>3</xdr:col>
      <xdr:colOff>904875</xdr:colOff>
      <xdr:row>17</xdr:row>
      <xdr:rowOff>119141</xdr:rowOff>
    </xdr:to>
    <xdr:cxnSp macro="">
      <xdr:nvCxnSpPr>
        <xdr:cNvPr id="58" name="直線コネクタ 57"/>
        <xdr:cNvCxnSpPr/>
      </xdr:nvCxnSpPr>
      <xdr:spPr bwMode="auto">
        <a:xfrm flipV="1">
          <a:off x="3606800" y="3008133"/>
          <a:ext cx="698500" cy="7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33160</xdr:rowOff>
    </xdr:from>
    <xdr:ext cx="762000" cy="259045"/>
    <xdr:sp macro="" textlink="">
      <xdr:nvSpPr>
        <xdr:cNvPr id="60" name="テキスト ボックス 59"/>
        <xdr:cNvSpPr txBox="1"/>
      </xdr:nvSpPr>
      <xdr:spPr>
        <a:xfrm>
          <a:off x="3924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98338</xdr:rowOff>
    </xdr:from>
    <xdr:to>
      <xdr:col>3</xdr:col>
      <xdr:colOff>206375</xdr:colOff>
      <xdr:row>17</xdr:row>
      <xdr:rowOff>119141</xdr:rowOff>
    </xdr:to>
    <xdr:cxnSp macro="">
      <xdr:nvCxnSpPr>
        <xdr:cNvPr id="61" name="直線コネクタ 60"/>
        <xdr:cNvCxnSpPr/>
      </xdr:nvCxnSpPr>
      <xdr:spPr bwMode="auto">
        <a:xfrm>
          <a:off x="2908300" y="3060613"/>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64250</xdr:rowOff>
    </xdr:from>
    <xdr:ext cx="762000" cy="259045"/>
    <xdr:sp macro="" textlink="">
      <xdr:nvSpPr>
        <xdr:cNvPr id="63" name="テキスト ボックス 62"/>
        <xdr:cNvSpPr txBox="1"/>
      </xdr:nvSpPr>
      <xdr:spPr>
        <a:xfrm>
          <a:off x="32258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30189</xdr:rowOff>
    </xdr:from>
    <xdr:ext cx="762000" cy="259045"/>
    <xdr:sp macro="" textlink="">
      <xdr:nvSpPr>
        <xdr:cNvPr id="65" name="テキスト ボックス 64"/>
        <xdr:cNvSpPr txBox="1"/>
      </xdr:nvSpPr>
      <xdr:spPr>
        <a:xfrm>
          <a:off x="2527300" y="26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169447</xdr:rowOff>
    </xdr:from>
    <xdr:to>
      <xdr:col>5</xdr:col>
      <xdr:colOff>34925</xdr:colOff>
      <xdr:row>17</xdr:row>
      <xdr:rowOff>99597</xdr:rowOff>
    </xdr:to>
    <xdr:sp macro="" textlink="">
      <xdr:nvSpPr>
        <xdr:cNvPr id="71" name="円/楕円 70"/>
        <xdr:cNvSpPr/>
      </xdr:nvSpPr>
      <xdr:spPr bwMode="auto">
        <a:xfrm>
          <a:off x="56007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141524</xdr:rowOff>
    </xdr:from>
    <xdr:ext cx="762000" cy="259045"/>
    <xdr:sp macro="" textlink="">
      <xdr:nvSpPr>
        <xdr:cNvPr id="72" name="人口1人当たり決算額の推移該当値テキスト130"/>
        <xdr:cNvSpPr txBox="1"/>
      </xdr:nvSpPr>
      <xdr:spPr>
        <a:xfrm>
          <a:off x="5740400" y="29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130650</xdr:rowOff>
    </xdr:from>
    <xdr:to>
      <xdr:col>4</xdr:col>
      <xdr:colOff>520700</xdr:colOff>
      <xdr:row>17</xdr:row>
      <xdr:rowOff>60800</xdr:rowOff>
    </xdr:to>
    <xdr:sp macro="" textlink="">
      <xdr:nvSpPr>
        <xdr:cNvPr id="73" name="円/楕円 72"/>
        <xdr:cNvSpPr/>
      </xdr:nvSpPr>
      <xdr:spPr bwMode="auto">
        <a:xfrm>
          <a:off x="49530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45577</xdr:rowOff>
    </xdr:from>
    <xdr:ext cx="736600" cy="259045"/>
    <xdr:sp macro="" textlink="">
      <xdr:nvSpPr>
        <xdr:cNvPr id="74" name="テキスト ボックス 73"/>
        <xdr:cNvSpPr txBox="1"/>
      </xdr:nvSpPr>
      <xdr:spPr>
        <a:xfrm>
          <a:off x="4622800" y="300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166508</xdr:rowOff>
    </xdr:from>
    <xdr:to>
      <xdr:col>3</xdr:col>
      <xdr:colOff>955675</xdr:colOff>
      <xdr:row>17</xdr:row>
      <xdr:rowOff>96658</xdr:rowOff>
    </xdr:to>
    <xdr:sp macro="" textlink="">
      <xdr:nvSpPr>
        <xdr:cNvPr id="75" name="円/楕円 74"/>
        <xdr:cNvSpPr/>
      </xdr:nvSpPr>
      <xdr:spPr bwMode="auto">
        <a:xfrm>
          <a:off x="4254500" y="29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81435</xdr:rowOff>
    </xdr:from>
    <xdr:ext cx="762000" cy="259045"/>
    <xdr:sp macro="" textlink="">
      <xdr:nvSpPr>
        <xdr:cNvPr id="76" name="テキスト ボックス 75"/>
        <xdr:cNvSpPr txBox="1"/>
      </xdr:nvSpPr>
      <xdr:spPr>
        <a:xfrm>
          <a:off x="3924300" y="30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68341</xdr:rowOff>
    </xdr:from>
    <xdr:to>
      <xdr:col>3</xdr:col>
      <xdr:colOff>257175</xdr:colOff>
      <xdr:row>17</xdr:row>
      <xdr:rowOff>169941</xdr:rowOff>
    </xdr:to>
    <xdr:sp macro="" textlink="">
      <xdr:nvSpPr>
        <xdr:cNvPr id="77" name="円/楕円 76"/>
        <xdr:cNvSpPr/>
      </xdr:nvSpPr>
      <xdr:spPr bwMode="auto">
        <a:xfrm>
          <a:off x="3556000" y="303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154718</xdr:rowOff>
    </xdr:from>
    <xdr:ext cx="762000" cy="259045"/>
    <xdr:sp macro="" textlink="">
      <xdr:nvSpPr>
        <xdr:cNvPr id="78" name="テキスト ボックス 77"/>
        <xdr:cNvSpPr txBox="1"/>
      </xdr:nvSpPr>
      <xdr:spPr>
        <a:xfrm>
          <a:off x="3225800" y="31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47538</xdr:rowOff>
    </xdr:from>
    <xdr:to>
      <xdr:col>2</xdr:col>
      <xdr:colOff>692150</xdr:colOff>
      <xdr:row>17</xdr:row>
      <xdr:rowOff>149138</xdr:rowOff>
    </xdr:to>
    <xdr:sp macro="" textlink="">
      <xdr:nvSpPr>
        <xdr:cNvPr id="79" name="円/楕円 78"/>
        <xdr:cNvSpPr/>
      </xdr:nvSpPr>
      <xdr:spPr bwMode="auto">
        <a:xfrm>
          <a:off x="2857500" y="300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133915</xdr:rowOff>
    </xdr:from>
    <xdr:ext cx="762000" cy="259045"/>
    <xdr:sp macro="" textlink="">
      <xdr:nvSpPr>
        <xdr:cNvPr id="80" name="テキスト ボックス 79"/>
        <xdr:cNvSpPr txBox="1"/>
      </xdr:nvSpPr>
      <xdr:spPr>
        <a:xfrm>
          <a:off x="2527300" y="30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261503</xdr:rowOff>
    </xdr:from>
    <xdr:ext cx="762000" cy="259045"/>
    <xdr:sp macro="" textlink="">
      <xdr:nvSpPr>
        <xdr:cNvPr id="111" name="人口1人当たり決算額の推移最小値テキスト445"/>
        <xdr:cNvSpPr txBox="1"/>
      </xdr:nvSpPr>
      <xdr:spPr>
        <a:xfrm>
          <a:off x="5740400" y="738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234311</xdr:rowOff>
    </xdr:from>
    <xdr:to>
      <xdr:col>4</xdr:col>
      <xdr:colOff>1117600</xdr:colOff>
      <xdr:row>37</xdr:row>
      <xdr:rowOff>251326</xdr:rowOff>
    </xdr:to>
    <xdr:cxnSp macro="">
      <xdr:nvCxnSpPr>
        <xdr:cNvPr id="115" name="直線コネクタ 114"/>
        <xdr:cNvCxnSpPr/>
      </xdr:nvCxnSpPr>
      <xdr:spPr bwMode="auto">
        <a:xfrm>
          <a:off x="5003800" y="7359011"/>
          <a:ext cx="647700" cy="1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234311</xdr:rowOff>
    </xdr:from>
    <xdr:to>
      <xdr:col>4</xdr:col>
      <xdr:colOff>469900</xdr:colOff>
      <xdr:row>37</xdr:row>
      <xdr:rowOff>259359</xdr:rowOff>
    </xdr:to>
    <xdr:cxnSp macro="">
      <xdr:nvCxnSpPr>
        <xdr:cNvPr id="118" name="直線コネクタ 117"/>
        <xdr:cNvCxnSpPr/>
      </xdr:nvCxnSpPr>
      <xdr:spPr bwMode="auto">
        <a:xfrm flipV="1">
          <a:off x="4305300" y="7359011"/>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195417</xdr:rowOff>
    </xdr:from>
    <xdr:to>
      <xdr:col>3</xdr:col>
      <xdr:colOff>904875</xdr:colOff>
      <xdr:row>37</xdr:row>
      <xdr:rowOff>259359</xdr:rowOff>
    </xdr:to>
    <xdr:cxnSp macro="">
      <xdr:nvCxnSpPr>
        <xdr:cNvPr id="121" name="直線コネクタ 120"/>
        <xdr:cNvCxnSpPr/>
      </xdr:nvCxnSpPr>
      <xdr:spPr bwMode="auto">
        <a:xfrm>
          <a:off x="3606800" y="7320117"/>
          <a:ext cx="698500" cy="6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204142</xdr:rowOff>
    </xdr:from>
    <xdr:ext cx="762000" cy="259045"/>
    <xdr:sp macro="" textlink="">
      <xdr:nvSpPr>
        <xdr:cNvPr id="123" name="テキスト ボックス 122"/>
        <xdr:cNvSpPr txBox="1"/>
      </xdr:nvSpPr>
      <xdr:spPr>
        <a:xfrm>
          <a:off x="3924300" y="68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194601</xdr:rowOff>
    </xdr:from>
    <xdr:to>
      <xdr:col>3</xdr:col>
      <xdr:colOff>206375</xdr:colOff>
      <xdr:row>37</xdr:row>
      <xdr:rowOff>195417</xdr:rowOff>
    </xdr:to>
    <xdr:cxnSp macro="">
      <xdr:nvCxnSpPr>
        <xdr:cNvPr id="124" name="直線コネクタ 123"/>
        <xdr:cNvCxnSpPr/>
      </xdr:nvCxnSpPr>
      <xdr:spPr bwMode="auto">
        <a:xfrm>
          <a:off x="2908300" y="7319301"/>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122891</xdr:rowOff>
    </xdr:from>
    <xdr:ext cx="762000" cy="259045"/>
    <xdr:sp macro="" textlink="">
      <xdr:nvSpPr>
        <xdr:cNvPr id="126" name="テキスト ボックス 125"/>
        <xdr:cNvSpPr txBox="1"/>
      </xdr:nvSpPr>
      <xdr:spPr>
        <a:xfrm>
          <a:off x="32258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86642</xdr:rowOff>
    </xdr:from>
    <xdr:ext cx="762000" cy="259045"/>
    <xdr:sp macro="" textlink="">
      <xdr:nvSpPr>
        <xdr:cNvPr id="128" name="テキスト ボックス 127"/>
        <xdr:cNvSpPr txBox="1"/>
      </xdr:nvSpPr>
      <xdr:spPr>
        <a:xfrm>
          <a:off x="25273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200526</xdr:rowOff>
    </xdr:from>
    <xdr:to>
      <xdr:col>5</xdr:col>
      <xdr:colOff>34925</xdr:colOff>
      <xdr:row>37</xdr:row>
      <xdr:rowOff>302126</xdr:rowOff>
    </xdr:to>
    <xdr:sp macro="" textlink="">
      <xdr:nvSpPr>
        <xdr:cNvPr id="134" name="円/楕円 133"/>
        <xdr:cNvSpPr/>
      </xdr:nvSpPr>
      <xdr:spPr bwMode="auto">
        <a:xfrm>
          <a:off x="5600700" y="732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109103</xdr:rowOff>
    </xdr:from>
    <xdr:ext cx="762000" cy="259045"/>
    <xdr:sp macro="" textlink="">
      <xdr:nvSpPr>
        <xdr:cNvPr id="135" name="人口1人当たり決算額の推移該当値テキスト445"/>
        <xdr:cNvSpPr txBox="1"/>
      </xdr:nvSpPr>
      <xdr:spPr>
        <a:xfrm>
          <a:off x="5740400" y="72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183511</xdr:rowOff>
    </xdr:from>
    <xdr:to>
      <xdr:col>4</xdr:col>
      <xdr:colOff>520700</xdr:colOff>
      <xdr:row>37</xdr:row>
      <xdr:rowOff>285111</xdr:rowOff>
    </xdr:to>
    <xdr:sp macro="" textlink="">
      <xdr:nvSpPr>
        <xdr:cNvPr id="136" name="円/楕円 135"/>
        <xdr:cNvSpPr/>
      </xdr:nvSpPr>
      <xdr:spPr bwMode="auto">
        <a:xfrm>
          <a:off x="4953000" y="730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269888</xdr:rowOff>
    </xdr:from>
    <xdr:ext cx="736600" cy="259045"/>
    <xdr:sp macro="" textlink="">
      <xdr:nvSpPr>
        <xdr:cNvPr id="137" name="テキスト ボックス 136"/>
        <xdr:cNvSpPr txBox="1"/>
      </xdr:nvSpPr>
      <xdr:spPr>
        <a:xfrm>
          <a:off x="4622800" y="739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208559</xdr:rowOff>
    </xdr:from>
    <xdr:to>
      <xdr:col>3</xdr:col>
      <xdr:colOff>955675</xdr:colOff>
      <xdr:row>37</xdr:row>
      <xdr:rowOff>310159</xdr:rowOff>
    </xdr:to>
    <xdr:sp macro="" textlink="">
      <xdr:nvSpPr>
        <xdr:cNvPr id="138" name="円/楕円 137"/>
        <xdr:cNvSpPr/>
      </xdr:nvSpPr>
      <xdr:spPr bwMode="auto">
        <a:xfrm>
          <a:off x="4254500" y="733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294936</xdr:rowOff>
    </xdr:from>
    <xdr:ext cx="762000" cy="259045"/>
    <xdr:sp macro="" textlink="">
      <xdr:nvSpPr>
        <xdr:cNvPr id="139" name="テキスト ボックス 138"/>
        <xdr:cNvSpPr txBox="1"/>
      </xdr:nvSpPr>
      <xdr:spPr>
        <a:xfrm>
          <a:off x="3924300" y="741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144617</xdr:rowOff>
    </xdr:from>
    <xdr:to>
      <xdr:col>3</xdr:col>
      <xdr:colOff>257175</xdr:colOff>
      <xdr:row>37</xdr:row>
      <xdr:rowOff>246217</xdr:rowOff>
    </xdr:to>
    <xdr:sp macro="" textlink="">
      <xdr:nvSpPr>
        <xdr:cNvPr id="140" name="円/楕円 139"/>
        <xdr:cNvSpPr/>
      </xdr:nvSpPr>
      <xdr:spPr bwMode="auto">
        <a:xfrm>
          <a:off x="3556000" y="726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230994</xdr:rowOff>
    </xdr:from>
    <xdr:ext cx="762000" cy="259045"/>
    <xdr:sp macro="" textlink="">
      <xdr:nvSpPr>
        <xdr:cNvPr id="141" name="テキスト ボックス 140"/>
        <xdr:cNvSpPr txBox="1"/>
      </xdr:nvSpPr>
      <xdr:spPr>
        <a:xfrm>
          <a:off x="3225800" y="73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143801</xdr:rowOff>
    </xdr:from>
    <xdr:to>
      <xdr:col>2</xdr:col>
      <xdr:colOff>692150</xdr:colOff>
      <xdr:row>37</xdr:row>
      <xdr:rowOff>245401</xdr:rowOff>
    </xdr:to>
    <xdr:sp macro="" textlink="">
      <xdr:nvSpPr>
        <xdr:cNvPr id="142" name="円/楕円 141"/>
        <xdr:cNvSpPr/>
      </xdr:nvSpPr>
      <xdr:spPr bwMode="auto">
        <a:xfrm>
          <a:off x="2857500" y="726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230178</xdr:rowOff>
    </xdr:from>
    <xdr:ext cx="762000" cy="259045"/>
    <xdr:sp macro="" textlink="">
      <xdr:nvSpPr>
        <xdr:cNvPr id="143" name="テキスト ボックス 142"/>
        <xdr:cNvSpPr txBox="1"/>
      </xdr:nvSpPr>
      <xdr:spPr>
        <a:xfrm>
          <a:off x="2527300" y="735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81831</xdr:rowOff>
    </xdr:from>
    <xdr:to>
      <xdr:col>6</xdr:col>
      <xdr:colOff>511175</xdr:colOff>
      <xdr:row>35</xdr:row>
      <xdr:rowOff>36079</xdr:rowOff>
    </xdr:to>
    <xdr:cxnSp macro="">
      <xdr:nvCxnSpPr>
        <xdr:cNvPr id="63" name="直線コネクタ 62"/>
        <xdr:cNvCxnSpPr/>
      </xdr:nvCxnSpPr>
      <xdr:spPr>
        <a:xfrm>
          <a:off x="3797300" y="5911131"/>
          <a:ext cx="8382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59527</xdr:rowOff>
    </xdr:from>
    <xdr:to>
      <xdr:col>5</xdr:col>
      <xdr:colOff>358775</xdr:colOff>
      <xdr:row>34</xdr:row>
      <xdr:rowOff>81831</xdr:rowOff>
    </xdr:to>
    <xdr:cxnSp macro="">
      <xdr:nvCxnSpPr>
        <xdr:cNvPr id="66" name="直線コネクタ 65"/>
        <xdr:cNvCxnSpPr/>
      </xdr:nvCxnSpPr>
      <xdr:spPr>
        <a:xfrm>
          <a:off x="2908300" y="588882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59527</xdr:rowOff>
    </xdr:from>
    <xdr:to>
      <xdr:col>4</xdr:col>
      <xdr:colOff>155575</xdr:colOff>
      <xdr:row>35</xdr:row>
      <xdr:rowOff>27523</xdr:rowOff>
    </xdr:to>
    <xdr:cxnSp macro="">
      <xdr:nvCxnSpPr>
        <xdr:cNvPr id="69" name="直線コネクタ 68"/>
        <xdr:cNvCxnSpPr/>
      </xdr:nvCxnSpPr>
      <xdr:spPr>
        <a:xfrm flipV="1">
          <a:off x="2019300" y="588882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11418</xdr:rowOff>
    </xdr:from>
    <xdr:ext cx="534377" cy="259045"/>
    <xdr:sp macro="" textlink="">
      <xdr:nvSpPr>
        <xdr:cNvPr id="71" name="テキスト ボックス 70"/>
        <xdr:cNvSpPr txBox="1"/>
      </xdr:nvSpPr>
      <xdr:spPr>
        <a:xfrm>
          <a:off x="2641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156061</xdr:rowOff>
    </xdr:from>
    <xdr:to>
      <xdr:col>2</xdr:col>
      <xdr:colOff>638175</xdr:colOff>
      <xdr:row>35</xdr:row>
      <xdr:rowOff>27523</xdr:rowOff>
    </xdr:to>
    <xdr:cxnSp macro="">
      <xdr:nvCxnSpPr>
        <xdr:cNvPr id="72" name="直線コネクタ 71"/>
        <xdr:cNvCxnSpPr/>
      </xdr:nvCxnSpPr>
      <xdr:spPr>
        <a:xfrm>
          <a:off x="1130300" y="5985361"/>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84236</xdr:rowOff>
    </xdr:from>
    <xdr:ext cx="534377" cy="259045"/>
    <xdr:sp macro="" textlink="">
      <xdr:nvSpPr>
        <xdr:cNvPr id="74" name="テキスト ボックス 73"/>
        <xdr:cNvSpPr txBox="1"/>
      </xdr:nvSpPr>
      <xdr:spPr>
        <a:xfrm>
          <a:off x="1752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5826</xdr:rowOff>
    </xdr:from>
    <xdr:ext cx="534377" cy="259045"/>
    <xdr:sp macro="" textlink="">
      <xdr:nvSpPr>
        <xdr:cNvPr id="76" name="テキスト ボックス 75"/>
        <xdr:cNvSpPr txBox="1"/>
      </xdr:nvSpPr>
      <xdr:spPr>
        <a:xfrm>
          <a:off x="863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156729</xdr:rowOff>
    </xdr:from>
    <xdr:to>
      <xdr:col>6</xdr:col>
      <xdr:colOff>561975</xdr:colOff>
      <xdr:row>35</xdr:row>
      <xdr:rowOff>86879</xdr:rowOff>
    </xdr:to>
    <xdr:sp macro="" textlink="">
      <xdr:nvSpPr>
        <xdr:cNvPr id="82" name="円/楕円 81"/>
        <xdr:cNvSpPr/>
      </xdr:nvSpPr>
      <xdr:spPr>
        <a:xfrm>
          <a:off x="45847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135156</xdr:rowOff>
    </xdr:from>
    <xdr:ext cx="534377" cy="259045"/>
    <xdr:sp macro="" textlink="">
      <xdr:nvSpPr>
        <xdr:cNvPr id="83" name="人件費該当値テキスト"/>
        <xdr:cNvSpPr txBox="1"/>
      </xdr:nvSpPr>
      <xdr:spPr>
        <a:xfrm>
          <a:off x="4686300" y="59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31031</xdr:rowOff>
    </xdr:from>
    <xdr:to>
      <xdr:col>5</xdr:col>
      <xdr:colOff>409575</xdr:colOff>
      <xdr:row>34</xdr:row>
      <xdr:rowOff>132631</xdr:rowOff>
    </xdr:to>
    <xdr:sp macro="" textlink="">
      <xdr:nvSpPr>
        <xdr:cNvPr id="84" name="円/楕円 83"/>
        <xdr:cNvSpPr/>
      </xdr:nvSpPr>
      <xdr:spPr>
        <a:xfrm>
          <a:off x="37465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123758</xdr:rowOff>
    </xdr:from>
    <xdr:ext cx="534377" cy="259045"/>
    <xdr:sp macro="" textlink="">
      <xdr:nvSpPr>
        <xdr:cNvPr id="85" name="テキスト ボックス 84"/>
        <xdr:cNvSpPr txBox="1"/>
      </xdr:nvSpPr>
      <xdr:spPr>
        <a:xfrm>
          <a:off x="3530111" y="5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8727</xdr:rowOff>
    </xdr:from>
    <xdr:to>
      <xdr:col>4</xdr:col>
      <xdr:colOff>206375</xdr:colOff>
      <xdr:row>34</xdr:row>
      <xdr:rowOff>110327</xdr:rowOff>
    </xdr:to>
    <xdr:sp macro="" textlink="">
      <xdr:nvSpPr>
        <xdr:cNvPr id="86" name="円/楕円 85"/>
        <xdr:cNvSpPr/>
      </xdr:nvSpPr>
      <xdr:spPr>
        <a:xfrm>
          <a:off x="2857500" y="58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126854</xdr:rowOff>
    </xdr:from>
    <xdr:ext cx="534377" cy="259045"/>
    <xdr:sp macro="" textlink="">
      <xdr:nvSpPr>
        <xdr:cNvPr id="87" name="テキスト ボックス 86"/>
        <xdr:cNvSpPr txBox="1"/>
      </xdr:nvSpPr>
      <xdr:spPr>
        <a:xfrm>
          <a:off x="2641111" y="56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148173</xdr:rowOff>
    </xdr:from>
    <xdr:to>
      <xdr:col>3</xdr:col>
      <xdr:colOff>3175</xdr:colOff>
      <xdr:row>35</xdr:row>
      <xdr:rowOff>78323</xdr:rowOff>
    </xdr:to>
    <xdr:sp macro="" textlink="">
      <xdr:nvSpPr>
        <xdr:cNvPr id="88" name="円/楕円 87"/>
        <xdr:cNvSpPr/>
      </xdr:nvSpPr>
      <xdr:spPr>
        <a:xfrm>
          <a:off x="1968500" y="5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69450</xdr:rowOff>
    </xdr:from>
    <xdr:ext cx="534377" cy="259045"/>
    <xdr:sp macro="" textlink="">
      <xdr:nvSpPr>
        <xdr:cNvPr id="89" name="テキスト ボックス 88"/>
        <xdr:cNvSpPr txBox="1"/>
      </xdr:nvSpPr>
      <xdr:spPr>
        <a:xfrm>
          <a:off x="1752111" y="60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105261</xdr:rowOff>
    </xdr:from>
    <xdr:to>
      <xdr:col>1</xdr:col>
      <xdr:colOff>485775</xdr:colOff>
      <xdr:row>35</xdr:row>
      <xdr:rowOff>35411</xdr:rowOff>
    </xdr:to>
    <xdr:sp macro="" textlink="">
      <xdr:nvSpPr>
        <xdr:cNvPr id="90" name="円/楕円 89"/>
        <xdr:cNvSpPr/>
      </xdr:nvSpPr>
      <xdr:spPr>
        <a:xfrm>
          <a:off x="1079500" y="59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26538</xdr:rowOff>
    </xdr:from>
    <xdr:ext cx="534377" cy="259045"/>
    <xdr:sp macro="" textlink="">
      <xdr:nvSpPr>
        <xdr:cNvPr id="91" name="テキスト ボックス 90"/>
        <xdr:cNvSpPr txBox="1"/>
      </xdr:nvSpPr>
      <xdr:spPr>
        <a:xfrm>
          <a:off x="863111" y="60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20348</xdr:rowOff>
    </xdr:from>
    <xdr:to>
      <xdr:col>6</xdr:col>
      <xdr:colOff>511175</xdr:colOff>
      <xdr:row>56</xdr:row>
      <xdr:rowOff>109296</xdr:rowOff>
    </xdr:to>
    <xdr:cxnSp macro="">
      <xdr:nvCxnSpPr>
        <xdr:cNvPr id="119" name="直線コネクタ 118"/>
        <xdr:cNvCxnSpPr/>
      </xdr:nvCxnSpPr>
      <xdr:spPr>
        <a:xfrm flipV="1">
          <a:off x="3797300" y="9621548"/>
          <a:ext cx="8382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109296</xdr:rowOff>
    </xdr:from>
    <xdr:to>
      <xdr:col>5</xdr:col>
      <xdr:colOff>358775</xdr:colOff>
      <xdr:row>57</xdr:row>
      <xdr:rowOff>20576</xdr:rowOff>
    </xdr:to>
    <xdr:cxnSp macro="">
      <xdr:nvCxnSpPr>
        <xdr:cNvPr id="122" name="直線コネクタ 121"/>
        <xdr:cNvCxnSpPr/>
      </xdr:nvCxnSpPr>
      <xdr:spPr>
        <a:xfrm flipV="1">
          <a:off x="2908300" y="9710496"/>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20576</xdr:rowOff>
    </xdr:from>
    <xdr:to>
      <xdr:col>4</xdr:col>
      <xdr:colOff>155575</xdr:colOff>
      <xdr:row>57</xdr:row>
      <xdr:rowOff>35892</xdr:rowOff>
    </xdr:to>
    <xdr:cxnSp macro="">
      <xdr:nvCxnSpPr>
        <xdr:cNvPr id="125" name="直線コネクタ 124"/>
        <xdr:cNvCxnSpPr/>
      </xdr:nvCxnSpPr>
      <xdr:spPr>
        <a:xfrm flipV="1">
          <a:off x="2019300" y="979322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35892</xdr:rowOff>
    </xdr:from>
    <xdr:to>
      <xdr:col>2</xdr:col>
      <xdr:colOff>638175</xdr:colOff>
      <xdr:row>57</xdr:row>
      <xdr:rowOff>43391</xdr:rowOff>
    </xdr:to>
    <xdr:cxnSp macro="">
      <xdr:nvCxnSpPr>
        <xdr:cNvPr id="128" name="直線コネクタ 127"/>
        <xdr:cNvCxnSpPr/>
      </xdr:nvCxnSpPr>
      <xdr:spPr>
        <a:xfrm flipV="1">
          <a:off x="1130300" y="9808542"/>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165716</xdr:rowOff>
    </xdr:from>
    <xdr:ext cx="534377" cy="259045"/>
    <xdr:sp macro="" textlink="">
      <xdr:nvSpPr>
        <xdr:cNvPr id="130" name="テキスト ボックス 129"/>
        <xdr:cNvSpPr txBox="1"/>
      </xdr:nvSpPr>
      <xdr:spPr>
        <a:xfrm>
          <a:off x="1752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140998</xdr:rowOff>
    </xdr:from>
    <xdr:to>
      <xdr:col>6</xdr:col>
      <xdr:colOff>561975</xdr:colOff>
      <xdr:row>56</xdr:row>
      <xdr:rowOff>71148</xdr:rowOff>
    </xdr:to>
    <xdr:sp macro="" textlink="">
      <xdr:nvSpPr>
        <xdr:cNvPr id="138" name="円/楕円 137"/>
        <xdr:cNvSpPr/>
      </xdr:nvSpPr>
      <xdr:spPr>
        <a:xfrm>
          <a:off x="45847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163875</xdr:rowOff>
    </xdr:from>
    <xdr:ext cx="534377" cy="259045"/>
    <xdr:sp macro="" textlink="">
      <xdr:nvSpPr>
        <xdr:cNvPr id="139" name="物件費該当値テキスト"/>
        <xdr:cNvSpPr txBox="1"/>
      </xdr:nvSpPr>
      <xdr:spPr>
        <a:xfrm>
          <a:off x="4686300" y="94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58496</xdr:rowOff>
    </xdr:from>
    <xdr:to>
      <xdr:col>5</xdr:col>
      <xdr:colOff>409575</xdr:colOff>
      <xdr:row>56</xdr:row>
      <xdr:rowOff>160096</xdr:rowOff>
    </xdr:to>
    <xdr:sp macro="" textlink="">
      <xdr:nvSpPr>
        <xdr:cNvPr id="140" name="円/楕円 139"/>
        <xdr:cNvSpPr/>
      </xdr:nvSpPr>
      <xdr:spPr>
        <a:xfrm>
          <a:off x="3746500" y="96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5173</xdr:rowOff>
    </xdr:from>
    <xdr:ext cx="534377" cy="259045"/>
    <xdr:sp macro="" textlink="">
      <xdr:nvSpPr>
        <xdr:cNvPr id="141" name="テキスト ボックス 140"/>
        <xdr:cNvSpPr txBox="1"/>
      </xdr:nvSpPr>
      <xdr:spPr>
        <a:xfrm>
          <a:off x="3530111" y="94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141226</xdr:rowOff>
    </xdr:from>
    <xdr:to>
      <xdr:col>4</xdr:col>
      <xdr:colOff>206375</xdr:colOff>
      <xdr:row>57</xdr:row>
      <xdr:rowOff>71376</xdr:rowOff>
    </xdr:to>
    <xdr:sp macro="" textlink="">
      <xdr:nvSpPr>
        <xdr:cNvPr id="142" name="円/楕円 141"/>
        <xdr:cNvSpPr/>
      </xdr:nvSpPr>
      <xdr:spPr>
        <a:xfrm>
          <a:off x="2857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87903</xdr:rowOff>
    </xdr:from>
    <xdr:ext cx="534377" cy="259045"/>
    <xdr:sp macro="" textlink="">
      <xdr:nvSpPr>
        <xdr:cNvPr id="143" name="テキスト ボックス 142"/>
        <xdr:cNvSpPr txBox="1"/>
      </xdr:nvSpPr>
      <xdr:spPr>
        <a:xfrm>
          <a:off x="2641111" y="95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156542</xdr:rowOff>
    </xdr:from>
    <xdr:to>
      <xdr:col>3</xdr:col>
      <xdr:colOff>3175</xdr:colOff>
      <xdr:row>57</xdr:row>
      <xdr:rowOff>86692</xdr:rowOff>
    </xdr:to>
    <xdr:sp macro="" textlink="">
      <xdr:nvSpPr>
        <xdr:cNvPr id="144" name="円/楕円 143"/>
        <xdr:cNvSpPr/>
      </xdr:nvSpPr>
      <xdr:spPr>
        <a:xfrm>
          <a:off x="1968500" y="97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103219</xdr:rowOff>
    </xdr:from>
    <xdr:ext cx="534377" cy="259045"/>
    <xdr:sp macro="" textlink="">
      <xdr:nvSpPr>
        <xdr:cNvPr id="145" name="テキスト ボックス 144"/>
        <xdr:cNvSpPr txBox="1"/>
      </xdr:nvSpPr>
      <xdr:spPr>
        <a:xfrm>
          <a:off x="1752111" y="95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164041</xdr:rowOff>
    </xdr:from>
    <xdr:to>
      <xdr:col>1</xdr:col>
      <xdr:colOff>485775</xdr:colOff>
      <xdr:row>57</xdr:row>
      <xdr:rowOff>94191</xdr:rowOff>
    </xdr:to>
    <xdr:sp macro="" textlink="">
      <xdr:nvSpPr>
        <xdr:cNvPr id="146" name="円/楕円 145"/>
        <xdr:cNvSpPr/>
      </xdr:nvSpPr>
      <xdr:spPr>
        <a:xfrm>
          <a:off x="1079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110718</xdr:rowOff>
    </xdr:from>
    <xdr:ext cx="534377" cy="259045"/>
    <xdr:sp macro="" textlink="">
      <xdr:nvSpPr>
        <xdr:cNvPr id="147" name="テキスト ボックス 146"/>
        <xdr:cNvSpPr txBox="1"/>
      </xdr:nvSpPr>
      <xdr:spPr>
        <a:xfrm>
          <a:off x="863111" y="95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45465</xdr:rowOff>
    </xdr:from>
    <xdr:to>
      <xdr:col>6</xdr:col>
      <xdr:colOff>511175</xdr:colOff>
      <xdr:row>77</xdr:row>
      <xdr:rowOff>59310</xdr:rowOff>
    </xdr:to>
    <xdr:cxnSp macro="">
      <xdr:nvCxnSpPr>
        <xdr:cNvPr id="176" name="直線コネクタ 175"/>
        <xdr:cNvCxnSpPr/>
      </xdr:nvCxnSpPr>
      <xdr:spPr>
        <a:xfrm>
          <a:off x="3797300" y="13247115"/>
          <a:ext cx="8382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45465</xdr:rowOff>
    </xdr:from>
    <xdr:to>
      <xdr:col>5</xdr:col>
      <xdr:colOff>358775</xdr:colOff>
      <xdr:row>77</xdr:row>
      <xdr:rowOff>67690</xdr:rowOff>
    </xdr:to>
    <xdr:cxnSp macro="">
      <xdr:nvCxnSpPr>
        <xdr:cNvPr id="179" name="直線コネクタ 178"/>
        <xdr:cNvCxnSpPr/>
      </xdr:nvCxnSpPr>
      <xdr:spPr>
        <a:xfrm flipV="1">
          <a:off x="2908300" y="13247115"/>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65787</xdr:rowOff>
    </xdr:from>
    <xdr:to>
      <xdr:col>4</xdr:col>
      <xdr:colOff>155575</xdr:colOff>
      <xdr:row>77</xdr:row>
      <xdr:rowOff>67690</xdr:rowOff>
    </xdr:to>
    <xdr:cxnSp macro="">
      <xdr:nvCxnSpPr>
        <xdr:cNvPr id="182" name="直線コネクタ 181"/>
        <xdr:cNvCxnSpPr/>
      </xdr:nvCxnSpPr>
      <xdr:spPr>
        <a:xfrm>
          <a:off x="2019300" y="132674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17797</xdr:rowOff>
    </xdr:from>
    <xdr:ext cx="469744" cy="259045"/>
    <xdr:sp macro="" textlink="">
      <xdr:nvSpPr>
        <xdr:cNvPr id="184" name="テキスト ボックス 183"/>
        <xdr:cNvSpPr txBox="1"/>
      </xdr:nvSpPr>
      <xdr:spPr>
        <a:xfrm>
          <a:off x="2673427"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40132</xdr:rowOff>
    </xdr:from>
    <xdr:to>
      <xdr:col>2</xdr:col>
      <xdr:colOff>638175</xdr:colOff>
      <xdr:row>77</xdr:row>
      <xdr:rowOff>65787</xdr:rowOff>
    </xdr:to>
    <xdr:cxnSp macro="">
      <xdr:nvCxnSpPr>
        <xdr:cNvPr id="185" name="直線コネクタ 184"/>
        <xdr:cNvCxnSpPr/>
      </xdr:nvCxnSpPr>
      <xdr:spPr>
        <a:xfrm>
          <a:off x="1130300" y="13241782"/>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26941</xdr:rowOff>
    </xdr:from>
    <xdr:ext cx="469744" cy="259045"/>
    <xdr:sp macro="" textlink="">
      <xdr:nvSpPr>
        <xdr:cNvPr id="189" name="テキスト ボックス 188"/>
        <xdr:cNvSpPr txBox="1"/>
      </xdr:nvSpPr>
      <xdr:spPr>
        <a:xfrm>
          <a:off x="895427" y="128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8510</xdr:rowOff>
    </xdr:from>
    <xdr:to>
      <xdr:col>6</xdr:col>
      <xdr:colOff>561975</xdr:colOff>
      <xdr:row>77</xdr:row>
      <xdr:rowOff>110110</xdr:rowOff>
    </xdr:to>
    <xdr:sp macro="" textlink="">
      <xdr:nvSpPr>
        <xdr:cNvPr id="195" name="円/楕円 194"/>
        <xdr:cNvSpPr/>
      </xdr:nvSpPr>
      <xdr:spPr>
        <a:xfrm>
          <a:off x="4584700" y="13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158387</xdr:rowOff>
    </xdr:from>
    <xdr:ext cx="469744" cy="259045"/>
    <xdr:sp macro="" textlink="">
      <xdr:nvSpPr>
        <xdr:cNvPr id="196" name="維持補修費該当値テキスト"/>
        <xdr:cNvSpPr txBox="1"/>
      </xdr:nvSpPr>
      <xdr:spPr>
        <a:xfrm>
          <a:off x="4686300" y="131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166115</xdr:rowOff>
    </xdr:from>
    <xdr:to>
      <xdr:col>5</xdr:col>
      <xdr:colOff>409575</xdr:colOff>
      <xdr:row>77</xdr:row>
      <xdr:rowOff>96265</xdr:rowOff>
    </xdr:to>
    <xdr:sp macro="" textlink="">
      <xdr:nvSpPr>
        <xdr:cNvPr id="197" name="円/楕円 196"/>
        <xdr:cNvSpPr/>
      </xdr:nvSpPr>
      <xdr:spPr>
        <a:xfrm>
          <a:off x="3746500" y="131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87392</xdr:rowOff>
    </xdr:from>
    <xdr:ext cx="469744" cy="259045"/>
    <xdr:sp macro="" textlink="">
      <xdr:nvSpPr>
        <xdr:cNvPr id="198" name="テキスト ボックス 197"/>
        <xdr:cNvSpPr txBox="1"/>
      </xdr:nvSpPr>
      <xdr:spPr>
        <a:xfrm>
          <a:off x="3562427"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16890</xdr:rowOff>
    </xdr:from>
    <xdr:to>
      <xdr:col>4</xdr:col>
      <xdr:colOff>206375</xdr:colOff>
      <xdr:row>77</xdr:row>
      <xdr:rowOff>118490</xdr:rowOff>
    </xdr:to>
    <xdr:sp macro="" textlink="">
      <xdr:nvSpPr>
        <xdr:cNvPr id="199" name="円/楕円 198"/>
        <xdr:cNvSpPr/>
      </xdr:nvSpPr>
      <xdr:spPr>
        <a:xfrm>
          <a:off x="2857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109617</xdr:rowOff>
    </xdr:from>
    <xdr:ext cx="469744" cy="259045"/>
    <xdr:sp macro="" textlink="">
      <xdr:nvSpPr>
        <xdr:cNvPr id="200" name="テキスト ボックス 199"/>
        <xdr:cNvSpPr txBox="1"/>
      </xdr:nvSpPr>
      <xdr:spPr>
        <a:xfrm>
          <a:off x="2673427"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14987</xdr:rowOff>
    </xdr:from>
    <xdr:to>
      <xdr:col>3</xdr:col>
      <xdr:colOff>3175</xdr:colOff>
      <xdr:row>77</xdr:row>
      <xdr:rowOff>116587</xdr:rowOff>
    </xdr:to>
    <xdr:sp macro="" textlink="">
      <xdr:nvSpPr>
        <xdr:cNvPr id="201" name="円/楕円 200"/>
        <xdr:cNvSpPr/>
      </xdr:nvSpPr>
      <xdr:spPr>
        <a:xfrm>
          <a:off x="1968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107714</xdr:rowOff>
    </xdr:from>
    <xdr:ext cx="469744" cy="259045"/>
    <xdr:sp macro="" textlink="">
      <xdr:nvSpPr>
        <xdr:cNvPr id="202" name="テキスト ボックス 201"/>
        <xdr:cNvSpPr txBox="1"/>
      </xdr:nvSpPr>
      <xdr:spPr>
        <a:xfrm>
          <a:off x="1784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160782</xdr:rowOff>
    </xdr:from>
    <xdr:to>
      <xdr:col>1</xdr:col>
      <xdr:colOff>485775</xdr:colOff>
      <xdr:row>77</xdr:row>
      <xdr:rowOff>90932</xdr:rowOff>
    </xdr:to>
    <xdr:sp macro="" textlink="">
      <xdr:nvSpPr>
        <xdr:cNvPr id="203" name="円/楕円 202"/>
        <xdr:cNvSpPr/>
      </xdr:nvSpPr>
      <xdr:spPr>
        <a:xfrm>
          <a:off x="10795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82059</xdr:rowOff>
    </xdr:from>
    <xdr:ext cx="469744" cy="259045"/>
    <xdr:sp macro="" textlink="">
      <xdr:nvSpPr>
        <xdr:cNvPr id="204" name="テキスト ボックス 203"/>
        <xdr:cNvSpPr txBox="1"/>
      </xdr:nvSpPr>
      <xdr:spPr>
        <a:xfrm>
          <a:off x="895427" y="132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17672</xdr:rowOff>
    </xdr:from>
    <xdr:to>
      <xdr:col>6</xdr:col>
      <xdr:colOff>510540</xdr:colOff>
      <xdr:row>97</xdr:row>
      <xdr:rowOff>117145</xdr:rowOff>
    </xdr:to>
    <xdr:cxnSp macro="">
      <xdr:nvCxnSpPr>
        <xdr:cNvPr id="231" name="直線コネクタ 230"/>
        <xdr:cNvCxnSpPr/>
      </xdr:nvCxnSpPr>
      <xdr:spPr>
        <a:xfrm flipV="1">
          <a:off x="4633595" y="15619622"/>
          <a:ext cx="1270" cy="1128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120972</xdr:rowOff>
    </xdr:from>
    <xdr:ext cx="534377" cy="259045"/>
    <xdr:sp macro="" textlink="">
      <xdr:nvSpPr>
        <xdr:cNvPr id="232" name="扶助費最小値テキスト"/>
        <xdr:cNvSpPr txBox="1"/>
      </xdr:nvSpPr>
      <xdr:spPr>
        <a:xfrm>
          <a:off x="4686300" y="167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97</xdr:row>
      <xdr:rowOff>117145</xdr:rowOff>
    </xdr:from>
    <xdr:to>
      <xdr:col>6</xdr:col>
      <xdr:colOff>600075</xdr:colOff>
      <xdr:row>97</xdr:row>
      <xdr:rowOff>117145</xdr:rowOff>
    </xdr:to>
    <xdr:cxnSp macro="">
      <xdr:nvCxnSpPr>
        <xdr:cNvPr id="233" name="直線コネクタ 232"/>
        <xdr:cNvCxnSpPr/>
      </xdr:nvCxnSpPr>
      <xdr:spPr>
        <a:xfrm>
          <a:off x="4546600" y="16747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135799</xdr:rowOff>
    </xdr:from>
    <xdr:ext cx="599010" cy="259045"/>
    <xdr:sp macro="" textlink="">
      <xdr:nvSpPr>
        <xdr:cNvPr id="234" name="扶助費最大値テキスト"/>
        <xdr:cNvSpPr txBox="1"/>
      </xdr:nvSpPr>
      <xdr:spPr>
        <a:xfrm>
          <a:off x="4686300" y="1539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17672</xdr:rowOff>
    </xdr:from>
    <xdr:to>
      <xdr:col>6</xdr:col>
      <xdr:colOff>600075</xdr:colOff>
      <xdr:row>91</xdr:row>
      <xdr:rowOff>17672</xdr:rowOff>
    </xdr:to>
    <xdr:cxnSp macro="">
      <xdr:nvCxnSpPr>
        <xdr:cNvPr id="235" name="直線コネクタ 234"/>
        <xdr:cNvCxnSpPr/>
      </xdr:nvCxnSpPr>
      <xdr:spPr>
        <a:xfrm>
          <a:off x="4546600" y="1561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117145</xdr:rowOff>
    </xdr:from>
    <xdr:to>
      <xdr:col>6</xdr:col>
      <xdr:colOff>511175</xdr:colOff>
      <xdr:row>97</xdr:row>
      <xdr:rowOff>151533</xdr:rowOff>
    </xdr:to>
    <xdr:cxnSp macro="">
      <xdr:nvCxnSpPr>
        <xdr:cNvPr id="236" name="直線コネクタ 235"/>
        <xdr:cNvCxnSpPr/>
      </xdr:nvCxnSpPr>
      <xdr:spPr>
        <a:xfrm flipV="1">
          <a:off x="3797300" y="16747795"/>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7154</xdr:rowOff>
    </xdr:from>
    <xdr:ext cx="534377" cy="259045"/>
    <xdr:sp macro="" textlink="">
      <xdr:nvSpPr>
        <xdr:cNvPr id="237" name="扶助費平均値テキスト"/>
        <xdr:cNvSpPr txBox="1"/>
      </xdr:nvSpPr>
      <xdr:spPr>
        <a:xfrm>
          <a:off x="4686300" y="1612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155727</xdr:rowOff>
    </xdr:from>
    <xdr:to>
      <xdr:col>6</xdr:col>
      <xdr:colOff>561975</xdr:colOff>
      <xdr:row>95</xdr:row>
      <xdr:rowOff>85877</xdr:rowOff>
    </xdr:to>
    <xdr:sp macro="" textlink="">
      <xdr:nvSpPr>
        <xdr:cNvPr id="238" name="フローチャート : 判断 237"/>
        <xdr:cNvSpPr/>
      </xdr:nvSpPr>
      <xdr:spPr>
        <a:xfrm>
          <a:off x="45847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146938</xdr:rowOff>
    </xdr:from>
    <xdr:to>
      <xdr:col>5</xdr:col>
      <xdr:colOff>358775</xdr:colOff>
      <xdr:row>97</xdr:row>
      <xdr:rowOff>151533</xdr:rowOff>
    </xdr:to>
    <xdr:cxnSp macro="">
      <xdr:nvCxnSpPr>
        <xdr:cNvPr id="239" name="直線コネクタ 238"/>
        <xdr:cNvCxnSpPr/>
      </xdr:nvCxnSpPr>
      <xdr:spPr>
        <a:xfrm>
          <a:off x="2908300" y="1677758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86255</xdr:rowOff>
    </xdr:from>
    <xdr:to>
      <xdr:col>5</xdr:col>
      <xdr:colOff>409575</xdr:colOff>
      <xdr:row>96</xdr:row>
      <xdr:rowOff>16405</xdr:rowOff>
    </xdr:to>
    <xdr:sp macro="" textlink="">
      <xdr:nvSpPr>
        <xdr:cNvPr id="240" name="フローチャート : 判断 239"/>
        <xdr:cNvSpPr/>
      </xdr:nvSpPr>
      <xdr:spPr>
        <a:xfrm>
          <a:off x="3746500" y="1637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32932</xdr:rowOff>
    </xdr:from>
    <xdr:ext cx="534377" cy="259045"/>
    <xdr:sp macro="" textlink="">
      <xdr:nvSpPr>
        <xdr:cNvPr id="241" name="テキスト ボックス 240"/>
        <xdr:cNvSpPr txBox="1"/>
      </xdr:nvSpPr>
      <xdr:spPr>
        <a:xfrm>
          <a:off x="3530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146938</xdr:rowOff>
    </xdr:from>
    <xdr:to>
      <xdr:col>4</xdr:col>
      <xdr:colOff>155575</xdr:colOff>
      <xdr:row>98</xdr:row>
      <xdr:rowOff>25836</xdr:rowOff>
    </xdr:to>
    <xdr:cxnSp macro="">
      <xdr:nvCxnSpPr>
        <xdr:cNvPr id="242" name="直線コネクタ 241"/>
        <xdr:cNvCxnSpPr/>
      </xdr:nvCxnSpPr>
      <xdr:spPr>
        <a:xfrm flipV="1">
          <a:off x="2019300" y="16777588"/>
          <a:ext cx="889000" cy="5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32088</xdr:rowOff>
    </xdr:from>
    <xdr:to>
      <xdr:col>4</xdr:col>
      <xdr:colOff>206375</xdr:colOff>
      <xdr:row>95</xdr:row>
      <xdr:rowOff>133688</xdr:rowOff>
    </xdr:to>
    <xdr:sp macro="" textlink="">
      <xdr:nvSpPr>
        <xdr:cNvPr id="243" name="フローチャート : 判断 242"/>
        <xdr:cNvSpPr/>
      </xdr:nvSpPr>
      <xdr:spPr>
        <a:xfrm>
          <a:off x="2857500" y="1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150215</xdr:rowOff>
    </xdr:from>
    <xdr:ext cx="534377" cy="259045"/>
    <xdr:sp macro="" textlink="">
      <xdr:nvSpPr>
        <xdr:cNvPr id="244" name="テキスト ボックス 243"/>
        <xdr:cNvSpPr txBox="1"/>
      </xdr:nvSpPr>
      <xdr:spPr>
        <a:xfrm>
          <a:off x="2641111" y="16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25836</xdr:rowOff>
    </xdr:from>
    <xdr:to>
      <xdr:col>2</xdr:col>
      <xdr:colOff>638175</xdr:colOff>
      <xdr:row>98</xdr:row>
      <xdr:rowOff>42653</xdr:rowOff>
    </xdr:to>
    <xdr:cxnSp macro="">
      <xdr:nvCxnSpPr>
        <xdr:cNvPr id="245" name="直線コネクタ 244"/>
        <xdr:cNvCxnSpPr/>
      </xdr:nvCxnSpPr>
      <xdr:spPr>
        <a:xfrm flipV="1">
          <a:off x="1130300" y="16827936"/>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90925</xdr:rowOff>
    </xdr:from>
    <xdr:to>
      <xdr:col>3</xdr:col>
      <xdr:colOff>3175</xdr:colOff>
      <xdr:row>96</xdr:row>
      <xdr:rowOff>21075</xdr:rowOff>
    </xdr:to>
    <xdr:sp macro="" textlink="">
      <xdr:nvSpPr>
        <xdr:cNvPr id="246" name="フローチャート : 判断 245"/>
        <xdr:cNvSpPr/>
      </xdr:nvSpPr>
      <xdr:spPr>
        <a:xfrm>
          <a:off x="1968500" y="163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37602</xdr:rowOff>
    </xdr:from>
    <xdr:ext cx="534377" cy="259045"/>
    <xdr:sp macro="" textlink="">
      <xdr:nvSpPr>
        <xdr:cNvPr id="247" name="テキスト ボックス 246"/>
        <xdr:cNvSpPr txBox="1"/>
      </xdr:nvSpPr>
      <xdr:spPr>
        <a:xfrm>
          <a:off x="1752111" y="161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106437</xdr:rowOff>
    </xdr:from>
    <xdr:to>
      <xdr:col>1</xdr:col>
      <xdr:colOff>485775</xdr:colOff>
      <xdr:row>96</xdr:row>
      <xdr:rowOff>36587</xdr:rowOff>
    </xdr:to>
    <xdr:sp macro="" textlink="">
      <xdr:nvSpPr>
        <xdr:cNvPr id="248" name="フローチャート : 判断 247"/>
        <xdr:cNvSpPr/>
      </xdr:nvSpPr>
      <xdr:spPr>
        <a:xfrm>
          <a:off x="1079500" y="163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53114</xdr:rowOff>
    </xdr:from>
    <xdr:ext cx="534377" cy="259045"/>
    <xdr:sp macro="" textlink="">
      <xdr:nvSpPr>
        <xdr:cNvPr id="249" name="テキスト ボックス 248"/>
        <xdr:cNvSpPr txBox="1"/>
      </xdr:nvSpPr>
      <xdr:spPr>
        <a:xfrm>
          <a:off x="863111" y="161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66345</xdr:rowOff>
    </xdr:from>
    <xdr:to>
      <xdr:col>6</xdr:col>
      <xdr:colOff>561975</xdr:colOff>
      <xdr:row>97</xdr:row>
      <xdr:rowOff>167945</xdr:rowOff>
    </xdr:to>
    <xdr:sp macro="" textlink="">
      <xdr:nvSpPr>
        <xdr:cNvPr id="255" name="円/楕円 254"/>
        <xdr:cNvSpPr/>
      </xdr:nvSpPr>
      <xdr:spPr>
        <a:xfrm>
          <a:off x="4584700" y="166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152722</xdr:rowOff>
    </xdr:from>
    <xdr:ext cx="534377" cy="259045"/>
    <xdr:sp macro="" textlink="">
      <xdr:nvSpPr>
        <xdr:cNvPr id="256" name="扶助費該当値テキスト"/>
        <xdr:cNvSpPr txBox="1"/>
      </xdr:nvSpPr>
      <xdr:spPr>
        <a:xfrm>
          <a:off x="4686300" y="166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100733</xdr:rowOff>
    </xdr:from>
    <xdr:to>
      <xdr:col>5</xdr:col>
      <xdr:colOff>409575</xdr:colOff>
      <xdr:row>98</xdr:row>
      <xdr:rowOff>30883</xdr:rowOff>
    </xdr:to>
    <xdr:sp macro="" textlink="">
      <xdr:nvSpPr>
        <xdr:cNvPr id="257" name="円/楕円 256"/>
        <xdr:cNvSpPr/>
      </xdr:nvSpPr>
      <xdr:spPr>
        <a:xfrm>
          <a:off x="3746500" y="167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22010</xdr:rowOff>
    </xdr:from>
    <xdr:ext cx="534377" cy="259045"/>
    <xdr:sp macro="" textlink="">
      <xdr:nvSpPr>
        <xdr:cNvPr id="258" name="テキスト ボックス 257"/>
        <xdr:cNvSpPr txBox="1"/>
      </xdr:nvSpPr>
      <xdr:spPr>
        <a:xfrm>
          <a:off x="3530111" y="16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96138</xdr:rowOff>
    </xdr:from>
    <xdr:to>
      <xdr:col>4</xdr:col>
      <xdr:colOff>206375</xdr:colOff>
      <xdr:row>98</xdr:row>
      <xdr:rowOff>26288</xdr:rowOff>
    </xdr:to>
    <xdr:sp macro="" textlink="">
      <xdr:nvSpPr>
        <xdr:cNvPr id="259" name="円/楕円 258"/>
        <xdr:cNvSpPr/>
      </xdr:nvSpPr>
      <xdr:spPr>
        <a:xfrm>
          <a:off x="2857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17415</xdr:rowOff>
    </xdr:from>
    <xdr:ext cx="534377" cy="259045"/>
    <xdr:sp macro="" textlink="">
      <xdr:nvSpPr>
        <xdr:cNvPr id="260" name="テキスト ボックス 259"/>
        <xdr:cNvSpPr txBox="1"/>
      </xdr:nvSpPr>
      <xdr:spPr>
        <a:xfrm>
          <a:off x="2641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146486</xdr:rowOff>
    </xdr:from>
    <xdr:to>
      <xdr:col>3</xdr:col>
      <xdr:colOff>3175</xdr:colOff>
      <xdr:row>98</xdr:row>
      <xdr:rowOff>76636</xdr:rowOff>
    </xdr:to>
    <xdr:sp macro="" textlink="">
      <xdr:nvSpPr>
        <xdr:cNvPr id="261" name="円/楕円 260"/>
        <xdr:cNvSpPr/>
      </xdr:nvSpPr>
      <xdr:spPr>
        <a:xfrm>
          <a:off x="1968500" y="16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67763</xdr:rowOff>
    </xdr:from>
    <xdr:ext cx="534377" cy="259045"/>
    <xdr:sp macro="" textlink="">
      <xdr:nvSpPr>
        <xdr:cNvPr id="262" name="テキスト ボックス 261"/>
        <xdr:cNvSpPr txBox="1"/>
      </xdr:nvSpPr>
      <xdr:spPr>
        <a:xfrm>
          <a:off x="1752111" y="16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163303</xdr:rowOff>
    </xdr:from>
    <xdr:to>
      <xdr:col>1</xdr:col>
      <xdr:colOff>485775</xdr:colOff>
      <xdr:row>98</xdr:row>
      <xdr:rowOff>93453</xdr:rowOff>
    </xdr:to>
    <xdr:sp macro="" textlink="">
      <xdr:nvSpPr>
        <xdr:cNvPr id="263" name="円/楕円 262"/>
        <xdr:cNvSpPr/>
      </xdr:nvSpPr>
      <xdr:spPr>
        <a:xfrm>
          <a:off x="1079500" y="167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84580</xdr:rowOff>
    </xdr:from>
    <xdr:ext cx="534377" cy="259045"/>
    <xdr:sp macro="" textlink="">
      <xdr:nvSpPr>
        <xdr:cNvPr id="264" name="テキスト ボックス 263"/>
        <xdr:cNvSpPr txBox="1"/>
      </xdr:nvSpPr>
      <xdr:spPr>
        <a:xfrm>
          <a:off x="863111" y="168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85865</xdr:rowOff>
    </xdr:from>
    <xdr:to>
      <xdr:col>15</xdr:col>
      <xdr:colOff>180975</xdr:colOff>
      <xdr:row>36</xdr:row>
      <xdr:rowOff>132088</xdr:rowOff>
    </xdr:to>
    <xdr:cxnSp macro="">
      <xdr:nvCxnSpPr>
        <xdr:cNvPr id="291" name="直線コネクタ 290"/>
        <xdr:cNvCxnSpPr/>
      </xdr:nvCxnSpPr>
      <xdr:spPr>
        <a:xfrm flipV="1">
          <a:off x="9639300" y="6258065"/>
          <a:ext cx="8382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2"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132088</xdr:rowOff>
    </xdr:from>
    <xdr:to>
      <xdr:col>14</xdr:col>
      <xdr:colOff>28575</xdr:colOff>
      <xdr:row>36</xdr:row>
      <xdr:rowOff>140134</xdr:rowOff>
    </xdr:to>
    <xdr:cxnSp macro="">
      <xdr:nvCxnSpPr>
        <xdr:cNvPr id="294" name="直線コネクタ 293"/>
        <xdr:cNvCxnSpPr/>
      </xdr:nvCxnSpPr>
      <xdr:spPr>
        <a:xfrm flipV="1">
          <a:off x="8750300" y="630428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5" name="フローチャート : 判断 294"/>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6" name="テキスト ボックス 295"/>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140134</xdr:rowOff>
    </xdr:from>
    <xdr:to>
      <xdr:col>12</xdr:col>
      <xdr:colOff>511175</xdr:colOff>
      <xdr:row>37</xdr:row>
      <xdr:rowOff>31343</xdr:rowOff>
    </xdr:to>
    <xdr:cxnSp macro="">
      <xdr:nvCxnSpPr>
        <xdr:cNvPr id="297" name="直線コネクタ 296"/>
        <xdr:cNvCxnSpPr/>
      </xdr:nvCxnSpPr>
      <xdr:spPr>
        <a:xfrm flipV="1">
          <a:off x="7861300" y="6312334"/>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8" name="フローチャート : 判断 297"/>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88704</xdr:rowOff>
    </xdr:from>
    <xdr:ext cx="534377" cy="259045"/>
    <xdr:sp macro="" textlink="">
      <xdr:nvSpPr>
        <xdr:cNvPr id="299" name="テキスト ボックス 298"/>
        <xdr:cNvSpPr txBox="1"/>
      </xdr:nvSpPr>
      <xdr:spPr>
        <a:xfrm>
          <a:off x="8483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116314</xdr:rowOff>
    </xdr:from>
    <xdr:to>
      <xdr:col>11</xdr:col>
      <xdr:colOff>307975</xdr:colOff>
      <xdr:row>37</xdr:row>
      <xdr:rowOff>31343</xdr:rowOff>
    </xdr:to>
    <xdr:cxnSp macro="">
      <xdr:nvCxnSpPr>
        <xdr:cNvPr id="300" name="直線コネクタ 299"/>
        <xdr:cNvCxnSpPr/>
      </xdr:nvCxnSpPr>
      <xdr:spPr>
        <a:xfrm>
          <a:off x="6972300" y="6288514"/>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301" name="フローチャート : 判断 300"/>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61683</xdr:rowOff>
    </xdr:from>
    <xdr:ext cx="534377" cy="259045"/>
    <xdr:sp macro="" textlink="">
      <xdr:nvSpPr>
        <xdr:cNvPr id="302" name="テキスト ボックス 301"/>
        <xdr:cNvSpPr txBox="1"/>
      </xdr:nvSpPr>
      <xdr:spPr>
        <a:xfrm>
          <a:off x="7594111" y="57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3" name="フローチャート : 判断 302"/>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107083</xdr:rowOff>
    </xdr:from>
    <xdr:ext cx="534377" cy="259045"/>
    <xdr:sp macro="" textlink="">
      <xdr:nvSpPr>
        <xdr:cNvPr id="304" name="テキスト ボックス 303"/>
        <xdr:cNvSpPr txBox="1"/>
      </xdr:nvSpPr>
      <xdr:spPr>
        <a:xfrm>
          <a:off x="6705111" y="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35065</xdr:rowOff>
    </xdr:from>
    <xdr:to>
      <xdr:col>15</xdr:col>
      <xdr:colOff>231775</xdr:colOff>
      <xdr:row>36</xdr:row>
      <xdr:rowOff>136665</xdr:rowOff>
    </xdr:to>
    <xdr:sp macro="" textlink="">
      <xdr:nvSpPr>
        <xdr:cNvPr id="310" name="円/楕円 309"/>
        <xdr:cNvSpPr/>
      </xdr:nvSpPr>
      <xdr:spPr>
        <a:xfrm>
          <a:off x="10426700" y="62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121442</xdr:rowOff>
    </xdr:from>
    <xdr:ext cx="534377" cy="259045"/>
    <xdr:sp macro="" textlink="">
      <xdr:nvSpPr>
        <xdr:cNvPr id="311" name="補助費等該当値テキスト"/>
        <xdr:cNvSpPr txBox="1"/>
      </xdr:nvSpPr>
      <xdr:spPr>
        <a:xfrm>
          <a:off x="10528300" y="61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81288</xdr:rowOff>
    </xdr:from>
    <xdr:to>
      <xdr:col>14</xdr:col>
      <xdr:colOff>79375</xdr:colOff>
      <xdr:row>37</xdr:row>
      <xdr:rowOff>11438</xdr:rowOff>
    </xdr:to>
    <xdr:sp macro="" textlink="">
      <xdr:nvSpPr>
        <xdr:cNvPr id="312" name="円/楕円 311"/>
        <xdr:cNvSpPr/>
      </xdr:nvSpPr>
      <xdr:spPr>
        <a:xfrm>
          <a:off x="9588500" y="62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2565</xdr:rowOff>
    </xdr:from>
    <xdr:ext cx="534377" cy="259045"/>
    <xdr:sp macro="" textlink="">
      <xdr:nvSpPr>
        <xdr:cNvPr id="313" name="テキスト ボックス 312"/>
        <xdr:cNvSpPr txBox="1"/>
      </xdr:nvSpPr>
      <xdr:spPr>
        <a:xfrm>
          <a:off x="9372111" y="63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89334</xdr:rowOff>
    </xdr:from>
    <xdr:to>
      <xdr:col>12</xdr:col>
      <xdr:colOff>561975</xdr:colOff>
      <xdr:row>37</xdr:row>
      <xdr:rowOff>19484</xdr:rowOff>
    </xdr:to>
    <xdr:sp macro="" textlink="">
      <xdr:nvSpPr>
        <xdr:cNvPr id="314" name="円/楕円 313"/>
        <xdr:cNvSpPr/>
      </xdr:nvSpPr>
      <xdr:spPr>
        <a:xfrm>
          <a:off x="8699500" y="62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10611</xdr:rowOff>
    </xdr:from>
    <xdr:ext cx="534377" cy="259045"/>
    <xdr:sp macro="" textlink="">
      <xdr:nvSpPr>
        <xdr:cNvPr id="315" name="テキスト ボックス 314"/>
        <xdr:cNvSpPr txBox="1"/>
      </xdr:nvSpPr>
      <xdr:spPr>
        <a:xfrm>
          <a:off x="8483111" y="63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151993</xdr:rowOff>
    </xdr:from>
    <xdr:to>
      <xdr:col>11</xdr:col>
      <xdr:colOff>358775</xdr:colOff>
      <xdr:row>37</xdr:row>
      <xdr:rowOff>82143</xdr:rowOff>
    </xdr:to>
    <xdr:sp macro="" textlink="">
      <xdr:nvSpPr>
        <xdr:cNvPr id="316" name="円/楕円 315"/>
        <xdr:cNvSpPr/>
      </xdr:nvSpPr>
      <xdr:spPr>
        <a:xfrm>
          <a:off x="7810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73270</xdr:rowOff>
    </xdr:from>
    <xdr:ext cx="534377" cy="259045"/>
    <xdr:sp macro="" textlink="">
      <xdr:nvSpPr>
        <xdr:cNvPr id="317" name="テキスト ボックス 316"/>
        <xdr:cNvSpPr txBox="1"/>
      </xdr:nvSpPr>
      <xdr:spPr>
        <a:xfrm>
          <a:off x="7594111" y="64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65514</xdr:rowOff>
    </xdr:from>
    <xdr:to>
      <xdr:col>10</xdr:col>
      <xdr:colOff>155575</xdr:colOff>
      <xdr:row>36</xdr:row>
      <xdr:rowOff>167114</xdr:rowOff>
    </xdr:to>
    <xdr:sp macro="" textlink="">
      <xdr:nvSpPr>
        <xdr:cNvPr id="318" name="円/楕円 317"/>
        <xdr:cNvSpPr/>
      </xdr:nvSpPr>
      <xdr:spPr>
        <a:xfrm>
          <a:off x="69215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158241</xdr:rowOff>
    </xdr:from>
    <xdr:ext cx="534377" cy="259045"/>
    <xdr:sp macro="" textlink="">
      <xdr:nvSpPr>
        <xdr:cNvPr id="319" name="テキスト ボックス 318"/>
        <xdr:cNvSpPr txBox="1"/>
      </xdr:nvSpPr>
      <xdr:spPr>
        <a:xfrm>
          <a:off x="6705111" y="63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15298</xdr:rowOff>
    </xdr:from>
    <xdr:to>
      <xdr:col>15</xdr:col>
      <xdr:colOff>180975</xdr:colOff>
      <xdr:row>57</xdr:row>
      <xdr:rowOff>103124</xdr:rowOff>
    </xdr:to>
    <xdr:cxnSp macro="">
      <xdr:nvCxnSpPr>
        <xdr:cNvPr id="350" name="直線コネクタ 349"/>
        <xdr:cNvCxnSpPr/>
      </xdr:nvCxnSpPr>
      <xdr:spPr>
        <a:xfrm>
          <a:off x="9639300" y="9616498"/>
          <a:ext cx="838200" cy="2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51"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168939</xdr:rowOff>
    </xdr:from>
    <xdr:to>
      <xdr:col>14</xdr:col>
      <xdr:colOff>28575</xdr:colOff>
      <xdr:row>56</xdr:row>
      <xdr:rowOff>15298</xdr:rowOff>
    </xdr:to>
    <xdr:cxnSp macro="">
      <xdr:nvCxnSpPr>
        <xdr:cNvPr id="353" name="直線コネクタ 352"/>
        <xdr:cNvCxnSpPr/>
      </xdr:nvCxnSpPr>
      <xdr:spPr>
        <a:xfrm>
          <a:off x="8750300" y="9598689"/>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4" name="フローチャート : 判断 353"/>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5" name="テキスト ボックス 354"/>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168939</xdr:rowOff>
    </xdr:from>
    <xdr:to>
      <xdr:col>12</xdr:col>
      <xdr:colOff>511175</xdr:colOff>
      <xdr:row>56</xdr:row>
      <xdr:rowOff>79393</xdr:rowOff>
    </xdr:to>
    <xdr:cxnSp macro="">
      <xdr:nvCxnSpPr>
        <xdr:cNvPr id="356" name="直線コネクタ 355"/>
        <xdr:cNvCxnSpPr/>
      </xdr:nvCxnSpPr>
      <xdr:spPr>
        <a:xfrm flipV="1">
          <a:off x="7861300" y="9598689"/>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7" name="フローチャート : 判断 356"/>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161217</xdr:rowOff>
    </xdr:from>
    <xdr:ext cx="534377" cy="259045"/>
    <xdr:sp macro="" textlink="">
      <xdr:nvSpPr>
        <xdr:cNvPr id="358" name="テキスト ボックス 357"/>
        <xdr:cNvSpPr txBox="1"/>
      </xdr:nvSpPr>
      <xdr:spPr>
        <a:xfrm>
          <a:off x="8483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79393</xdr:rowOff>
    </xdr:from>
    <xdr:to>
      <xdr:col>11</xdr:col>
      <xdr:colOff>307975</xdr:colOff>
      <xdr:row>56</xdr:row>
      <xdr:rowOff>90007</xdr:rowOff>
    </xdr:to>
    <xdr:cxnSp macro="">
      <xdr:nvCxnSpPr>
        <xdr:cNvPr id="359" name="直線コネクタ 358"/>
        <xdr:cNvCxnSpPr/>
      </xdr:nvCxnSpPr>
      <xdr:spPr>
        <a:xfrm flipV="1">
          <a:off x="6972300" y="968059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60" name="フローチャート : 判断 359"/>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41398</xdr:rowOff>
    </xdr:from>
    <xdr:ext cx="534377" cy="259045"/>
    <xdr:sp macro="" textlink="">
      <xdr:nvSpPr>
        <xdr:cNvPr id="361" name="テキスト ボックス 360"/>
        <xdr:cNvSpPr txBox="1"/>
      </xdr:nvSpPr>
      <xdr:spPr>
        <a:xfrm>
          <a:off x="7594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2" name="フローチャート : 判断 361"/>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39035</xdr:rowOff>
    </xdr:from>
    <xdr:ext cx="534377" cy="259045"/>
    <xdr:sp macro="" textlink="">
      <xdr:nvSpPr>
        <xdr:cNvPr id="363" name="テキスト ボックス 362"/>
        <xdr:cNvSpPr txBox="1"/>
      </xdr:nvSpPr>
      <xdr:spPr>
        <a:xfrm>
          <a:off x="6705111" y="98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52324</xdr:rowOff>
    </xdr:from>
    <xdr:to>
      <xdr:col>15</xdr:col>
      <xdr:colOff>231775</xdr:colOff>
      <xdr:row>57</xdr:row>
      <xdr:rowOff>153924</xdr:rowOff>
    </xdr:to>
    <xdr:sp macro="" textlink="">
      <xdr:nvSpPr>
        <xdr:cNvPr id="369" name="円/楕円 368"/>
        <xdr:cNvSpPr/>
      </xdr:nvSpPr>
      <xdr:spPr>
        <a:xfrm>
          <a:off x="104267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30751</xdr:rowOff>
    </xdr:from>
    <xdr:ext cx="534377" cy="259045"/>
    <xdr:sp macro="" textlink="">
      <xdr:nvSpPr>
        <xdr:cNvPr id="370" name="普通建設事業費該当値テキスト"/>
        <xdr:cNvSpPr txBox="1"/>
      </xdr:nvSpPr>
      <xdr:spPr>
        <a:xfrm>
          <a:off x="10528300" y="98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135948</xdr:rowOff>
    </xdr:from>
    <xdr:to>
      <xdr:col>14</xdr:col>
      <xdr:colOff>79375</xdr:colOff>
      <xdr:row>56</xdr:row>
      <xdr:rowOff>66098</xdr:rowOff>
    </xdr:to>
    <xdr:sp macro="" textlink="">
      <xdr:nvSpPr>
        <xdr:cNvPr id="371" name="円/楕円 370"/>
        <xdr:cNvSpPr/>
      </xdr:nvSpPr>
      <xdr:spPr>
        <a:xfrm>
          <a:off x="9588500" y="95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82625</xdr:rowOff>
    </xdr:from>
    <xdr:ext cx="534377" cy="259045"/>
    <xdr:sp macro="" textlink="">
      <xdr:nvSpPr>
        <xdr:cNvPr id="372" name="テキスト ボックス 371"/>
        <xdr:cNvSpPr txBox="1"/>
      </xdr:nvSpPr>
      <xdr:spPr>
        <a:xfrm>
          <a:off x="9372111" y="9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118139</xdr:rowOff>
    </xdr:from>
    <xdr:to>
      <xdr:col>12</xdr:col>
      <xdr:colOff>561975</xdr:colOff>
      <xdr:row>56</xdr:row>
      <xdr:rowOff>48289</xdr:rowOff>
    </xdr:to>
    <xdr:sp macro="" textlink="">
      <xdr:nvSpPr>
        <xdr:cNvPr id="373" name="円/楕円 372"/>
        <xdr:cNvSpPr/>
      </xdr:nvSpPr>
      <xdr:spPr>
        <a:xfrm>
          <a:off x="8699500" y="95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64816</xdr:rowOff>
    </xdr:from>
    <xdr:ext cx="534377" cy="259045"/>
    <xdr:sp macro="" textlink="">
      <xdr:nvSpPr>
        <xdr:cNvPr id="374" name="テキスト ボックス 373"/>
        <xdr:cNvSpPr txBox="1"/>
      </xdr:nvSpPr>
      <xdr:spPr>
        <a:xfrm>
          <a:off x="8483111" y="93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28593</xdr:rowOff>
    </xdr:from>
    <xdr:to>
      <xdr:col>11</xdr:col>
      <xdr:colOff>358775</xdr:colOff>
      <xdr:row>56</xdr:row>
      <xdr:rowOff>130193</xdr:rowOff>
    </xdr:to>
    <xdr:sp macro="" textlink="">
      <xdr:nvSpPr>
        <xdr:cNvPr id="375" name="円/楕円 374"/>
        <xdr:cNvSpPr/>
      </xdr:nvSpPr>
      <xdr:spPr>
        <a:xfrm>
          <a:off x="7810500" y="96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146720</xdr:rowOff>
    </xdr:from>
    <xdr:ext cx="534377" cy="259045"/>
    <xdr:sp macro="" textlink="">
      <xdr:nvSpPr>
        <xdr:cNvPr id="376" name="テキスト ボックス 375"/>
        <xdr:cNvSpPr txBox="1"/>
      </xdr:nvSpPr>
      <xdr:spPr>
        <a:xfrm>
          <a:off x="7594111" y="94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39207</xdr:rowOff>
    </xdr:from>
    <xdr:to>
      <xdr:col>10</xdr:col>
      <xdr:colOff>155575</xdr:colOff>
      <xdr:row>56</xdr:row>
      <xdr:rowOff>140807</xdr:rowOff>
    </xdr:to>
    <xdr:sp macro="" textlink="">
      <xdr:nvSpPr>
        <xdr:cNvPr id="377" name="円/楕円 376"/>
        <xdr:cNvSpPr/>
      </xdr:nvSpPr>
      <xdr:spPr>
        <a:xfrm>
          <a:off x="6921500" y="96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157334</xdr:rowOff>
    </xdr:from>
    <xdr:ext cx="534377" cy="259045"/>
    <xdr:sp macro="" textlink="">
      <xdr:nvSpPr>
        <xdr:cNvPr id="378" name="テキスト ボックス 377"/>
        <xdr:cNvSpPr txBox="1"/>
      </xdr:nvSpPr>
      <xdr:spPr>
        <a:xfrm>
          <a:off x="6705111" y="94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100190</xdr:rowOff>
    </xdr:from>
    <xdr:to>
      <xdr:col>15</xdr:col>
      <xdr:colOff>180975</xdr:colOff>
      <xdr:row>78</xdr:row>
      <xdr:rowOff>45479</xdr:rowOff>
    </xdr:to>
    <xdr:cxnSp macro="">
      <xdr:nvCxnSpPr>
        <xdr:cNvPr id="407" name="直線コネクタ 406"/>
        <xdr:cNvCxnSpPr/>
      </xdr:nvCxnSpPr>
      <xdr:spPr>
        <a:xfrm>
          <a:off x="9639300" y="12101690"/>
          <a:ext cx="838200" cy="13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8"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100190</xdr:rowOff>
    </xdr:from>
    <xdr:to>
      <xdr:col>14</xdr:col>
      <xdr:colOff>28575</xdr:colOff>
      <xdr:row>75</xdr:row>
      <xdr:rowOff>100724</xdr:rowOff>
    </xdr:to>
    <xdr:cxnSp macro="">
      <xdr:nvCxnSpPr>
        <xdr:cNvPr id="410" name="直線コネクタ 409"/>
        <xdr:cNvCxnSpPr/>
      </xdr:nvCxnSpPr>
      <xdr:spPr>
        <a:xfrm flipV="1">
          <a:off x="8750300" y="12101690"/>
          <a:ext cx="889000" cy="8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11" name="フローチャート : 判断 410"/>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2" name="テキスト ボックス 411"/>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3" name="フローチャート : 判断 412"/>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2252</xdr:rowOff>
    </xdr:from>
    <xdr:ext cx="534377" cy="259045"/>
    <xdr:sp macro="" textlink="">
      <xdr:nvSpPr>
        <xdr:cNvPr id="414" name="テキスト ボックス 413"/>
        <xdr:cNvSpPr txBox="1"/>
      </xdr:nvSpPr>
      <xdr:spPr>
        <a:xfrm>
          <a:off x="8483111" y="130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166129</xdr:rowOff>
    </xdr:from>
    <xdr:to>
      <xdr:col>15</xdr:col>
      <xdr:colOff>231775</xdr:colOff>
      <xdr:row>78</xdr:row>
      <xdr:rowOff>96279</xdr:rowOff>
    </xdr:to>
    <xdr:sp macro="" textlink="">
      <xdr:nvSpPr>
        <xdr:cNvPr id="420" name="円/楕円 419"/>
        <xdr:cNvSpPr/>
      </xdr:nvSpPr>
      <xdr:spPr>
        <a:xfrm>
          <a:off x="104267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144556</xdr:rowOff>
    </xdr:from>
    <xdr:ext cx="469744" cy="259045"/>
    <xdr:sp macro="" textlink="">
      <xdr:nvSpPr>
        <xdr:cNvPr id="421" name="普通建設事業費 （ うち新規整備　）該当値テキスト"/>
        <xdr:cNvSpPr txBox="1"/>
      </xdr:nvSpPr>
      <xdr:spPr>
        <a:xfrm>
          <a:off x="10528300" y="133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49390</xdr:rowOff>
    </xdr:from>
    <xdr:to>
      <xdr:col>14</xdr:col>
      <xdr:colOff>79375</xdr:colOff>
      <xdr:row>70</xdr:row>
      <xdr:rowOff>150990</xdr:rowOff>
    </xdr:to>
    <xdr:sp macro="" textlink="">
      <xdr:nvSpPr>
        <xdr:cNvPr id="422" name="円/楕円 421"/>
        <xdr:cNvSpPr/>
      </xdr:nvSpPr>
      <xdr:spPr>
        <a:xfrm>
          <a:off x="9588500" y="120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167517</xdr:rowOff>
    </xdr:from>
    <xdr:ext cx="534377" cy="259045"/>
    <xdr:sp macro="" textlink="">
      <xdr:nvSpPr>
        <xdr:cNvPr id="423" name="テキスト ボックス 422"/>
        <xdr:cNvSpPr txBox="1"/>
      </xdr:nvSpPr>
      <xdr:spPr>
        <a:xfrm>
          <a:off x="9372111" y="11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49924</xdr:rowOff>
    </xdr:from>
    <xdr:to>
      <xdr:col>12</xdr:col>
      <xdr:colOff>561975</xdr:colOff>
      <xdr:row>75</xdr:row>
      <xdr:rowOff>151524</xdr:rowOff>
    </xdr:to>
    <xdr:sp macro="" textlink="">
      <xdr:nvSpPr>
        <xdr:cNvPr id="424" name="円/楕円 423"/>
        <xdr:cNvSpPr/>
      </xdr:nvSpPr>
      <xdr:spPr>
        <a:xfrm>
          <a:off x="8699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168051</xdr:rowOff>
    </xdr:from>
    <xdr:ext cx="534377" cy="259045"/>
    <xdr:sp macro="" textlink="">
      <xdr:nvSpPr>
        <xdr:cNvPr id="425" name="テキスト ボックス 424"/>
        <xdr:cNvSpPr txBox="1"/>
      </xdr:nvSpPr>
      <xdr:spPr>
        <a:xfrm>
          <a:off x="8483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85089</xdr:rowOff>
    </xdr:from>
    <xdr:to>
      <xdr:col>15</xdr:col>
      <xdr:colOff>180975</xdr:colOff>
      <xdr:row>98</xdr:row>
      <xdr:rowOff>44323</xdr:rowOff>
    </xdr:to>
    <xdr:cxnSp macro="">
      <xdr:nvCxnSpPr>
        <xdr:cNvPr id="454" name="直線コネクタ 453"/>
        <xdr:cNvCxnSpPr/>
      </xdr:nvCxnSpPr>
      <xdr:spPr>
        <a:xfrm flipV="1">
          <a:off x="9639300" y="16715739"/>
          <a:ext cx="838200" cy="1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5"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112548</xdr:rowOff>
    </xdr:from>
    <xdr:to>
      <xdr:col>14</xdr:col>
      <xdr:colOff>28575</xdr:colOff>
      <xdr:row>98</xdr:row>
      <xdr:rowOff>44323</xdr:rowOff>
    </xdr:to>
    <xdr:cxnSp macro="">
      <xdr:nvCxnSpPr>
        <xdr:cNvPr id="457" name="直線コネクタ 456"/>
        <xdr:cNvCxnSpPr/>
      </xdr:nvCxnSpPr>
      <xdr:spPr>
        <a:xfrm>
          <a:off x="8750300" y="16571748"/>
          <a:ext cx="889000" cy="2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60" name="フローチャート : 判断 459"/>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149826</xdr:rowOff>
    </xdr:from>
    <xdr:ext cx="534377" cy="259045"/>
    <xdr:sp macro="" textlink="">
      <xdr:nvSpPr>
        <xdr:cNvPr id="461" name="テキスト ボックス 460"/>
        <xdr:cNvSpPr txBox="1"/>
      </xdr:nvSpPr>
      <xdr:spPr>
        <a:xfrm>
          <a:off x="8483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34289</xdr:rowOff>
    </xdr:from>
    <xdr:to>
      <xdr:col>15</xdr:col>
      <xdr:colOff>231775</xdr:colOff>
      <xdr:row>97</xdr:row>
      <xdr:rowOff>135889</xdr:rowOff>
    </xdr:to>
    <xdr:sp macro="" textlink="">
      <xdr:nvSpPr>
        <xdr:cNvPr id="467" name="円/楕円 466"/>
        <xdr:cNvSpPr/>
      </xdr:nvSpPr>
      <xdr:spPr>
        <a:xfrm>
          <a:off x="10426700" y="166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57166</xdr:rowOff>
    </xdr:from>
    <xdr:ext cx="534377" cy="259045"/>
    <xdr:sp macro="" textlink="">
      <xdr:nvSpPr>
        <xdr:cNvPr id="468" name="普通建設事業費 （ うち更新整備　）該当値テキスト"/>
        <xdr:cNvSpPr txBox="1"/>
      </xdr:nvSpPr>
      <xdr:spPr>
        <a:xfrm>
          <a:off x="10528300" y="165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164973</xdr:rowOff>
    </xdr:from>
    <xdr:to>
      <xdr:col>14</xdr:col>
      <xdr:colOff>79375</xdr:colOff>
      <xdr:row>98</xdr:row>
      <xdr:rowOff>95123</xdr:rowOff>
    </xdr:to>
    <xdr:sp macro="" textlink="">
      <xdr:nvSpPr>
        <xdr:cNvPr id="469" name="円/楕円 468"/>
        <xdr:cNvSpPr/>
      </xdr:nvSpPr>
      <xdr:spPr>
        <a:xfrm>
          <a:off x="9588500" y="167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86250</xdr:rowOff>
    </xdr:from>
    <xdr:ext cx="534377" cy="259045"/>
    <xdr:sp macro="" textlink="">
      <xdr:nvSpPr>
        <xdr:cNvPr id="470" name="テキスト ボックス 469"/>
        <xdr:cNvSpPr txBox="1"/>
      </xdr:nvSpPr>
      <xdr:spPr>
        <a:xfrm>
          <a:off x="9372111" y="168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61748</xdr:rowOff>
    </xdr:from>
    <xdr:to>
      <xdr:col>12</xdr:col>
      <xdr:colOff>561975</xdr:colOff>
      <xdr:row>96</xdr:row>
      <xdr:rowOff>163348</xdr:rowOff>
    </xdr:to>
    <xdr:sp macro="" textlink="">
      <xdr:nvSpPr>
        <xdr:cNvPr id="471" name="円/楕円 470"/>
        <xdr:cNvSpPr/>
      </xdr:nvSpPr>
      <xdr:spPr>
        <a:xfrm>
          <a:off x="8699500" y="165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8425</xdr:rowOff>
    </xdr:from>
    <xdr:ext cx="534377" cy="259045"/>
    <xdr:sp macro="" textlink="">
      <xdr:nvSpPr>
        <xdr:cNvPr id="472" name="テキスト ボックス 471"/>
        <xdr:cNvSpPr txBox="1"/>
      </xdr:nvSpPr>
      <xdr:spPr>
        <a:xfrm>
          <a:off x="8483111" y="162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39</xdr:row>
      <xdr:rowOff>98878</xdr:rowOff>
    </xdr:to>
    <xdr:cxnSp macro="">
      <xdr:nvCxnSpPr>
        <xdr:cNvPr id="509" name="直線コネクタ 508"/>
        <xdr:cNvCxnSpPr/>
      </xdr:nvCxnSpPr>
      <xdr:spPr>
        <a:xfrm>
          <a:off x="13703300" y="66548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10" name="フローチャート : 判断 509"/>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105300</xdr:rowOff>
    </xdr:from>
    <xdr:ext cx="378565" cy="259045"/>
    <xdr:sp macro="" textlink="">
      <xdr:nvSpPr>
        <xdr:cNvPr id="511" name="テキスト ボックス 510"/>
        <xdr:cNvSpPr txBox="1"/>
      </xdr:nvSpPr>
      <xdr:spPr>
        <a:xfrm>
          <a:off x="14403017" y="644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146231</xdr:rowOff>
    </xdr:from>
    <xdr:to>
      <xdr:col>19</xdr:col>
      <xdr:colOff>644525</xdr:colOff>
      <xdr:row>38</xdr:row>
      <xdr:rowOff>139700</xdr:rowOff>
    </xdr:to>
    <xdr:cxnSp macro="">
      <xdr:nvCxnSpPr>
        <xdr:cNvPr id="512" name="直線コネクタ 511"/>
        <xdr:cNvCxnSpPr/>
      </xdr:nvCxnSpPr>
      <xdr:spPr>
        <a:xfrm>
          <a:off x="12814300" y="648988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3" name="フローチャート : 判断 512"/>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88554</xdr:rowOff>
    </xdr:from>
    <xdr:ext cx="378565" cy="259045"/>
    <xdr:sp macro="" textlink="">
      <xdr:nvSpPr>
        <xdr:cNvPr id="514" name="テキスト ボックス 513"/>
        <xdr:cNvSpPr txBox="1"/>
      </xdr:nvSpPr>
      <xdr:spPr>
        <a:xfrm>
          <a:off x="13514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5" name="フローチャート : 判断 514"/>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35486</xdr:rowOff>
    </xdr:from>
    <xdr:ext cx="378565" cy="259045"/>
    <xdr:sp macro="" textlink="">
      <xdr:nvSpPr>
        <xdr:cNvPr id="516" name="テキスト ボックス 515"/>
        <xdr:cNvSpPr txBox="1"/>
      </xdr:nvSpPr>
      <xdr:spPr>
        <a:xfrm>
          <a:off x="12625017" y="672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35577</xdr:rowOff>
    </xdr:from>
    <xdr:ext cx="378565" cy="259045"/>
    <xdr:sp macro="" textlink="">
      <xdr:nvSpPr>
        <xdr:cNvPr id="529" name="テキスト ボックス 528"/>
        <xdr:cNvSpPr txBox="1"/>
      </xdr:nvSpPr>
      <xdr:spPr>
        <a:xfrm>
          <a:off x="13514017" y="637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95431</xdr:rowOff>
    </xdr:from>
    <xdr:to>
      <xdr:col>18</xdr:col>
      <xdr:colOff>492125</xdr:colOff>
      <xdr:row>38</xdr:row>
      <xdr:rowOff>25581</xdr:rowOff>
    </xdr:to>
    <xdr:sp macro="" textlink="">
      <xdr:nvSpPr>
        <xdr:cNvPr id="530" name="円/楕円 529"/>
        <xdr:cNvSpPr/>
      </xdr:nvSpPr>
      <xdr:spPr>
        <a:xfrm>
          <a:off x="12763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42108</xdr:rowOff>
    </xdr:from>
    <xdr:ext cx="469744" cy="259045"/>
    <xdr:sp macro="" textlink="">
      <xdr:nvSpPr>
        <xdr:cNvPr id="531" name="テキスト ボックス 530"/>
        <xdr:cNvSpPr txBox="1"/>
      </xdr:nvSpPr>
      <xdr:spPr>
        <a:xfrm>
          <a:off x="12579427" y="621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137658</xdr:rowOff>
    </xdr:from>
    <xdr:to>
      <xdr:col>23</xdr:col>
      <xdr:colOff>517525</xdr:colOff>
      <xdr:row>77</xdr:row>
      <xdr:rowOff>150323</xdr:rowOff>
    </xdr:to>
    <xdr:cxnSp macro="">
      <xdr:nvCxnSpPr>
        <xdr:cNvPr id="609" name="直線コネクタ 608"/>
        <xdr:cNvCxnSpPr/>
      </xdr:nvCxnSpPr>
      <xdr:spPr>
        <a:xfrm flipV="1">
          <a:off x="15481300" y="13339308"/>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10"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150323</xdr:rowOff>
    </xdr:from>
    <xdr:to>
      <xdr:col>22</xdr:col>
      <xdr:colOff>365125</xdr:colOff>
      <xdr:row>77</xdr:row>
      <xdr:rowOff>154056</xdr:rowOff>
    </xdr:to>
    <xdr:cxnSp macro="">
      <xdr:nvCxnSpPr>
        <xdr:cNvPr id="612" name="直線コネクタ 611"/>
        <xdr:cNvCxnSpPr/>
      </xdr:nvCxnSpPr>
      <xdr:spPr>
        <a:xfrm flipV="1">
          <a:off x="14592300" y="13351973"/>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4" name="テキスト ボックス 613"/>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154056</xdr:rowOff>
    </xdr:from>
    <xdr:to>
      <xdr:col>21</xdr:col>
      <xdr:colOff>161925</xdr:colOff>
      <xdr:row>77</xdr:row>
      <xdr:rowOff>163695</xdr:rowOff>
    </xdr:to>
    <xdr:cxnSp macro="">
      <xdr:nvCxnSpPr>
        <xdr:cNvPr id="615" name="直線コネクタ 614"/>
        <xdr:cNvCxnSpPr/>
      </xdr:nvCxnSpPr>
      <xdr:spPr>
        <a:xfrm flipV="1">
          <a:off x="13703300" y="13355706"/>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6" name="フローチャート : 判断 615"/>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35859</xdr:rowOff>
    </xdr:from>
    <xdr:ext cx="534377" cy="259045"/>
    <xdr:sp macro="" textlink="">
      <xdr:nvSpPr>
        <xdr:cNvPr id="617" name="テキスト ボックス 616"/>
        <xdr:cNvSpPr txBox="1"/>
      </xdr:nvSpPr>
      <xdr:spPr>
        <a:xfrm>
          <a:off x="14325111" y="130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163695</xdr:rowOff>
    </xdr:from>
    <xdr:to>
      <xdr:col>19</xdr:col>
      <xdr:colOff>644525</xdr:colOff>
      <xdr:row>78</xdr:row>
      <xdr:rowOff>1930</xdr:rowOff>
    </xdr:to>
    <xdr:cxnSp macro="">
      <xdr:nvCxnSpPr>
        <xdr:cNvPr id="618" name="直線コネクタ 617"/>
        <xdr:cNvCxnSpPr/>
      </xdr:nvCxnSpPr>
      <xdr:spPr>
        <a:xfrm flipV="1">
          <a:off x="12814300" y="13365345"/>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9" name="フローチャート : 判断 618"/>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30959</xdr:rowOff>
    </xdr:from>
    <xdr:ext cx="534377" cy="259045"/>
    <xdr:sp macro="" textlink="">
      <xdr:nvSpPr>
        <xdr:cNvPr id="620" name="テキスト ボックス 619"/>
        <xdr:cNvSpPr txBox="1"/>
      </xdr:nvSpPr>
      <xdr:spPr>
        <a:xfrm>
          <a:off x="13436111" y="130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21" name="フローチャート : 判断 620"/>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22798</xdr:rowOff>
    </xdr:from>
    <xdr:ext cx="534377" cy="259045"/>
    <xdr:sp macro="" textlink="">
      <xdr:nvSpPr>
        <xdr:cNvPr id="622" name="テキスト ボックス 621"/>
        <xdr:cNvSpPr txBox="1"/>
      </xdr:nvSpPr>
      <xdr:spPr>
        <a:xfrm>
          <a:off x="12547111" y="13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86858</xdr:rowOff>
    </xdr:from>
    <xdr:to>
      <xdr:col>23</xdr:col>
      <xdr:colOff>568325</xdr:colOff>
      <xdr:row>78</xdr:row>
      <xdr:rowOff>17008</xdr:rowOff>
    </xdr:to>
    <xdr:sp macro="" textlink="">
      <xdr:nvSpPr>
        <xdr:cNvPr id="628" name="円/楕円 627"/>
        <xdr:cNvSpPr/>
      </xdr:nvSpPr>
      <xdr:spPr>
        <a:xfrm>
          <a:off x="16268700" y="13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65285</xdr:rowOff>
    </xdr:from>
    <xdr:ext cx="534377" cy="259045"/>
    <xdr:sp macro="" textlink="">
      <xdr:nvSpPr>
        <xdr:cNvPr id="629" name="公債費該当値テキスト"/>
        <xdr:cNvSpPr txBox="1"/>
      </xdr:nvSpPr>
      <xdr:spPr>
        <a:xfrm>
          <a:off x="16370300" y="132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99523</xdr:rowOff>
    </xdr:from>
    <xdr:to>
      <xdr:col>22</xdr:col>
      <xdr:colOff>415925</xdr:colOff>
      <xdr:row>78</xdr:row>
      <xdr:rowOff>29673</xdr:rowOff>
    </xdr:to>
    <xdr:sp macro="" textlink="">
      <xdr:nvSpPr>
        <xdr:cNvPr id="630" name="円/楕円 629"/>
        <xdr:cNvSpPr/>
      </xdr:nvSpPr>
      <xdr:spPr>
        <a:xfrm>
          <a:off x="15430500" y="133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20800</xdr:rowOff>
    </xdr:from>
    <xdr:ext cx="534377" cy="259045"/>
    <xdr:sp macro="" textlink="">
      <xdr:nvSpPr>
        <xdr:cNvPr id="631" name="テキスト ボックス 630"/>
        <xdr:cNvSpPr txBox="1"/>
      </xdr:nvSpPr>
      <xdr:spPr>
        <a:xfrm>
          <a:off x="15214111" y="133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103256</xdr:rowOff>
    </xdr:from>
    <xdr:to>
      <xdr:col>21</xdr:col>
      <xdr:colOff>212725</xdr:colOff>
      <xdr:row>78</xdr:row>
      <xdr:rowOff>33406</xdr:rowOff>
    </xdr:to>
    <xdr:sp macro="" textlink="">
      <xdr:nvSpPr>
        <xdr:cNvPr id="632" name="円/楕円 631"/>
        <xdr:cNvSpPr/>
      </xdr:nvSpPr>
      <xdr:spPr>
        <a:xfrm>
          <a:off x="145415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24533</xdr:rowOff>
    </xdr:from>
    <xdr:ext cx="534377" cy="259045"/>
    <xdr:sp macro="" textlink="">
      <xdr:nvSpPr>
        <xdr:cNvPr id="633" name="テキスト ボックス 632"/>
        <xdr:cNvSpPr txBox="1"/>
      </xdr:nvSpPr>
      <xdr:spPr>
        <a:xfrm>
          <a:off x="14325111" y="133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112895</xdr:rowOff>
    </xdr:from>
    <xdr:to>
      <xdr:col>20</xdr:col>
      <xdr:colOff>9525</xdr:colOff>
      <xdr:row>78</xdr:row>
      <xdr:rowOff>43045</xdr:rowOff>
    </xdr:to>
    <xdr:sp macro="" textlink="">
      <xdr:nvSpPr>
        <xdr:cNvPr id="634" name="円/楕円 633"/>
        <xdr:cNvSpPr/>
      </xdr:nvSpPr>
      <xdr:spPr>
        <a:xfrm>
          <a:off x="13652500" y="133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34172</xdr:rowOff>
    </xdr:from>
    <xdr:ext cx="534377" cy="259045"/>
    <xdr:sp macro="" textlink="">
      <xdr:nvSpPr>
        <xdr:cNvPr id="635" name="テキスト ボックス 634"/>
        <xdr:cNvSpPr txBox="1"/>
      </xdr:nvSpPr>
      <xdr:spPr>
        <a:xfrm>
          <a:off x="13436111" y="134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122580</xdr:rowOff>
    </xdr:from>
    <xdr:to>
      <xdr:col>18</xdr:col>
      <xdr:colOff>492125</xdr:colOff>
      <xdr:row>78</xdr:row>
      <xdr:rowOff>52730</xdr:rowOff>
    </xdr:to>
    <xdr:sp macro="" textlink="">
      <xdr:nvSpPr>
        <xdr:cNvPr id="636" name="円/楕円 635"/>
        <xdr:cNvSpPr/>
      </xdr:nvSpPr>
      <xdr:spPr>
        <a:xfrm>
          <a:off x="12763500" y="133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43857</xdr:rowOff>
    </xdr:from>
    <xdr:ext cx="534377" cy="259045"/>
    <xdr:sp macro="" textlink="">
      <xdr:nvSpPr>
        <xdr:cNvPr id="637" name="テキスト ボックス 636"/>
        <xdr:cNvSpPr txBox="1"/>
      </xdr:nvSpPr>
      <xdr:spPr>
        <a:xfrm>
          <a:off x="12547111" y="134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37821</xdr:rowOff>
    </xdr:from>
    <xdr:to>
      <xdr:col>23</xdr:col>
      <xdr:colOff>517525</xdr:colOff>
      <xdr:row>96</xdr:row>
      <xdr:rowOff>163551</xdr:rowOff>
    </xdr:to>
    <xdr:cxnSp macro="">
      <xdr:nvCxnSpPr>
        <xdr:cNvPr id="666" name="直線コネクタ 665"/>
        <xdr:cNvCxnSpPr/>
      </xdr:nvCxnSpPr>
      <xdr:spPr>
        <a:xfrm flipV="1">
          <a:off x="15481300" y="16497021"/>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7"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46813</xdr:rowOff>
    </xdr:from>
    <xdr:to>
      <xdr:col>22</xdr:col>
      <xdr:colOff>365125</xdr:colOff>
      <xdr:row>96</xdr:row>
      <xdr:rowOff>163551</xdr:rowOff>
    </xdr:to>
    <xdr:cxnSp macro="">
      <xdr:nvCxnSpPr>
        <xdr:cNvPr id="669" name="直線コネクタ 668"/>
        <xdr:cNvCxnSpPr/>
      </xdr:nvCxnSpPr>
      <xdr:spPr>
        <a:xfrm>
          <a:off x="14592300" y="16506013"/>
          <a:ext cx="889000" cy="1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71" name="テキスト ボックス 670"/>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89027</xdr:rowOff>
    </xdr:from>
    <xdr:to>
      <xdr:col>21</xdr:col>
      <xdr:colOff>161925</xdr:colOff>
      <xdr:row>96</xdr:row>
      <xdr:rowOff>46813</xdr:rowOff>
    </xdr:to>
    <xdr:cxnSp macro="">
      <xdr:nvCxnSpPr>
        <xdr:cNvPr id="672" name="直線コネクタ 671"/>
        <xdr:cNvCxnSpPr/>
      </xdr:nvCxnSpPr>
      <xdr:spPr>
        <a:xfrm>
          <a:off x="13703300" y="16205327"/>
          <a:ext cx="889000" cy="30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3" name="フローチャート : 判断 672"/>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149586</xdr:rowOff>
    </xdr:from>
    <xdr:ext cx="469744" cy="259045"/>
    <xdr:sp macro="" textlink="">
      <xdr:nvSpPr>
        <xdr:cNvPr id="674" name="テキスト ボックス 673"/>
        <xdr:cNvSpPr txBox="1"/>
      </xdr:nvSpPr>
      <xdr:spPr>
        <a:xfrm>
          <a:off x="14357427" y="167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89027</xdr:rowOff>
    </xdr:from>
    <xdr:to>
      <xdr:col>19</xdr:col>
      <xdr:colOff>644525</xdr:colOff>
      <xdr:row>95</xdr:row>
      <xdr:rowOff>151778</xdr:rowOff>
    </xdr:to>
    <xdr:cxnSp macro="">
      <xdr:nvCxnSpPr>
        <xdr:cNvPr id="675" name="直線コネクタ 674"/>
        <xdr:cNvCxnSpPr/>
      </xdr:nvCxnSpPr>
      <xdr:spPr>
        <a:xfrm flipV="1">
          <a:off x="12814300" y="16205327"/>
          <a:ext cx="889000" cy="2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6" name="フローチャート : 判断 675"/>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33799</xdr:rowOff>
    </xdr:from>
    <xdr:ext cx="534377" cy="259045"/>
    <xdr:sp macro="" textlink="">
      <xdr:nvSpPr>
        <xdr:cNvPr id="677" name="テキスト ボックス 676"/>
        <xdr:cNvSpPr txBox="1"/>
      </xdr:nvSpPr>
      <xdr:spPr>
        <a:xfrm>
          <a:off x="13436111" y="16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8" name="フローチャート : 判断 677"/>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165244</xdr:rowOff>
    </xdr:from>
    <xdr:ext cx="469744" cy="259045"/>
    <xdr:sp macro="" textlink="">
      <xdr:nvSpPr>
        <xdr:cNvPr id="679" name="テキスト ボックス 678"/>
        <xdr:cNvSpPr txBox="1"/>
      </xdr:nvSpPr>
      <xdr:spPr>
        <a:xfrm>
          <a:off x="12579427" y="1679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158471</xdr:rowOff>
    </xdr:from>
    <xdr:to>
      <xdr:col>23</xdr:col>
      <xdr:colOff>568325</xdr:colOff>
      <xdr:row>96</xdr:row>
      <xdr:rowOff>88621</xdr:rowOff>
    </xdr:to>
    <xdr:sp macro="" textlink="">
      <xdr:nvSpPr>
        <xdr:cNvPr id="685" name="円/楕円 684"/>
        <xdr:cNvSpPr/>
      </xdr:nvSpPr>
      <xdr:spPr>
        <a:xfrm>
          <a:off x="16268700" y="164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9898</xdr:rowOff>
    </xdr:from>
    <xdr:ext cx="534377" cy="259045"/>
    <xdr:sp macro="" textlink="">
      <xdr:nvSpPr>
        <xdr:cNvPr id="686" name="積立金該当値テキスト"/>
        <xdr:cNvSpPr txBox="1"/>
      </xdr:nvSpPr>
      <xdr:spPr>
        <a:xfrm>
          <a:off x="16370300" y="162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112751</xdr:rowOff>
    </xdr:from>
    <xdr:to>
      <xdr:col>22</xdr:col>
      <xdr:colOff>415925</xdr:colOff>
      <xdr:row>97</xdr:row>
      <xdr:rowOff>42901</xdr:rowOff>
    </xdr:to>
    <xdr:sp macro="" textlink="">
      <xdr:nvSpPr>
        <xdr:cNvPr id="687" name="円/楕円 686"/>
        <xdr:cNvSpPr/>
      </xdr:nvSpPr>
      <xdr:spPr>
        <a:xfrm>
          <a:off x="15430500" y="1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34028</xdr:rowOff>
    </xdr:from>
    <xdr:ext cx="534377" cy="259045"/>
    <xdr:sp macro="" textlink="">
      <xdr:nvSpPr>
        <xdr:cNvPr id="688" name="テキスト ボックス 687"/>
        <xdr:cNvSpPr txBox="1"/>
      </xdr:nvSpPr>
      <xdr:spPr>
        <a:xfrm>
          <a:off x="15214111" y="166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167463</xdr:rowOff>
    </xdr:from>
    <xdr:to>
      <xdr:col>21</xdr:col>
      <xdr:colOff>212725</xdr:colOff>
      <xdr:row>96</xdr:row>
      <xdr:rowOff>97613</xdr:rowOff>
    </xdr:to>
    <xdr:sp macro="" textlink="">
      <xdr:nvSpPr>
        <xdr:cNvPr id="689" name="円/楕円 688"/>
        <xdr:cNvSpPr/>
      </xdr:nvSpPr>
      <xdr:spPr>
        <a:xfrm>
          <a:off x="14541500" y="164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114140</xdr:rowOff>
    </xdr:from>
    <xdr:ext cx="534377" cy="259045"/>
    <xdr:sp macro="" textlink="">
      <xdr:nvSpPr>
        <xdr:cNvPr id="690" name="テキスト ボックス 689"/>
        <xdr:cNvSpPr txBox="1"/>
      </xdr:nvSpPr>
      <xdr:spPr>
        <a:xfrm>
          <a:off x="14325111" y="162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38227</xdr:rowOff>
    </xdr:from>
    <xdr:to>
      <xdr:col>20</xdr:col>
      <xdr:colOff>9525</xdr:colOff>
      <xdr:row>94</xdr:row>
      <xdr:rowOff>139827</xdr:rowOff>
    </xdr:to>
    <xdr:sp macro="" textlink="">
      <xdr:nvSpPr>
        <xdr:cNvPr id="691" name="円/楕円 690"/>
        <xdr:cNvSpPr/>
      </xdr:nvSpPr>
      <xdr:spPr>
        <a:xfrm>
          <a:off x="13652500" y="161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156354</xdr:rowOff>
    </xdr:from>
    <xdr:ext cx="534377" cy="259045"/>
    <xdr:sp macro="" textlink="">
      <xdr:nvSpPr>
        <xdr:cNvPr id="692" name="テキスト ボックス 691"/>
        <xdr:cNvSpPr txBox="1"/>
      </xdr:nvSpPr>
      <xdr:spPr>
        <a:xfrm>
          <a:off x="13436111" y="159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100978</xdr:rowOff>
    </xdr:from>
    <xdr:to>
      <xdr:col>18</xdr:col>
      <xdr:colOff>492125</xdr:colOff>
      <xdr:row>96</xdr:row>
      <xdr:rowOff>31128</xdr:rowOff>
    </xdr:to>
    <xdr:sp macro="" textlink="">
      <xdr:nvSpPr>
        <xdr:cNvPr id="693" name="円/楕円 692"/>
        <xdr:cNvSpPr/>
      </xdr:nvSpPr>
      <xdr:spPr>
        <a:xfrm>
          <a:off x="12763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47655</xdr:rowOff>
    </xdr:from>
    <xdr:ext cx="534377" cy="259045"/>
    <xdr:sp macro="" textlink="">
      <xdr:nvSpPr>
        <xdr:cNvPr id="694" name="テキスト ボックス 693"/>
        <xdr:cNvSpPr txBox="1"/>
      </xdr:nvSpPr>
      <xdr:spPr>
        <a:xfrm>
          <a:off x="12547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139471</xdr:rowOff>
    </xdr:from>
    <xdr:to>
      <xdr:col>32</xdr:col>
      <xdr:colOff>187325</xdr:colOff>
      <xdr:row>38</xdr:row>
      <xdr:rowOff>139471</xdr:rowOff>
    </xdr:to>
    <xdr:cxnSp macro="">
      <xdr:nvCxnSpPr>
        <xdr:cNvPr id="721" name="直線コネクタ 720"/>
        <xdr:cNvCxnSpPr/>
      </xdr:nvCxnSpPr>
      <xdr:spPr>
        <a:xfrm>
          <a:off x="21323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139471</xdr:rowOff>
    </xdr:from>
    <xdr:to>
      <xdr:col>31</xdr:col>
      <xdr:colOff>34925</xdr:colOff>
      <xdr:row>38</xdr:row>
      <xdr:rowOff>139471</xdr:rowOff>
    </xdr:to>
    <xdr:cxnSp macro="">
      <xdr:nvCxnSpPr>
        <xdr:cNvPr id="724" name="直線コネクタ 723"/>
        <xdr:cNvCxnSpPr/>
      </xdr:nvCxnSpPr>
      <xdr:spPr>
        <a:xfrm>
          <a:off x="20434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139471</xdr:rowOff>
    </xdr:from>
    <xdr:to>
      <xdr:col>29</xdr:col>
      <xdr:colOff>517525</xdr:colOff>
      <xdr:row>38</xdr:row>
      <xdr:rowOff>139471</xdr:rowOff>
    </xdr:to>
    <xdr:cxnSp macro="">
      <xdr:nvCxnSpPr>
        <xdr:cNvPr id="727" name="直線コネクタ 726"/>
        <xdr:cNvCxnSpPr/>
      </xdr:nvCxnSpPr>
      <xdr:spPr>
        <a:xfrm>
          <a:off x="19545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8" name="フローチャート : 判断 727"/>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9" name="テキスト ボックス 728"/>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139471</xdr:rowOff>
    </xdr:from>
    <xdr:to>
      <xdr:col>28</xdr:col>
      <xdr:colOff>314325</xdr:colOff>
      <xdr:row>38</xdr:row>
      <xdr:rowOff>139471</xdr:rowOff>
    </xdr:to>
    <xdr:cxnSp macro="">
      <xdr:nvCxnSpPr>
        <xdr:cNvPr id="730" name="直線コネクタ 729"/>
        <xdr:cNvCxnSpPr/>
      </xdr:nvCxnSpPr>
      <xdr:spPr>
        <a:xfrm>
          <a:off x="18656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31" name="フローチャート : 判断 730"/>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2" name="テキスト ボックス 731"/>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3" name="フローチャート : 判断 732"/>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110786</xdr:rowOff>
    </xdr:from>
    <xdr:ext cx="469744" cy="259045"/>
    <xdr:sp macro="" textlink="">
      <xdr:nvSpPr>
        <xdr:cNvPr id="734" name="テキスト ボックス 733"/>
        <xdr:cNvSpPr txBox="1"/>
      </xdr:nvSpPr>
      <xdr:spPr>
        <a:xfrm>
          <a:off x="18421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88671</xdr:rowOff>
    </xdr:from>
    <xdr:to>
      <xdr:col>32</xdr:col>
      <xdr:colOff>238125</xdr:colOff>
      <xdr:row>39</xdr:row>
      <xdr:rowOff>18821</xdr:rowOff>
    </xdr:to>
    <xdr:sp macro="" textlink="">
      <xdr:nvSpPr>
        <xdr:cNvPr id="740" name="円/楕円 739"/>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3598</xdr:rowOff>
    </xdr:from>
    <xdr:ext cx="249299" cy="259045"/>
    <xdr:sp macro="" textlink="">
      <xdr:nvSpPr>
        <xdr:cNvPr id="741"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88671</xdr:rowOff>
    </xdr:from>
    <xdr:to>
      <xdr:col>31</xdr:col>
      <xdr:colOff>85725</xdr:colOff>
      <xdr:row>39</xdr:row>
      <xdr:rowOff>18821</xdr:rowOff>
    </xdr:to>
    <xdr:sp macro="" textlink="">
      <xdr:nvSpPr>
        <xdr:cNvPr id="742" name="円/楕円 741"/>
        <xdr:cNvSpPr/>
      </xdr:nvSpPr>
      <xdr:spPr>
        <a:xfrm>
          <a:off x="2127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9948</xdr:rowOff>
    </xdr:from>
    <xdr:ext cx="249299" cy="259045"/>
    <xdr:sp macro="" textlink="">
      <xdr:nvSpPr>
        <xdr:cNvPr id="743" name="テキスト ボックス 742"/>
        <xdr:cNvSpPr txBox="1"/>
      </xdr:nvSpPr>
      <xdr:spPr>
        <a:xfrm>
          <a:off x="21198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88671</xdr:rowOff>
    </xdr:from>
    <xdr:to>
      <xdr:col>29</xdr:col>
      <xdr:colOff>568325</xdr:colOff>
      <xdr:row>39</xdr:row>
      <xdr:rowOff>18821</xdr:rowOff>
    </xdr:to>
    <xdr:sp macro="" textlink="">
      <xdr:nvSpPr>
        <xdr:cNvPr id="744" name="円/楕円 743"/>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9948</xdr:rowOff>
    </xdr:from>
    <xdr:ext cx="249299" cy="259045"/>
    <xdr:sp macro="" textlink="">
      <xdr:nvSpPr>
        <xdr:cNvPr id="745" name="テキスト ボックス 744"/>
        <xdr:cNvSpPr txBox="1"/>
      </xdr:nvSpPr>
      <xdr:spPr>
        <a:xfrm>
          <a:off x="20309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88671</xdr:rowOff>
    </xdr:from>
    <xdr:to>
      <xdr:col>28</xdr:col>
      <xdr:colOff>365125</xdr:colOff>
      <xdr:row>39</xdr:row>
      <xdr:rowOff>18821</xdr:rowOff>
    </xdr:to>
    <xdr:sp macro="" textlink="">
      <xdr:nvSpPr>
        <xdr:cNvPr id="746" name="円/楕円 745"/>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9948</xdr:rowOff>
    </xdr:from>
    <xdr:ext cx="249299" cy="259045"/>
    <xdr:sp macro="" textlink="">
      <xdr:nvSpPr>
        <xdr:cNvPr id="747" name="テキスト ボックス 746"/>
        <xdr:cNvSpPr txBox="1"/>
      </xdr:nvSpPr>
      <xdr:spPr>
        <a:xfrm>
          <a:off x="19420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88671</xdr:rowOff>
    </xdr:from>
    <xdr:to>
      <xdr:col>27</xdr:col>
      <xdr:colOff>161925</xdr:colOff>
      <xdr:row>39</xdr:row>
      <xdr:rowOff>18821</xdr:rowOff>
    </xdr:to>
    <xdr:sp macro="" textlink="">
      <xdr:nvSpPr>
        <xdr:cNvPr id="748" name="円/楕円 747"/>
        <xdr:cNvSpPr/>
      </xdr:nvSpPr>
      <xdr:spPr>
        <a:xfrm>
          <a:off x="18605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9948</xdr:rowOff>
    </xdr:from>
    <xdr:ext cx="249299" cy="259045"/>
    <xdr:sp macro="" textlink="">
      <xdr:nvSpPr>
        <xdr:cNvPr id="749" name="テキスト ボックス 748"/>
        <xdr:cNvSpPr txBox="1"/>
      </xdr:nvSpPr>
      <xdr:spPr>
        <a:xfrm>
          <a:off x="18531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65634</xdr:rowOff>
    </xdr:from>
    <xdr:to>
      <xdr:col>32</xdr:col>
      <xdr:colOff>187325</xdr:colOff>
      <xdr:row>59</xdr:row>
      <xdr:rowOff>69389</xdr:rowOff>
    </xdr:to>
    <xdr:cxnSp macro="">
      <xdr:nvCxnSpPr>
        <xdr:cNvPr id="780" name="直線コネクタ 779"/>
        <xdr:cNvCxnSpPr/>
      </xdr:nvCxnSpPr>
      <xdr:spPr>
        <a:xfrm>
          <a:off x="21323300" y="10181184"/>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65601</xdr:rowOff>
    </xdr:from>
    <xdr:to>
      <xdr:col>31</xdr:col>
      <xdr:colOff>34925</xdr:colOff>
      <xdr:row>59</xdr:row>
      <xdr:rowOff>65634</xdr:rowOff>
    </xdr:to>
    <xdr:cxnSp macro="">
      <xdr:nvCxnSpPr>
        <xdr:cNvPr id="783" name="直線コネクタ 782"/>
        <xdr:cNvCxnSpPr/>
      </xdr:nvCxnSpPr>
      <xdr:spPr>
        <a:xfrm>
          <a:off x="20434300" y="1018115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58449</xdr:rowOff>
    </xdr:from>
    <xdr:to>
      <xdr:col>29</xdr:col>
      <xdr:colOff>517525</xdr:colOff>
      <xdr:row>59</xdr:row>
      <xdr:rowOff>65601</xdr:rowOff>
    </xdr:to>
    <xdr:cxnSp macro="">
      <xdr:nvCxnSpPr>
        <xdr:cNvPr id="786" name="直線コネクタ 785"/>
        <xdr:cNvCxnSpPr/>
      </xdr:nvCxnSpPr>
      <xdr:spPr>
        <a:xfrm>
          <a:off x="19545300" y="1017399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7" name="フローチャート : 判断 786"/>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8" name="テキスト ボックス 787"/>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52604</xdr:rowOff>
    </xdr:from>
    <xdr:to>
      <xdr:col>28</xdr:col>
      <xdr:colOff>314325</xdr:colOff>
      <xdr:row>59</xdr:row>
      <xdr:rowOff>58449</xdr:rowOff>
    </xdr:to>
    <xdr:cxnSp macro="">
      <xdr:nvCxnSpPr>
        <xdr:cNvPr id="789" name="直線コネクタ 788"/>
        <xdr:cNvCxnSpPr/>
      </xdr:nvCxnSpPr>
      <xdr:spPr>
        <a:xfrm>
          <a:off x="18656300" y="1016815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90" name="フローチャート : 判断 789"/>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91" name="テキスト ボックス 790"/>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2" name="フローチャート : 判断 791"/>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3" name="テキスト ボックス 792"/>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18589</xdr:rowOff>
    </xdr:from>
    <xdr:to>
      <xdr:col>32</xdr:col>
      <xdr:colOff>238125</xdr:colOff>
      <xdr:row>59</xdr:row>
      <xdr:rowOff>120189</xdr:rowOff>
    </xdr:to>
    <xdr:sp macro="" textlink="">
      <xdr:nvSpPr>
        <xdr:cNvPr id="799" name="円/楕円 798"/>
        <xdr:cNvSpPr/>
      </xdr:nvSpPr>
      <xdr:spPr>
        <a:xfrm>
          <a:off x="221107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104966</xdr:rowOff>
    </xdr:from>
    <xdr:ext cx="378565" cy="259045"/>
    <xdr:sp macro="" textlink="">
      <xdr:nvSpPr>
        <xdr:cNvPr id="800" name="貸付金該当値テキスト"/>
        <xdr:cNvSpPr txBox="1"/>
      </xdr:nvSpPr>
      <xdr:spPr>
        <a:xfrm>
          <a:off x="22212300" y="1004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14834</xdr:rowOff>
    </xdr:from>
    <xdr:to>
      <xdr:col>31</xdr:col>
      <xdr:colOff>85725</xdr:colOff>
      <xdr:row>59</xdr:row>
      <xdr:rowOff>116434</xdr:rowOff>
    </xdr:to>
    <xdr:sp macro="" textlink="">
      <xdr:nvSpPr>
        <xdr:cNvPr id="801" name="円/楕円 800"/>
        <xdr:cNvSpPr/>
      </xdr:nvSpPr>
      <xdr:spPr>
        <a:xfrm>
          <a:off x="21272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107561</xdr:rowOff>
    </xdr:from>
    <xdr:ext cx="469744" cy="259045"/>
    <xdr:sp macro="" textlink="">
      <xdr:nvSpPr>
        <xdr:cNvPr id="802" name="テキスト ボックス 801"/>
        <xdr:cNvSpPr txBox="1"/>
      </xdr:nvSpPr>
      <xdr:spPr>
        <a:xfrm>
          <a:off x="2108842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14801</xdr:rowOff>
    </xdr:from>
    <xdr:to>
      <xdr:col>29</xdr:col>
      <xdr:colOff>568325</xdr:colOff>
      <xdr:row>59</xdr:row>
      <xdr:rowOff>116401</xdr:rowOff>
    </xdr:to>
    <xdr:sp macro="" textlink="">
      <xdr:nvSpPr>
        <xdr:cNvPr id="803" name="円/楕円 802"/>
        <xdr:cNvSpPr/>
      </xdr:nvSpPr>
      <xdr:spPr>
        <a:xfrm>
          <a:off x="20383500" y="101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107528</xdr:rowOff>
    </xdr:from>
    <xdr:ext cx="469744" cy="259045"/>
    <xdr:sp macro="" textlink="">
      <xdr:nvSpPr>
        <xdr:cNvPr id="804" name="テキスト ボックス 803"/>
        <xdr:cNvSpPr txBox="1"/>
      </xdr:nvSpPr>
      <xdr:spPr>
        <a:xfrm>
          <a:off x="20199427" y="102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7649</xdr:rowOff>
    </xdr:from>
    <xdr:to>
      <xdr:col>28</xdr:col>
      <xdr:colOff>365125</xdr:colOff>
      <xdr:row>59</xdr:row>
      <xdr:rowOff>109249</xdr:rowOff>
    </xdr:to>
    <xdr:sp macro="" textlink="">
      <xdr:nvSpPr>
        <xdr:cNvPr id="805" name="円/楕円 804"/>
        <xdr:cNvSpPr/>
      </xdr:nvSpPr>
      <xdr:spPr>
        <a:xfrm>
          <a:off x="19494500" y="10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100376</xdr:rowOff>
    </xdr:from>
    <xdr:ext cx="469744" cy="259045"/>
    <xdr:sp macro="" textlink="">
      <xdr:nvSpPr>
        <xdr:cNvPr id="806" name="テキスト ボックス 805"/>
        <xdr:cNvSpPr txBox="1"/>
      </xdr:nvSpPr>
      <xdr:spPr>
        <a:xfrm>
          <a:off x="19310427" y="102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1804</xdr:rowOff>
    </xdr:from>
    <xdr:to>
      <xdr:col>27</xdr:col>
      <xdr:colOff>161925</xdr:colOff>
      <xdr:row>59</xdr:row>
      <xdr:rowOff>103404</xdr:rowOff>
    </xdr:to>
    <xdr:sp macro="" textlink="">
      <xdr:nvSpPr>
        <xdr:cNvPr id="807" name="円/楕円 806"/>
        <xdr:cNvSpPr/>
      </xdr:nvSpPr>
      <xdr:spPr>
        <a:xfrm>
          <a:off x="18605500" y="10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94531</xdr:rowOff>
    </xdr:from>
    <xdr:ext cx="469744" cy="259045"/>
    <xdr:sp macro="" textlink="">
      <xdr:nvSpPr>
        <xdr:cNvPr id="808" name="テキスト ボックス 807"/>
        <xdr:cNvSpPr txBox="1"/>
      </xdr:nvSpPr>
      <xdr:spPr>
        <a:xfrm>
          <a:off x="18421427" y="102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87742</xdr:rowOff>
    </xdr:from>
    <xdr:to>
      <xdr:col>32</xdr:col>
      <xdr:colOff>187325</xdr:colOff>
      <xdr:row>76</xdr:row>
      <xdr:rowOff>102046</xdr:rowOff>
    </xdr:to>
    <xdr:cxnSp macro="">
      <xdr:nvCxnSpPr>
        <xdr:cNvPr id="840" name="直線コネクタ 839"/>
        <xdr:cNvCxnSpPr/>
      </xdr:nvCxnSpPr>
      <xdr:spPr>
        <a:xfrm>
          <a:off x="21323300" y="13117942"/>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87742</xdr:rowOff>
    </xdr:from>
    <xdr:to>
      <xdr:col>31</xdr:col>
      <xdr:colOff>34925</xdr:colOff>
      <xdr:row>77</xdr:row>
      <xdr:rowOff>5544</xdr:rowOff>
    </xdr:to>
    <xdr:cxnSp macro="">
      <xdr:nvCxnSpPr>
        <xdr:cNvPr id="843" name="直線コネクタ 842"/>
        <xdr:cNvCxnSpPr/>
      </xdr:nvCxnSpPr>
      <xdr:spPr>
        <a:xfrm flipV="1">
          <a:off x="20434300" y="13117942"/>
          <a:ext cx="8890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5544</xdr:rowOff>
    </xdr:from>
    <xdr:to>
      <xdr:col>29</xdr:col>
      <xdr:colOff>517525</xdr:colOff>
      <xdr:row>77</xdr:row>
      <xdr:rowOff>62368</xdr:rowOff>
    </xdr:to>
    <xdr:cxnSp macro="">
      <xdr:nvCxnSpPr>
        <xdr:cNvPr id="846" name="直線コネクタ 845"/>
        <xdr:cNvCxnSpPr/>
      </xdr:nvCxnSpPr>
      <xdr:spPr>
        <a:xfrm flipV="1">
          <a:off x="19545300" y="13207194"/>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7" name="フローチャート : 判断 846"/>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8" name="テキスト ボックス 847"/>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62368</xdr:rowOff>
    </xdr:from>
    <xdr:to>
      <xdr:col>28</xdr:col>
      <xdr:colOff>314325</xdr:colOff>
      <xdr:row>77</xdr:row>
      <xdr:rowOff>65731</xdr:rowOff>
    </xdr:to>
    <xdr:cxnSp macro="">
      <xdr:nvCxnSpPr>
        <xdr:cNvPr id="849" name="直線コネクタ 848"/>
        <xdr:cNvCxnSpPr/>
      </xdr:nvCxnSpPr>
      <xdr:spPr>
        <a:xfrm flipV="1">
          <a:off x="18656300" y="13264018"/>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50" name="フローチャート : 判断 849"/>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51" name="テキスト ボックス 850"/>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2" name="フローチャート : 判断 851"/>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92368</xdr:rowOff>
    </xdr:from>
    <xdr:ext cx="534377" cy="259045"/>
    <xdr:sp macro="" textlink="">
      <xdr:nvSpPr>
        <xdr:cNvPr id="853" name="テキスト ボックス 852"/>
        <xdr:cNvSpPr txBox="1"/>
      </xdr:nvSpPr>
      <xdr:spPr>
        <a:xfrm>
          <a:off x="18389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51246</xdr:rowOff>
    </xdr:from>
    <xdr:to>
      <xdr:col>32</xdr:col>
      <xdr:colOff>238125</xdr:colOff>
      <xdr:row>76</xdr:row>
      <xdr:rowOff>152846</xdr:rowOff>
    </xdr:to>
    <xdr:sp macro="" textlink="">
      <xdr:nvSpPr>
        <xdr:cNvPr id="859" name="円/楕円 858"/>
        <xdr:cNvSpPr/>
      </xdr:nvSpPr>
      <xdr:spPr>
        <a:xfrm>
          <a:off x="22110700" y="130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29673</xdr:rowOff>
    </xdr:from>
    <xdr:ext cx="534377" cy="259045"/>
    <xdr:sp macro="" textlink="">
      <xdr:nvSpPr>
        <xdr:cNvPr id="860" name="繰出金該当値テキスト"/>
        <xdr:cNvSpPr txBox="1"/>
      </xdr:nvSpPr>
      <xdr:spPr>
        <a:xfrm>
          <a:off x="22212300" y="130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36942</xdr:rowOff>
    </xdr:from>
    <xdr:to>
      <xdr:col>31</xdr:col>
      <xdr:colOff>85725</xdr:colOff>
      <xdr:row>76</xdr:row>
      <xdr:rowOff>138542</xdr:rowOff>
    </xdr:to>
    <xdr:sp macro="" textlink="">
      <xdr:nvSpPr>
        <xdr:cNvPr id="861" name="円/楕円 860"/>
        <xdr:cNvSpPr/>
      </xdr:nvSpPr>
      <xdr:spPr>
        <a:xfrm>
          <a:off x="21272500" y="130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129669</xdr:rowOff>
    </xdr:from>
    <xdr:ext cx="534377" cy="259045"/>
    <xdr:sp macro="" textlink="">
      <xdr:nvSpPr>
        <xdr:cNvPr id="862" name="テキスト ボックス 861"/>
        <xdr:cNvSpPr txBox="1"/>
      </xdr:nvSpPr>
      <xdr:spPr>
        <a:xfrm>
          <a:off x="21056111" y="131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126194</xdr:rowOff>
    </xdr:from>
    <xdr:to>
      <xdr:col>29</xdr:col>
      <xdr:colOff>568325</xdr:colOff>
      <xdr:row>77</xdr:row>
      <xdr:rowOff>56344</xdr:rowOff>
    </xdr:to>
    <xdr:sp macro="" textlink="">
      <xdr:nvSpPr>
        <xdr:cNvPr id="863" name="円/楕円 862"/>
        <xdr:cNvSpPr/>
      </xdr:nvSpPr>
      <xdr:spPr>
        <a:xfrm>
          <a:off x="20383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47471</xdr:rowOff>
    </xdr:from>
    <xdr:ext cx="534377" cy="259045"/>
    <xdr:sp macro="" textlink="">
      <xdr:nvSpPr>
        <xdr:cNvPr id="864" name="テキスト ボックス 863"/>
        <xdr:cNvSpPr txBox="1"/>
      </xdr:nvSpPr>
      <xdr:spPr>
        <a:xfrm>
          <a:off x="20167111" y="132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11568</xdr:rowOff>
    </xdr:from>
    <xdr:to>
      <xdr:col>28</xdr:col>
      <xdr:colOff>365125</xdr:colOff>
      <xdr:row>77</xdr:row>
      <xdr:rowOff>113168</xdr:rowOff>
    </xdr:to>
    <xdr:sp macro="" textlink="">
      <xdr:nvSpPr>
        <xdr:cNvPr id="865" name="円/楕円 864"/>
        <xdr:cNvSpPr/>
      </xdr:nvSpPr>
      <xdr:spPr>
        <a:xfrm>
          <a:off x="19494500" y="132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104295</xdr:rowOff>
    </xdr:from>
    <xdr:ext cx="534377" cy="259045"/>
    <xdr:sp macro="" textlink="">
      <xdr:nvSpPr>
        <xdr:cNvPr id="866" name="テキスト ボックス 865"/>
        <xdr:cNvSpPr txBox="1"/>
      </xdr:nvSpPr>
      <xdr:spPr>
        <a:xfrm>
          <a:off x="19278111" y="133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14931</xdr:rowOff>
    </xdr:from>
    <xdr:to>
      <xdr:col>27</xdr:col>
      <xdr:colOff>161925</xdr:colOff>
      <xdr:row>77</xdr:row>
      <xdr:rowOff>116531</xdr:rowOff>
    </xdr:to>
    <xdr:sp macro="" textlink="">
      <xdr:nvSpPr>
        <xdr:cNvPr id="867" name="円/楕円 866"/>
        <xdr:cNvSpPr/>
      </xdr:nvSpPr>
      <xdr:spPr>
        <a:xfrm>
          <a:off x="18605500" y="132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107658</xdr:rowOff>
    </xdr:from>
    <xdr:ext cx="534377" cy="259045"/>
    <xdr:sp macro="" textlink="">
      <xdr:nvSpPr>
        <xdr:cNvPr id="868" name="テキスト ボックス 867"/>
        <xdr:cNvSpPr txBox="1"/>
      </xdr:nvSpPr>
      <xdr:spPr>
        <a:xfrm>
          <a:off x="18389111" y="13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人件費は、職員退職手当などが減少したため、</a:t>
          </a:r>
          <a:r>
            <a:rPr kumimoji="1" lang="en-US" altLang="ja-JP" sz="1300">
              <a:latin typeface="ＭＳ Ｐゴシック"/>
            </a:rPr>
            <a:t>3,849</a:t>
          </a:r>
          <a:r>
            <a:rPr kumimoji="1" lang="ja-JP" altLang="en-US" sz="1300">
              <a:latin typeface="ＭＳ Ｐゴシック"/>
            </a:rPr>
            <a:t>円の減。物件費は小学校用パソコン整備などが増加したため、</a:t>
          </a:r>
          <a:r>
            <a:rPr kumimoji="1" lang="en-US" altLang="ja-JP" sz="1300">
              <a:latin typeface="ＭＳ Ｐゴシック"/>
            </a:rPr>
            <a:t>3,891</a:t>
          </a:r>
          <a:r>
            <a:rPr kumimoji="1" lang="ja-JP" altLang="en-US" sz="1300">
              <a:latin typeface="ＭＳ Ｐゴシック"/>
            </a:rPr>
            <a:t>円の増。維持補修費は、河川維持費などが減少したため、</a:t>
          </a:r>
          <a:r>
            <a:rPr kumimoji="1" lang="en-US" altLang="ja-JP" sz="1300">
              <a:latin typeface="ＭＳ Ｐゴシック"/>
            </a:rPr>
            <a:t>109</a:t>
          </a:r>
          <a:r>
            <a:rPr kumimoji="1" lang="ja-JP" altLang="en-US" sz="1300">
              <a:latin typeface="ＭＳ Ｐゴシック"/>
            </a:rPr>
            <a:t>円の減。扶助費は、自立支援給付費などが増加したため、</a:t>
          </a:r>
          <a:r>
            <a:rPr kumimoji="1" lang="en-US" altLang="ja-JP" sz="1300">
              <a:latin typeface="ＭＳ Ｐゴシック"/>
            </a:rPr>
            <a:t>3,159</a:t>
          </a:r>
          <a:r>
            <a:rPr kumimoji="1" lang="ja-JP" altLang="en-US" sz="1300">
              <a:latin typeface="ＭＳ Ｐゴシック"/>
            </a:rPr>
            <a:t>円の増</a:t>
          </a:r>
          <a:endParaRPr kumimoji="1" lang="en-US" altLang="ja-JP" sz="1300">
            <a:latin typeface="ＭＳ Ｐゴシック"/>
          </a:endParaRPr>
        </a:p>
        <a:p>
          <a:r>
            <a:rPr kumimoji="1" lang="ja-JP" altLang="en-US" sz="1300">
              <a:latin typeface="ＭＳ Ｐゴシック"/>
            </a:rPr>
            <a:t>補助費等は、過年度返還金などの増加により、</a:t>
          </a:r>
          <a:r>
            <a:rPr kumimoji="1" lang="en-US" altLang="ja-JP" sz="1300">
              <a:latin typeface="ＭＳ Ｐゴシック"/>
            </a:rPr>
            <a:t>2,022</a:t>
          </a:r>
          <a:r>
            <a:rPr kumimoji="1" lang="ja-JP" altLang="en-US" sz="1300">
              <a:latin typeface="ＭＳ Ｐゴシック"/>
            </a:rPr>
            <a:t>円の増。普通建設事業は、新火葬場建設事業、養正小近接対応調理場建設事業費、（仮称）日本タイル館建設事業費、星ケ台保育園建設事業費などが減少したため、全体で</a:t>
          </a:r>
          <a:r>
            <a:rPr kumimoji="1" lang="en-US" altLang="ja-JP" sz="1300">
              <a:latin typeface="ＭＳ Ｐゴシック"/>
            </a:rPr>
            <a:t>23,818</a:t>
          </a:r>
          <a:r>
            <a:rPr kumimoji="1" lang="ja-JP" altLang="en-US" sz="1300">
              <a:latin typeface="ＭＳ Ｐゴシック"/>
            </a:rPr>
            <a:t>円の減となり、うち新規整備も</a:t>
          </a:r>
          <a:r>
            <a:rPr kumimoji="1" lang="en-US" altLang="ja-JP" sz="1300">
              <a:latin typeface="ＭＳ Ｐゴシック"/>
            </a:rPr>
            <a:t>34,564</a:t>
          </a:r>
          <a:r>
            <a:rPr kumimoji="1" lang="ja-JP" altLang="en-US" sz="1300">
              <a:latin typeface="ＭＳ Ｐゴシック"/>
            </a:rPr>
            <a:t>円の減となった。更新整備については、文化会館施設整備費などが増加したことにより、</a:t>
          </a:r>
          <a:r>
            <a:rPr kumimoji="1" lang="en-US" altLang="ja-JP" sz="1300">
              <a:latin typeface="ＭＳ Ｐゴシック"/>
            </a:rPr>
            <a:t>10,290</a:t>
          </a:r>
          <a:r>
            <a:rPr kumimoji="1" lang="ja-JP" altLang="en-US" sz="1300">
              <a:latin typeface="ＭＳ Ｐゴシック"/>
            </a:rPr>
            <a:t>円の増となった。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公債費は、元金償還金が増加したため、</a:t>
          </a:r>
          <a:r>
            <a:rPr kumimoji="1" lang="en-US" altLang="ja-JP" sz="1300">
              <a:latin typeface="ＭＳ Ｐゴシック"/>
            </a:rPr>
            <a:t>1,662</a:t>
          </a:r>
          <a:r>
            <a:rPr kumimoji="1" lang="ja-JP" altLang="en-US" sz="1300">
              <a:latin typeface="ＭＳ Ｐゴシック"/>
            </a:rPr>
            <a:t>円の増。積立金は、財政調整基金積立金、庁舎建設積立金などが増加したため、</a:t>
          </a:r>
          <a:r>
            <a:rPr kumimoji="1" lang="en-US" altLang="ja-JP" sz="1300">
              <a:latin typeface="ＭＳ Ｐゴシック"/>
            </a:rPr>
            <a:t>3,300</a:t>
          </a:r>
          <a:r>
            <a:rPr kumimoji="1" lang="ja-JP" altLang="en-US" sz="1300">
              <a:latin typeface="ＭＳ Ｐゴシック"/>
            </a:rPr>
            <a:t>円の増。投資及び出資金、前年度繰上充用金は、例年通り</a:t>
          </a:r>
          <a:r>
            <a:rPr kumimoji="1" lang="en-US" altLang="ja-JP" sz="1300">
              <a:latin typeface="ＭＳ Ｐゴシック"/>
            </a:rPr>
            <a:t>0</a:t>
          </a:r>
          <a:r>
            <a:rPr kumimoji="1" lang="ja-JP" altLang="en-US" sz="1300">
              <a:latin typeface="ＭＳ Ｐゴシック"/>
            </a:rPr>
            <a:t>円。貸付金は、</a:t>
          </a:r>
          <a:r>
            <a:rPr kumimoji="1" lang="en-US" altLang="ja-JP" sz="1300">
              <a:latin typeface="ＭＳ Ｐゴシック"/>
            </a:rPr>
            <a:t>115</a:t>
          </a:r>
          <a:r>
            <a:rPr kumimoji="1" lang="ja-JP" altLang="en-US" sz="1300">
              <a:latin typeface="ＭＳ Ｐゴシック"/>
            </a:rPr>
            <a:t>円の減。繰出金は、下水道会計繰出金などの減少により、全体で</a:t>
          </a:r>
          <a:r>
            <a:rPr kumimoji="1" lang="en-US" altLang="ja-JP" sz="1300">
              <a:latin typeface="ＭＳ Ｐゴシック"/>
            </a:rPr>
            <a:t>438</a:t>
          </a:r>
          <a:r>
            <a:rPr kumimoji="1" lang="ja-JP" altLang="en-US" sz="1300">
              <a:latin typeface="ＭＳ Ｐゴシック"/>
            </a:rPr>
            <a:t>円の減。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112,786
111,189
91.25
37,318,672
34,626,762
2,441,215
22,423,936
34,520,447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58928</xdr:rowOff>
    </xdr:from>
    <xdr:to>
      <xdr:col>6</xdr:col>
      <xdr:colOff>511175</xdr:colOff>
      <xdr:row>35</xdr:row>
      <xdr:rowOff>52832</xdr:rowOff>
    </xdr:to>
    <xdr:cxnSp macro="">
      <xdr:nvCxnSpPr>
        <xdr:cNvPr id="61" name="直線コネクタ 60"/>
        <xdr:cNvCxnSpPr/>
      </xdr:nvCxnSpPr>
      <xdr:spPr>
        <a:xfrm>
          <a:off x="3797300" y="5888228"/>
          <a:ext cx="8382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58928</xdr:rowOff>
    </xdr:from>
    <xdr:to>
      <xdr:col>5</xdr:col>
      <xdr:colOff>358775</xdr:colOff>
      <xdr:row>35</xdr:row>
      <xdr:rowOff>18542</xdr:rowOff>
    </xdr:to>
    <xdr:cxnSp macro="">
      <xdr:nvCxnSpPr>
        <xdr:cNvPr id="64" name="直線コネクタ 63"/>
        <xdr:cNvCxnSpPr/>
      </xdr:nvCxnSpPr>
      <xdr:spPr>
        <a:xfrm flipV="1">
          <a:off x="2908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18542</xdr:rowOff>
    </xdr:from>
    <xdr:to>
      <xdr:col>4</xdr:col>
      <xdr:colOff>155575</xdr:colOff>
      <xdr:row>35</xdr:row>
      <xdr:rowOff>73406</xdr:rowOff>
    </xdr:to>
    <xdr:cxnSp macro="">
      <xdr:nvCxnSpPr>
        <xdr:cNvPr id="67" name="直線コネクタ 66"/>
        <xdr:cNvCxnSpPr/>
      </xdr:nvCxnSpPr>
      <xdr:spPr>
        <a:xfrm flipV="1">
          <a:off x="2019300" y="6019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20845</xdr:rowOff>
    </xdr:from>
    <xdr:ext cx="469744" cy="259045"/>
    <xdr:sp macro="" textlink="">
      <xdr:nvSpPr>
        <xdr:cNvPr id="69" name="テキスト ボックス 68"/>
        <xdr:cNvSpPr txBox="1"/>
      </xdr:nvSpPr>
      <xdr:spPr>
        <a:xfrm>
          <a:off x="2673427"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13208</xdr:rowOff>
    </xdr:from>
    <xdr:to>
      <xdr:col>2</xdr:col>
      <xdr:colOff>638175</xdr:colOff>
      <xdr:row>35</xdr:row>
      <xdr:rowOff>73406</xdr:rowOff>
    </xdr:to>
    <xdr:cxnSp macro="">
      <xdr:nvCxnSpPr>
        <xdr:cNvPr id="70" name="直線コネクタ 69"/>
        <xdr:cNvCxnSpPr/>
      </xdr:nvCxnSpPr>
      <xdr:spPr>
        <a:xfrm>
          <a:off x="1130300" y="601395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38371</xdr:rowOff>
    </xdr:from>
    <xdr:ext cx="469744" cy="259045"/>
    <xdr:sp macro="" textlink="">
      <xdr:nvSpPr>
        <xdr:cNvPr id="72" name="テキスト ボックス 71"/>
        <xdr:cNvSpPr txBox="1"/>
      </xdr:nvSpPr>
      <xdr:spPr>
        <a:xfrm>
          <a:off x="178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166387</xdr:rowOff>
    </xdr:from>
    <xdr:ext cx="469744" cy="259045"/>
    <xdr:sp macro="" textlink="">
      <xdr:nvSpPr>
        <xdr:cNvPr id="74" name="テキスト ボックス 73"/>
        <xdr:cNvSpPr txBox="1"/>
      </xdr:nvSpPr>
      <xdr:spPr>
        <a:xfrm>
          <a:off x="895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2032</xdr:rowOff>
    </xdr:from>
    <xdr:to>
      <xdr:col>6</xdr:col>
      <xdr:colOff>561975</xdr:colOff>
      <xdr:row>35</xdr:row>
      <xdr:rowOff>103632</xdr:rowOff>
    </xdr:to>
    <xdr:sp macro="" textlink="">
      <xdr:nvSpPr>
        <xdr:cNvPr id="80" name="円/楕円 79"/>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8128</xdr:rowOff>
    </xdr:from>
    <xdr:to>
      <xdr:col>5</xdr:col>
      <xdr:colOff>409575</xdr:colOff>
      <xdr:row>34</xdr:row>
      <xdr:rowOff>109728</xdr:rowOff>
    </xdr:to>
    <xdr:sp macro="" textlink="">
      <xdr:nvSpPr>
        <xdr:cNvPr id="82" name="円/楕円 81"/>
        <xdr:cNvSpPr/>
      </xdr:nvSpPr>
      <xdr:spPr>
        <a:xfrm>
          <a:off x="3746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126255</xdr:rowOff>
    </xdr:from>
    <xdr:ext cx="469744" cy="259045"/>
    <xdr:sp macro="" textlink="">
      <xdr:nvSpPr>
        <xdr:cNvPr id="83" name="テキスト ボックス 82"/>
        <xdr:cNvSpPr txBox="1"/>
      </xdr:nvSpPr>
      <xdr:spPr>
        <a:xfrm>
          <a:off x="3562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139192</xdr:rowOff>
    </xdr:from>
    <xdr:to>
      <xdr:col>4</xdr:col>
      <xdr:colOff>206375</xdr:colOff>
      <xdr:row>35</xdr:row>
      <xdr:rowOff>69342</xdr:rowOff>
    </xdr:to>
    <xdr:sp macro="" textlink="">
      <xdr:nvSpPr>
        <xdr:cNvPr id="84" name="円/楕円 83"/>
        <xdr:cNvSpPr/>
      </xdr:nvSpPr>
      <xdr:spPr>
        <a:xfrm>
          <a:off x="2857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85869</xdr:rowOff>
    </xdr:from>
    <xdr:ext cx="469744" cy="259045"/>
    <xdr:sp macro="" textlink="">
      <xdr:nvSpPr>
        <xdr:cNvPr id="85" name="テキスト ボックス 84"/>
        <xdr:cNvSpPr txBox="1"/>
      </xdr:nvSpPr>
      <xdr:spPr>
        <a:xfrm>
          <a:off x="2673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22606</xdr:rowOff>
    </xdr:from>
    <xdr:to>
      <xdr:col>3</xdr:col>
      <xdr:colOff>3175</xdr:colOff>
      <xdr:row>35</xdr:row>
      <xdr:rowOff>124206</xdr:rowOff>
    </xdr:to>
    <xdr:sp macro="" textlink="">
      <xdr:nvSpPr>
        <xdr:cNvPr id="86" name="円/楕円 85"/>
        <xdr:cNvSpPr/>
      </xdr:nvSpPr>
      <xdr:spPr>
        <a:xfrm>
          <a:off x="196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140733</xdr:rowOff>
    </xdr:from>
    <xdr:ext cx="469744" cy="259045"/>
    <xdr:sp macro="" textlink="">
      <xdr:nvSpPr>
        <xdr:cNvPr id="87" name="テキスト ボックス 86"/>
        <xdr:cNvSpPr txBox="1"/>
      </xdr:nvSpPr>
      <xdr:spPr>
        <a:xfrm>
          <a:off x="1784427"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133858</xdr:rowOff>
    </xdr:from>
    <xdr:to>
      <xdr:col>1</xdr:col>
      <xdr:colOff>485775</xdr:colOff>
      <xdr:row>35</xdr:row>
      <xdr:rowOff>64008</xdr:rowOff>
    </xdr:to>
    <xdr:sp macro="" textlink="">
      <xdr:nvSpPr>
        <xdr:cNvPr id="88" name="円/楕円 87"/>
        <xdr:cNvSpPr/>
      </xdr:nvSpPr>
      <xdr:spPr>
        <a:xfrm>
          <a:off x="1079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80535</xdr:rowOff>
    </xdr:from>
    <xdr:ext cx="469744" cy="259045"/>
    <xdr:sp macro="" textlink="">
      <xdr:nvSpPr>
        <xdr:cNvPr id="89" name="テキスト ボックス 88"/>
        <xdr:cNvSpPr txBox="1"/>
      </xdr:nvSpPr>
      <xdr:spPr>
        <a:xfrm>
          <a:off x="895427"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87655</xdr:rowOff>
    </xdr:from>
    <xdr:to>
      <xdr:col>6</xdr:col>
      <xdr:colOff>511175</xdr:colOff>
      <xdr:row>57</xdr:row>
      <xdr:rowOff>9227</xdr:rowOff>
    </xdr:to>
    <xdr:cxnSp macro="">
      <xdr:nvCxnSpPr>
        <xdr:cNvPr id="119" name="直線コネクタ 118"/>
        <xdr:cNvCxnSpPr/>
      </xdr:nvCxnSpPr>
      <xdr:spPr>
        <a:xfrm flipV="1">
          <a:off x="3797300" y="9688855"/>
          <a:ext cx="8382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39668</xdr:rowOff>
    </xdr:from>
    <xdr:to>
      <xdr:col>5</xdr:col>
      <xdr:colOff>358775</xdr:colOff>
      <xdr:row>57</xdr:row>
      <xdr:rowOff>9227</xdr:rowOff>
    </xdr:to>
    <xdr:cxnSp macro="">
      <xdr:nvCxnSpPr>
        <xdr:cNvPr id="122" name="直線コネクタ 121"/>
        <xdr:cNvCxnSpPr/>
      </xdr:nvCxnSpPr>
      <xdr:spPr>
        <a:xfrm>
          <a:off x="2908300" y="9469418"/>
          <a:ext cx="889000" cy="3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10179</xdr:rowOff>
    </xdr:from>
    <xdr:to>
      <xdr:col>4</xdr:col>
      <xdr:colOff>155575</xdr:colOff>
      <xdr:row>55</xdr:row>
      <xdr:rowOff>39668</xdr:rowOff>
    </xdr:to>
    <xdr:cxnSp macro="">
      <xdr:nvCxnSpPr>
        <xdr:cNvPr id="125" name="直線コネクタ 124"/>
        <xdr:cNvCxnSpPr/>
      </xdr:nvCxnSpPr>
      <xdr:spPr>
        <a:xfrm>
          <a:off x="2019300" y="943992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24178</xdr:rowOff>
    </xdr:from>
    <xdr:ext cx="534377" cy="259045"/>
    <xdr:sp macro="" textlink="">
      <xdr:nvSpPr>
        <xdr:cNvPr id="127" name="テキスト ボックス 126"/>
        <xdr:cNvSpPr txBox="1"/>
      </xdr:nvSpPr>
      <xdr:spPr>
        <a:xfrm>
          <a:off x="2641111" y="97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10179</xdr:rowOff>
    </xdr:from>
    <xdr:to>
      <xdr:col>2</xdr:col>
      <xdr:colOff>638175</xdr:colOff>
      <xdr:row>57</xdr:row>
      <xdr:rowOff>40012</xdr:rowOff>
    </xdr:to>
    <xdr:cxnSp macro="">
      <xdr:nvCxnSpPr>
        <xdr:cNvPr id="128" name="直線コネクタ 127"/>
        <xdr:cNvCxnSpPr/>
      </xdr:nvCxnSpPr>
      <xdr:spPr>
        <a:xfrm flipV="1">
          <a:off x="1130300" y="9439929"/>
          <a:ext cx="889000" cy="3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47648</xdr:rowOff>
    </xdr:from>
    <xdr:ext cx="534377" cy="259045"/>
    <xdr:sp macro="" textlink="">
      <xdr:nvSpPr>
        <xdr:cNvPr id="130" name="テキスト ボックス 129"/>
        <xdr:cNvSpPr txBox="1"/>
      </xdr:nvSpPr>
      <xdr:spPr>
        <a:xfrm>
          <a:off x="1752111" y="98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134269</xdr:rowOff>
    </xdr:from>
    <xdr:ext cx="534377" cy="259045"/>
    <xdr:sp macro="" textlink="">
      <xdr:nvSpPr>
        <xdr:cNvPr id="132" name="テキスト ボックス 131"/>
        <xdr:cNvSpPr txBox="1"/>
      </xdr:nvSpPr>
      <xdr:spPr>
        <a:xfrm>
          <a:off x="863111" y="99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36855</xdr:rowOff>
    </xdr:from>
    <xdr:to>
      <xdr:col>6</xdr:col>
      <xdr:colOff>561975</xdr:colOff>
      <xdr:row>56</xdr:row>
      <xdr:rowOff>138455</xdr:rowOff>
    </xdr:to>
    <xdr:sp macro="" textlink="">
      <xdr:nvSpPr>
        <xdr:cNvPr id="138" name="円/楕円 137"/>
        <xdr:cNvSpPr/>
      </xdr:nvSpPr>
      <xdr:spPr>
        <a:xfrm>
          <a:off x="4584700" y="96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15282</xdr:rowOff>
    </xdr:from>
    <xdr:ext cx="534377" cy="259045"/>
    <xdr:sp macro="" textlink="">
      <xdr:nvSpPr>
        <xdr:cNvPr id="139" name="総務費該当値テキスト"/>
        <xdr:cNvSpPr txBox="1"/>
      </xdr:nvSpPr>
      <xdr:spPr>
        <a:xfrm>
          <a:off x="4686300" y="96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129877</xdr:rowOff>
    </xdr:from>
    <xdr:to>
      <xdr:col>5</xdr:col>
      <xdr:colOff>409575</xdr:colOff>
      <xdr:row>57</xdr:row>
      <xdr:rowOff>60027</xdr:rowOff>
    </xdr:to>
    <xdr:sp macro="" textlink="">
      <xdr:nvSpPr>
        <xdr:cNvPr id="140" name="円/楕円 139"/>
        <xdr:cNvSpPr/>
      </xdr:nvSpPr>
      <xdr:spPr>
        <a:xfrm>
          <a:off x="3746500" y="97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51154</xdr:rowOff>
    </xdr:from>
    <xdr:ext cx="534377" cy="259045"/>
    <xdr:sp macro="" textlink="">
      <xdr:nvSpPr>
        <xdr:cNvPr id="141" name="テキスト ボックス 140"/>
        <xdr:cNvSpPr txBox="1"/>
      </xdr:nvSpPr>
      <xdr:spPr>
        <a:xfrm>
          <a:off x="3530111" y="98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160318</xdr:rowOff>
    </xdr:from>
    <xdr:to>
      <xdr:col>4</xdr:col>
      <xdr:colOff>206375</xdr:colOff>
      <xdr:row>55</xdr:row>
      <xdr:rowOff>90468</xdr:rowOff>
    </xdr:to>
    <xdr:sp macro="" textlink="">
      <xdr:nvSpPr>
        <xdr:cNvPr id="142" name="円/楕円 141"/>
        <xdr:cNvSpPr/>
      </xdr:nvSpPr>
      <xdr:spPr>
        <a:xfrm>
          <a:off x="2857500" y="9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106995</xdr:rowOff>
    </xdr:from>
    <xdr:ext cx="534377" cy="259045"/>
    <xdr:sp macro="" textlink="">
      <xdr:nvSpPr>
        <xdr:cNvPr id="143" name="テキスト ボックス 142"/>
        <xdr:cNvSpPr txBox="1"/>
      </xdr:nvSpPr>
      <xdr:spPr>
        <a:xfrm>
          <a:off x="2641111" y="9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130829</xdr:rowOff>
    </xdr:from>
    <xdr:to>
      <xdr:col>3</xdr:col>
      <xdr:colOff>3175</xdr:colOff>
      <xdr:row>55</xdr:row>
      <xdr:rowOff>60979</xdr:rowOff>
    </xdr:to>
    <xdr:sp macro="" textlink="">
      <xdr:nvSpPr>
        <xdr:cNvPr id="144" name="円/楕円 143"/>
        <xdr:cNvSpPr/>
      </xdr:nvSpPr>
      <xdr:spPr>
        <a:xfrm>
          <a:off x="1968500" y="93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77506</xdr:rowOff>
    </xdr:from>
    <xdr:ext cx="534377" cy="259045"/>
    <xdr:sp macro="" textlink="">
      <xdr:nvSpPr>
        <xdr:cNvPr id="145" name="テキスト ボックス 144"/>
        <xdr:cNvSpPr txBox="1"/>
      </xdr:nvSpPr>
      <xdr:spPr>
        <a:xfrm>
          <a:off x="1752111" y="91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160662</xdr:rowOff>
    </xdr:from>
    <xdr:to>
      <xdr:col>1</xdr:col>
      <xdr:colOff>485775</xdr:colOff>
      <xdr:row>57</xdr:row>
      <xdr:rowOff>90812</xdr:rowOff>
    </xdr:to>
    <xdr:sp macro="" textlink="">
      <xdr:nvSpPr>
        <xdr:cNvPr id="146" name="円/楕円 145"/>
        <xdr:cNvSpPr/>
      </xdr:nvSpPr>
      <xdr:spPr>
        <a:xfrm>
          <a:off x="1079500" y="9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107339</xdr:rowOff>
    </xdr:from>
    <xdr:ext cx="534377" cy="259045"/>
    <xdr:sp macro="" textlink="">
      <xdr:nvSpPr>
        <xdr:cNvPr id="147" name="テキスト ボックス 146"/>
        <xdr:cNvSpPr txBox="1"/>
      </xdr:nvSpPr>
      <xdr:spPr>
        <a:xfrm>
          <a:off x="863111" y="95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23397</xdr:rowOff>
    </xdr:from>
    <xdr:to>
      <xdr:col>6</xdr:col>
      <xdr:colOff>511175</xdr:colOff>
      <xdr:row>78</xdr:row>
      <xdr:rowOff>30735</xdr:rowOff>
    </xdr:to>
    <xdr:cxnSp macro="">
      <xdr:nvCxnSpPr>
        <xdr:cNvPr id="179" name="直線コネクタ 178"/>
        <xdr:cNvCxnSpPr/>
      </xdr:nvCxnSpPr>
      <xdr:spPr>
        <a:xfrm flipV="1">
          <a:off x="3797300" y="13396497"/>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30735</xdr:rowOff>
    </xdr:from>
    <xdr:to>
      <xdr:col>5</xdr:col>
      <xdr:colOff>358775</xdr:colOff>
      <xdr:row>78</xdr:row>
      <xdr:rowOff>85903</xdr:rowOff>
    </xdr:to>
    <xdr:cxnSp macro="">
      <xdr:nvCxnSpPr>
        <xdr:cNvPr id="182" name="直線コネクタ 181"/>
        <xdr:cNvCxnSpPr/>
      </xdr:nvCxnSpPr>
      <xdr:spPr>
        <a:xfrm flipV="1">
          <a:off x="2908300" y="13403835"/>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85903</xdr:rowOff>
    </xdr:from>
    <xdr:to>
      <xdr:col>4</xdr:col>
      <xdr:colOff>155575</xdr:colOff>
      <xdr:row>78</xdr:row>
      <xdr:rowOff>161503</xdr:rowOff>
    </xdr:to>
    <xdr:cxnSp macro="">
      <xdr:nvCxnSpPr>
        <xdr:cNvPr id="185" name="直線コネクタ 184"/>
        <xdr:cNvCxnSpPr/>
      </xdr:nvCxnSpPr>
      <xdr:spPr>
        <a:xfrm flipV="1">
          <a:off x="2019300" y="13459003"/>
          <a:ext cx="889000" cy="7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161503</xdr:rowOff>
    </xdr:from>
    <xdr:to>
      <xdr:col>2</xdr:col>
      <xdr:colOff>638175</xdr:colOff>
      <xdr:row>79</xdr:row>
      <xdr:rowOff>70935</xdr:rowOff>
    </xdr:to>
    <xdr:cxnSp macro="">
      <xdr:nvCxnSpPr>
        <xdr:cNvPr id="188" name="直線コネクタ 187"/>
        <xdr:cNvCxnSpPr/>
      </xdr:nvCxnSpPr>
      <xdr:spPr>
        <a:xfrm flipV="1">
          <a:off x="1130300" y="13534603"/>
          <a:ext cx="889000" cy="8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144047</xdr:rowOff>
    </xdr:from>
    <xdr:to>
      <xdr:col>6</xdr:col>
      <xdr:colOff>561975</xdr:colOff>
      <xdr:row>78</xdr:row>
      <xdr:rowOff>74197</xdr:rowOff>
    </xdr:to>
    <xdr:sp macro="" textlink="">
      <xdr:nvSpPr>
        <xdr:cNvPr id="198" name="円/楕円 197"/>
        <xdr:cNvSpPr/>
      </xdr:nvSpPr>
      <xdr:spPr>
        <a:xfrm>
          <a:off x="4584700" y="13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58974</xdr:rowOff>
    </xdr:from>
    <xdr:ext cx="599010" cy="259045"/>
    <xdr:sp macro="" textlink="">
      <xdr:nvSpPr>
        <xdr:cNvPr id="199" name="民生費該当値テキスト"/>
        <xdr:cNvSpPr txBox="1"/>
      </xdr:nvSpPr>
      <xdr:spPr>
        <a:xfrm>
          <a:off x="4686300" y="1326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151385</xdr:rowOff>
    </xdr:from>
    <xdr:to>
      <xdr:col>5</xdr:col>
      <xdr:colOff>409575</xdr:colOff>
      <xdr:row>78</xdr:row>
      <xdr:rowOff>81535</xdr:rowOff>
    </xdr:to>
    <xdr:sp macro="" textlink="">
      <xdr:nvSpPr>
        <xdr:cNvPr id="200" name="円/楕円 199"/>
        <xdr:cNvSpPr/>
      </xdr:nvSpPr>
      <xdr:spPr>
        <a:xfrm>
          <a:off x="3746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72662</xdr:rowOff>
    </xdr:from>
    <xdr:ext cx="599010" cy="259045"/>
    <xdr:sp macro="" textlink="">
      <xdr:nvSpPr>
        <xdr:cNvPr id="201" name="テキスト ボックス 200"/>
        <xdr:cNvSpPr txBox="1"/>
      </xdr:nvSpPr>
      <xdr:spPr>
        <a:xfrm>
          <a:off x="3497794" y="13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35103</xdr:rowOff>
    </xdr:from>
    <xdr:to>
      <xdr:col>4</xdr:col>
      <xdr:colOff>206375</xdr:colOff>
      <xdr:row>78</xdr:row>
      <xdr:rowOff>136703</xdr:rowOff>
    </xdr:to>
    <xdr:sp macro="" textlink="">
      <xdr:nvSpPr>
        <xdr:cNvPr id="202" name="円/楕円 201"/>
        <xdr:cNvSpPr/>
      </xdr:nvSpPr>
      <xdr:spPr>
        <a:xfrm>
          <a:off x="28575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127830</xdr:rowOff>
    </xdr:from>
    <xdr:ext cx="599010" cy="259045"/>
    <xdr:sp macro="" textlink="">
      <xdr:nvSpPr>
        <xdr:cNvPr id="203" name="テキスト ボックス 202"/>
        <xdr:cNvSpPr txBox="1"/>
      </xdr:nvSpPr>
      <xdr:spPr>
        <a:xfrm>
          <a:off x="2608794" y="1350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110703</xdr:rowOff>
    </xdr:from>
    <xdr:to>
      <xdr:col>3</xdr:col>
      <xdr:colOff>3175</xdr:colOff>
      <xdr:row>79</xdr:row>
      <xdr:rowOff>40853</xdr:rowOff>
    </xdr:to>
    <xdr:sp macro="" textlink="">
      <xdr:nvSpPr>
        <xdr:cNvPr id="204" name="円/楕円 203"/>
        <xdr:cNvSpPr/>
      </xdr:nvSpPr>
      <xdr:spPr>
        <a:xfrm>
          <a:off x="1968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31980</xdr:rowOff>
    </xdr:from>
    <xdr:ext cx="534377" cy="259045"/>
    <xdr:sp macro="" textlink="">
      <xdr:nvSpPr>
        <xdr:cNvPr id="205" name="テキスト ボックス 204"/>
        <xdr:cNvSpPr txBox="1"/>
      </xdr:nvSpPr>
      <xdr:spPr>
        <a:xfrm>
          <a:off x="1752111" y="135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20135</xdr:rowOff>
    </xdr:from>
    <xdr:to>
      <xdr:col>1</xdr:col>
      <xdr:colOff>485775</xdr:colOff>
      <xdr:row>79</xdr:row>
      <xdr:rowOff>121735</xdr:rowOff>
    </xdr:to>
    <xdr:sp macro="" textlink="">
      <xdr:nvSpPr>
        <xdr:cNvPr id="206" name="円/楕円 205"/>
        <xdr:cNvSpPr/>
      </xdr:nvSpPr>
      <xdr:spPr>
        <a:xfrm>
          <a:off x="1079500" y="135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112862</xdr:rowOff>
    </xdr:from>
    <xdr:ext cx="534377" cy="259045"/>
    <xdr:sp macro="" textlink="">
      <xdr:nvSpPr>
        <xdr:cNvPr id="207" name="テキスト ボックス 206"/>
        <xdr:cNvSpPr txBox="1"/>
      </xdr:nvSpPr>
      <xdr:spPr>
        <a:xfrm>
          <a:off x="863111" y="136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24234</xdr:rowOff>
    </xdr:from>
    <xdr:to>
      <xdr:col>6</xdr:col>
      <xdr:colOff>511175</xdr:colOff>
      <xdr:row>97</xdr:row>
      <xdr:rowOff>143335</xdr:rowOff>
    </xdr:to>
    <xdr:cxnSp macro="">
      <xdr:nvCxnSpPr>
        <xdr:cNvPr id="235" name="直線コネクタ 234"/>
        <xdr:cNvCxnSpPr/>
      </xdr:nvCxnSpPr>
      <xdr:spPr>
        <a:xfrm>
          <a:off x="3797300" y="16483434"/>
          <a:ext cx="838200" cy="2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24234</xdr:rowOff>
    </xdr:from>
    <xdr:to>
      <xdr:col>5</xdr:col>
      <xdr:colOff>358775</xdr:colOff>
      <xdr:row>96</xdr:row>
      <xdr:rowOff>76355</xdr:rowOff>
    </xdr:to>
    <xdr:cxnSp macro="">
      <xdr:nvCxnSpPr>
        <xdr:cNvPr id="238" name="直線コネクタ 237"/>
        <xdr:cNvCxnSpPr/>
      </xdr:nvCxnSpPr>
      <xdr:spPr>
        <a:xfrm flipV="1">
          <a:off x="2908300" y="1648343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76355</xdr:rowOff>
    </xdr:from>
    <xdr:to>
      <xdr:col>4</xdr:col>
      <xdr:colOff>155575</xdr:colOff>
      <xdr:row>97</xdr:row>
      <xdr:rowOff>9581</xdr:rowOff>
    </xdr:to>
    <xdr:cxnSp macro="">
      <xdr:nvCxnSpPr>
        <xdr:cNvPr id="241" name="直線コネクタ 240"/>
        <xdr:cNvCxnSpPr/>
      </xdr:nvCxnSpPr>
      <xdr:spPr>
        <a:xfrm flipV="1">
          <a:off x="2019300" y="16535555"/>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27162</xdr:rowOff>
    </xdr:from>
    <xdr:ext cx="534377" cy="259045"/>
    <xdr:sp macro="" textlink="">
      <xdr:nvSpPr>
        <xdr:cNvPr id="243" name="テキスト ボックス 242"/>
        <xdr:cNvSpPr txBox="1"/>
      </xdr:nvSpPr>
      <xdr:spPr>
        <a:xfrm>
          <a:off x="2641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154673</xdr:rowOff>
    </xdr:from>
    <xdr:to>
      <xdr:col>2</xdr:col>
      <xdr:colOff>638175</xdr:colOff>
      <xdr:row>97</xdr:row>
      <xdr:rowOff>9581</xdr:rowOff>
    </xdr:to>
    <xdr:cxnSp macro="">
      <xdr:nvCxnSpPr>
        <xdr:cNvPr id="244" name="直線コネクタ 243"/>
        <xdr:cNvCxnSpPr/>
      </xdr:nvCxnSpPr>
      <xdr:spPr>
        <a:xfrm>
          <a:off x="1130300" y="16442423"/>
          <a:ext cx="889000" cy="1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57337</xdr:rowOff>
    </xdr:from>
    <xdr:ext cx="534377" cy="259045"/>
    <xdr:sp macro="" textlink="">
      <xdr:nvSpPr>
        <xdr:cNvPr id="246" name="テキスト ボックス 245"/>
        <xdr:cNvSpPr txBox="1"/>
      </xdr:nvSpPr>
      <xdr:spPr>
        <a:xfrm>
          <a:off x="1752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33312</xdr:rowOff>
    </xdr:from>
    <xdr:ext cx="534377" cy="259045"/>
    <xdr:sp macro="" textlink="">
      <xdr:nvSpPr>
        <xdr:cNvPr id="248" name="テキスト ボックス 247"/>
        <xdr:cNvSpPr txBox="1"/>
      </xdr:nvSpPr>
      <xdr:spPr>
        <a:xfrm>
          <a:off x="863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92535</xdr:rowOff>
    </xdr:from>
    <xdr:to>
      <xdr:col>6</xdr:col>
      <xdr:colOff>561975</xdr:colOff>
      <xdr:row>98</xdr:row>
      <xdr:rowOff>22685</xdr:rowOff>
    </xdr:to>
    <xdr:sp macro="" textlink="">
      <xdr:nvSpPr>
        <xdr:cNvPr id="254" name="円/楕円 253"/>
        <xdr:cNvSpPr/>
      </xdr:nvSpPr>
      <xdr:spPr>
        <a:xfrm>
          <a:off x="45847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70962</xdr:rowOff>
    </xdr:from>
    <xdr:ext cx="534377" cy="259045"/>
    <xdr:sp macro="" textlink="">
      <xdr:nvSpPr>
        <xdr:cNvPr id="255" name="衛生費該当値テキスト"/>
        <xdr:cNvSpPr txBox="1"/>
      </xdr:nvSpPr>
      <xdr:spPr>
        <a:xfrm>
          <a:off x="4686300" y="167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144884</xdr:rowOff>
    </xdr:from>
    <xdr:to>
      <xdr:col>5</xdr:col>
      <xdr:colOff>409575</xdr:colOff>
      <xdr:row>96</xdr:row>
      <xdr:rowOff>75034</xdr:rowOff>
    </xdr:to>
    <xdr:sp macro="" textlink="">
      <xdr:nvSpPr>
        <xdr:cNvPr id="256" name="円/楕円 255"/>
        <xdr:cNvSpPr/>
      </xdr:nvSpPr>
      <xdr:spPr>
        <a:xfrm>
          <a:off x="3746500" y="16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91561</xdr:rowOff>
    </xdr:from>
    <xdr:ext cx="534377" cy="259045"/>
    <xdr:sp macro="" textlink="">
      <xdr:nvSpPr>
        <xdr:cNvPr id="257" name="テキスト ボックス 256"/>
        <xdr:cNvSpPr txBox="1"/>
      </xdr:nvSpPr>
      <xdr:spPr>
        <a:xfrm>
          <a:off x="3530111" y="162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25555</xdr:rowOff>
    </xdr:from>
    <xdr:to>
      <xdr:col>4</xdr:col>
      <xdr:colOff>206375</xdr:colOff>
      <xdr:row>96</xdr:row>
      <xdr:rowOff>127155</xdr:rowOff>
    </xdr:to>
    <xdr:sp macro="" textlink="">
      <xdr:nvSpPr>
        <xdr:cNvPr id="258" name="円/楕円 257"/>
        <xdr:cNvSpPr/>
      </xdr:nvSpPr>
      <xdr:spPr>
        <a:xfrm>
          <a:off x="2857500" y="16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143682</xdr:rowOff>
    </xdr:from>
    <xdr:ext cx="534377" cy="259045"/>
    <xdr:sp macro="" textlink="">
      <xdr:nvSpPr>
        <xdr:cNvPr id="259" name="テキスト ボックス 258"/>
        <xdr:cNvSpPr txBox="1"/>
      </xdr:nvSpPr>
      <xdr:spPr>
        <a:xfrm>
          <a:off x="2641111" y="162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130231</xdr:rowOff>
    </xdr:from>
    <xdr:to>
      <xdr:col>3</xdr:col>
      <xdr:colOff>3175</xdr:colOff>
      <xdr:row>97</xdr:row>
      <xdr:rowOff>60381</xdr:rowOff>
    </xdr:to>
    <xdr:sp macro="" textlink="">
      <xdr:nvSpPr>
        <xdr:cNvPr id="260" name="円/楕円 259"/>
        <xdr:cNvSpPr/>
      </xdr:nvSpPr>
      <xdr:spPr>
        <a:xfrm>
          <a:off x="1968500" y="165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76908</xdr:rowOff>
    </xdr:from>
    <xdr:ext cx="534377" cy="259045"/>
    <xdr:sp macro="" textlink="">
      <xdr:nvSpPr>
        <xdr:cNvPr id="261" name="テキスト ボックス 260"/>
        <xdr:cNvSpPr txBox="1"/>
      </xdr:nvSpPr>
      <xdr:spPr>
        <a:xfrm>
          <a:off x="1752111" y="163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103873</xdr:rowOff>
    </xdr:from>
    <xdr:to>
      <xdr:col>1</xdr:col>
      <xdr:colOff>485775</xdr:colOff>
      <xdr:row>96</xdr:row>
      <xdr:rowOff>34023</xdr:rowOff>
    </xdr:to>
    <xdr:sp macro="" textlink="">
      <xdr:nvSpPr>
        <xdr:cNvPr id="262" name="円/楕円 261"/>
        <xdr:cNvSpPr/>
      </xdr:nvSpPr>
      <xdr:spPr>
        <a:xfrm>
          <a:off x="1079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50550</xdr:rowOff>
    </xdr:from>
    <xdr:ext cx="534377" cy="259045"/>
    <xdr:sp macro="" textlink="">
      <xdr:nvSpPr>
        <xdr:cNvPr id="263" name="テキスト ボックス 262"/>
        <xdr:cNvSpPr txBox="1"/>
      </xdr:nvSpPr>
      <xdr:spPr>
        <a:xfrm>
          <a:off x="863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75311</xdr:rowOff>
    </xdr:from>
    <xdr:to>
      <xdr:col>15</xdr:col>
      <xdr:colOff>180975</xdr:colOff>
      <xdr:row>38</xdr:row>
      <xdr:rowOff>77216</xdr:rowOff>
    </xdr:to>
    <xdr:cxnSp macro="">
      <xdr:nvCxnSpPr>
        <xdr:cNvPr id="292" name="直線コネクタ 291"/>
        <xdr:cNvCxnSpPr/>
      </xdr:nvCxnSpPr>
      <xdr:spPr>
        <a:xfrm flipV="1">
          <a:off x="9639300" y="659041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44069</xdr:rowOff>
    </xdr:from>
    <xdr:to>
      <xdr:col>14</xdr:col>
      <xdr:colOff>28575</xdr:colOff>
      <xdr:row>38</xdr:row>
      <xdr:rowOff>77216</xdr:rowOff>
    </xdr:to>
    <xdr:cxnSp macro="">
      <xdr:nvCxnSpPr>
        <xdr:cNvPr id="295" name="直線コネクタ 294"/>
        <xdr:cNvCxnSpPr/>
      </xdr:nvCxnSpPr>
      <xdr:spPr>
        <a:xfrm>
          <a:off x="8750300" y="655916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148082</xdr:rowOff>
    </xdr:from>
    <xdr:to>
      <xdr:col>12</xdr:col>
      <xdr:colOff>511175</xdr:colOff>
      <xdr:row>38</xdr:row>
      <xdr:rowOff>44069</xdr:rowOff>
    </xdr:to>
    <xdr:cxnSp macro="">
      <xdr:nvCxnSpPr>
        <xdr:cNvPr id="298" name="直線コネクタ 297"/>
        <xdr:cNvCxnSpPr/>
      </xdr:nvCxnSpPr>
      <xdr:spPr>
        <a:xfrm>
          <a:off x="7861300" y="649173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66929</xdr:rowOff>
    </xdr:from>
    <xdr:to>
      <xdr:col>11</xdr:col>
      <xdr:colOff>307975</xdr:colOff>
      <xdr:row>37</xdr:row>
      <xdr:rowOff>148082</xdr:rowOff>
    </xdr:to>
    <xdr:cxnSp macro="">
      <xdr:nvCxnSpPr>
        <xdr:cNvPr id="301" name="直線コネクタ 300"/>
        <xdr:cNvCxnSpPr/>
      </xdr:nvCxnSpPr>
      <xdr:spPr>
        <a:xfrm>
          <a:off x="6972300" y="641057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24511</xdr:rowOff>
    </xdr:from>
    <xdr:to>
      <xdr:col>15</xdr:col>
      <xdr:colOff>231775</xdr:colOff>
      <xdr:row>38</xdr:row>
      <xdr:rowOff>126111</xdr:rowOff>
    </xdr:to>
    <xdr:sp macro="" textlink="">
      <xdr:nvSpPr>
        <xdr:cNvPr id="311" name="円/楕円 310"/>
        <xdr:cNvSpPr/>
      </xdr:nvSpPr>
      <xdr:spPr>
        <a:xfrm>
          <a:off x="104267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2938</xdr:rowOff>
    </xdr:from>
    <xdr:ext cx="378565" cy="259045"/>
    <xdr:sp macro="" textlink="">
      <xdr:nvSpPr>
        <xdr:cNvPr id="312" name="労働費該当値テキスト"/>
        <xdr:cNvSpPr txBox="1"/>
      </xdr:nvSpPr>
      <xdr:spPr>
        <a:xfrm>
          <a:off x="10528300"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26416</xdr:rowOff>
    </xdr:from>
    <xdr:to>
      <xdr:col>14</xdr:col>
      <xdr:colOff>79375</xdr:colOff>
      <xdr:row>38</xdr:row>
      <xdr:rowOff>128016</xdr:rowOff>
    </xdr:to>
    <xdr:sp macro="" textlink="">
      <xdr:nvSpPr>
        <xdr:cNvPr id="313" name="円/楕円 312"/>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119143</xdr:rowOff>
    </xdr:from>
    <xdr:ext cx="378565" cy="259045"/>
    <xdr:sp macro="" textlink="">
      <xdr:nvSpPr>
        <xdr:cNvPr id="314" name="テキスト ボックス 313"/>
        <xdr:cNvSpPr txBox="1"/>
      </xdr:nvSpPr>
      <xdr:spPr>
        <a:xfrm>
          <a:off x="9450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164719</xdr:rowOff>
    </xdr:from>
    <xdr:to>
      <xdr:col>12</xdr:col>
      <xdr:colOff>561975</xdr:colOff>
      <xdr:row>38</xdr:row>
      <xdr:rowOff>94869</xdr:rowOff>
    </xdr:to>
    <xdr:sp macro="" textlink="">
      <xdr:nvSpPr>
        <xdr:cNvPr id="315" name="円/楕円 314"/>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85996</xdr:rowOff>
    </xdr:from>
    <xdr:ext cx="378565" cy="259045"/>
    <xdr:sp macro="" textlink="">
      <xdr:nvSpPr>
        <xdr:cNvPr id="316" name="テキスト ボックス 315"/>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97282</xdr:rowOff>
    </xdr:from>
    <xdr:to>
      <xdr:col>11</xdr:col>
      <xdr:colOff>358775</xdr:colOff>
      <xdr:row>38</xdr:row>
      <xdr:rowOff>27432</xdr:rowOff>
    </xdr:to>
    <xdr:sp macro="" textlink="">
      <xdr:nvSpPr>
        <xdr:cNvPr id="317" name="円/楕円 316"/>
        <xdr:cNvSpPr/>
      </xdr:nvSpPr>
      <xdr:spPr>
        <a:xfrm>
          <a:off x="7810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18559</xdr:rowOff>
    </xdr:from>
    <xdr:ext cx="378565" cy="259045"/>
    <xdr:sp macro="" textlink="">
      <xdr:nvSpPr>
        <xdr:cNvPr id="318" name="テキスト ボックス 317"/>
        <xdr:cNvSpPr txBox="1"/>
      </xdr:nvSpPr>
      <xdr:spPr>
        <a:xfrm>
          <a:off x="7672017" y="65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16129</xdr:rowOff>
    </xdr:from>
    <xdr:to>
      <xdr:col>10</xdr:col>
      <xdr:colOff>155575</xdr:colOff>
      <xdr:row>37</xdr:row>
      <xdr:rowOff>117729</xdr:rowOff>
    </xdr:to>
    <xdr:sp macro="" textlink="">
      <xdr:nvSpPr>
        <xdr:cNvPr id="319" name="円/楕円 318"/>
        <xdr:cNvSpPr/>
      </xdr:nvSpPr>
      <xdr:spPr>
        <a:xfrm>
          <a:off x="6921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108856</xdr:rowOff>
    </xdr:from>
    <xdr:ext cx="378565" cy="259045"/>
    <xdr:sp macro="" textlink="">
      <xdr:nvSpPr>
        <xdr:cNvPr id="320" name="テキスト ボックス 319"/>
        <xdr:cNvSpPr txBox="1"/>
      </xdr:nvSpPr>
      <xdr:spPr>
        <a:xfrm>
          <a:off x="6783017" y="64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73692</xdr:rowOff>
    </xdr:from>
    <xdr:to>
      <xdr:col>15</xdr:col>
      <xdr:colOff>180975</xdr:colOff>
      <xdr:row>57</xdr:row>
      <xdr:rowOff>88722</xdr:rowOff>
    </xdr:to>
    <xdr:cxnSp macro="">
      <xdr:nvCxnSpPr>
        <xdr:cNvPr id="345" name="直線コネクタ 344"/>
        <xdr:cNvCxnSpPr/>
      </xdr:nvCxnSpPr>
      <xdr:spPr>
        <a:xfrm flipV="1">
          <a:off x="9639300" y="9846342"/>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88722</xdr:rowOff>
    </xdr:from>
    <xdr:to>
      <xdr:col>14</xdr:col>
      <xdr:colOff>28575</xdr:colOff>
      <xdr:row>57</xdr:row>
      <xdr:rowOff>92437</xdr:rowOff>
    </xdr:to>
    <xdr:cxnSp macro="">
      <xdr:nvCxnSpPr>
        <xdr:cNvPr id="348" name="直線コネクタ 347"/>
        <xdr:cNvCxnSpPr/>
      </xdr:nvCxnSpPr>
      <xdr:spPr>
        <a:xfrm flipV="1">
          <a:off x="8750300" y="9861372"/>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92437</xdr:rowOff>
    </xdr:from>
    <xdr:to>
      <xdr:col>12</xdr:col>
      <xdr:colOff>511175</xdr:colOff>
      <xdr:row>57</xdr:row>
      <xdr:rowOff>109582</xdr:rowOff>
    </xdr:to>
    <xdr:cxnSp macro="">
      <xdr:nvCxnSpPr>
        <xdr:cNvPr id="351" name="直線コネクタ 350"/>
        <xdr:cNvCxnSpPr/>
      </xdr:nvCxnSpPr>
      <xdr:spPr>
        <a:xfrm flipV="1">
          <a:off x="7861300" y="986508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101985</xdr:rowOff>
    </xdr:from>
    <xdr:ext cx="469744" cy="259045"/>
    <xdr:sp macro="" textlink="">
      <xdr:nvSpPr>
        <xdr:cNvPr id="353" name="テキスト ボックス 352"/>
        <xdr:cNvSpPr txBox="1"/>
      </xdr:nvSpPr>
      <xdr:spPr>
        <a:xfrm>
          <a:off x="8515427" y="95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109582</xdr:rowOff>
    </xdr:from>
    <xdr:to>
      <xdr:col>11</xdr:col>
      <xdr:colOff>307975</xdr:colOff>
      <xdr:row>57</xdr:row>
      <xdr:rowOff>115925</xdr:rowOff>
    </xdr:to>
    <xdr:cxnSp macro="">
      <xdr:nvCxnSpPr>
        <xdr:cNvPr id="354" name="直線コネクタ 353"/>
        <xdr:cNvCxnSpPr/>
      </xdr:nvCxnSpPr>
      <xdr:spPr>
        <a:xfrm flipV="1">
          <a:off x="6972300" y="9882232"/>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102614</xdr:rowOff>
    </xdr:from>
    <xdr:ext cx="469744" cy="259045"/>
    <xdr:sp macro="" textlink="">
      <xdr:nvSpPr>
        <xdr:cNvPr id="358" name="テキスト ボックス 357"/>
        <xdr:cNvSpPr txBox="1"/>
      </xdr:nvSpPr>
      <xdr:spPr>
        <a:xfrm>
          <a:off x="6737427" y="9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22892</xdr:rowOff>
    </xdr:from>
    <xdr:to>
      <xdr:col>15</xdr:col>
      <xdr:colOff>231775</xdr:colOff>
      <xdr:row>57</xdr:row>
      <xdr:rowOff>124492</xdr:rowOff>
    </xdr:to>
    <xdr:sp macro="" textlink="">
      <xdr:nvSpPr>
        <xdr:cNvPr id="364" name="円/楕円 363"/>
        <xdr:cNvSpPr/>
      </xdr:nvSpPr>
      <xdr:spPr>
        <a:xfrm>
          <a:off x="104267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109269</xdr:rowOff>
    </xdr:from>
    <xdr:ext cx="469744" cy="259045"/>
    <xdr:sp macro="" textlink="">
      <xdr:nvSpPr>
        <xdr:cNvPr id="365" name="農林水産業費該当値テキスト"/>
        <xdr:cNvSpPr txBox="1"/>
      </xdr:nvSpPr>
      <xdr:spPr>
        <a:xfrm>
          <a:off x="10528300" y="97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37922</xdr:rowOff>
    </xdr:from>
    <xdr:to>
      <xdr:col>14</xdr:col>
      <xdr:colOff>79375</xdr:colOff>
      <xdr:row>57</xdr:row>
      <xdr:rowOff>139522</xdr:rowOff>
    </xdr:to>
    <xdr:sp macro="" textlink="">
      <xdr:nvSpPr>
        <xdr:cNvPr id="366" name="円/楕円 365"/>
        <xdr:cNvSpPr/>
      </xdr:nvSpPr>
      <xdr:spPr>
        <a:xfrm>
          <a:off x="9588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130649</xdr:rowOff>
    </xdr:from>
    <xdr:ext cx="469744" cy="259045"/>
    <xdr:sp macro="" textlink="">
      <xdr:nvSpPr>
        <xdr:cNvPr id="367" name="テキスト ボックス 366"/>
        <xdr:cNvSpPr txBox="1"/>
      </xdr:nvSpPr>
      <xdr:spPr>
        <a:xfrm>
          <a:off x="9404427" y="99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41637</xdr:rowOff>
    </xdr:from>
    <xdr:to>
      <xdr:col>12</xdr:col>
      <xdr:colOff>561975</xdr:colOff>
      <xdr:row>57</xdr:row>
      <xdr:rowOff>143237</xdr:rowOff>
    </xdr:to>
    <xdr:sp macro="" textlink="">
      <xdr:nvSpPr>
        <xdr:cNvPr id="368" name="円/楕円 367"/>
        <xdr:cNvSpPr/>
      </xdr:nvSpPr>
      <xdr:spPr>
        <a:xfrm>
          <a:off x="8699500" y="98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134364</xdr:rowOff>
    </xdr:from>
    <xdr:ext cx="469744" cy="259045"/>
    <xdr:sp macro="" textlink="">
      <xdr:nvSpPr>
        <xdr:cNvPr id="369" name="テキスト ボックス 368"/>
        <xdr:cNvSpPr txBox="1"/>
      </xdr:nvSpPr>
      <xdr:spPr>
        <a:xfrm>
          <a:off x="8515427" y="990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58782</xdr:rowOff>
    </xdr:from>
    <xdr:to>
      <xdr:col>11</xdr:col>
      <xdr:colOff>358775</xdr:colOff>
      <xdr:row>57</xdr:row>
      <xdr:rowOff>160382</xdr:rowOff>
    </xdr:to>
    <xdr:sp macro="" textlink="">
      <xdr:nvSpPr>
        <xdr:cNvPr id="370" name="円/楕円 369"/>
        <xdr:cNvSpPr/>
      </xdr:nvSpPr>
      <xdr:spPr>
        <a:xfrm>
          <a:off x="7810500" y="98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151509</xdr:rowOff>
    </xdr:from>
    <xdr:ext cx="469744" cy="259045"/>
    <xdr:sp macro="" textlink="">
      <xdr:nvSpPr>
        <xdr:cNvPr id="371" name="テキスト ボックス 370"/>
        <xdr:cNvSpPr txBox="1"/>
      </xdr:nvSpPr>
      <xdr:spPr>
        <a:xfrm>
          <a:off x="7626427" y="992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65125</xdr:rowOff>
    </xdr:from>
    <xdr:to>
      <xdr:col>10</xdr:col>
      <xdr:colOff>155575</xdr:colOff>
      <xdr:row>57</xdr:row>
      <xdr:rowOff>166725</xdr:rowOff>
    </xdr:to>
    <xdr:sp macro="" textlink="">
      <xdr:nvSpPr>
        <xdr:cNvPr id="372" name="円/楕円 371"/>
        <xdr:cNvSpPr/>
      </xdr:nvSpPr>
      <xdr:spPr>
        <a:xfrm>
          <a:off x="6921500" y="98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157852</xdr:rowOff>
    </xdr:from>
    <xdr:ext cx="469744" cy="259045"/>
    <xdr:sp macro="" textlink="">
      <xdr:nvSpPr>
        <xdr:cNvPr id="373" name="テキスト ボックス 372"/>
        <xdr:cNvSpPr txBox="1"/>
      </xdr:nvSpPr>
      <xdr:spPr>
        <a:xfrm>
          <a:off x="6737427" y="99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145552</xdr:rowOff>
    </xdr:from>
    <xdr:to>
      <xdr:col>15</xdr:col>
      <xdr:colOff>180975</xdr:colOff>
      <xdr:row>77</xdr:row>
      <xdr:rowOff>123492</xdr:rowOff>
    </xdr:to>
    <xdr:cxnSp macro="">
      <xdr:nvCxnSpPr>
        <xdr:cNvPr id="400" name="直線コネクタ 399"/>
        <xdr:cNvCxnSpPr/>
      </xdr:nvCxnSpPr>
      <xdr:spPr>
        <a:xfrm>
          <a:off x="9639300" y="13175752"/>
          <a:ext cx="8382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145552</xdr:rowOff>
    </xdr:from>
    <xdr:to>
      <xdr:col>14</xdr:col>
      <xdr:colOff>28575</xdr:colOff>
      <xdr:row>77</xdr:row>
      <xdr:rowOff>70662</xdr:rowOff>
    </xdr:to>
    <xdr:cxnSp macro="">
      <xdr:nvCxnSpPr>
        <xdr:cNvPr id="403" name="直線コネクタ 402"/>
        <xdr:cNvCxnSpPr/>
      </xdr:nvCxnSpPr>
      <xdr:spPr>
        <a:xfrm flipV="1">
          <a:off x="8750300" y="13175752"/>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70662</xdr:rowOff>
    </xdr:from>
    <xdr:to>
      <xdr:col>12</xdr:col>
      <xdr:colOff>511175</xdr:colOff>
      <xdr:row>77</xdr:row>
      <xdr:rowOff>156891</xdr:rowOff>
    </xdr:to>
    <xdr:cxnSp macro="">
      <xdr:nvCxnSpPr>
        <xdr:cNvPr id="406" name="直線コネクタ 405"/>
        <xdr:cNvCxnSpPr/>
      </xdr:nvCxnSpPr>
      <xdr:spPr>
        <a:xfrm flipV="1">
          <a:off x="7861300" y="13272312"/>
          <a:ext cx="8890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48582</xdr:rowOff>
    </xdr:from>
    <xdr:ext cx="469744" cy="259045"/>
    <xdr:sp macro="" textlink="">
      <xdr:nvSpPr>
        <xdr:cNvPr id="408" name="テキスト ボックス 407"/>
        <xdr:cNvSpPr txBox="1"/>
      </xdr:nvSpPr>
      <xdr:spPr>
        <a:xfrm>
          <a:off x="8515427"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156891</xdr:rowOff>
    </xdr:from>
    <xdr:to>
      <xdr:col>11</xdr:col>
      <xdr:colOff>307975</xdr:colOff>
      <xdr:row>77</xdr:row>
      <xdr:rowOff>170149</xdr:rowOff>
    </xdr:to>
    <xdr:cxnSp macro="">
      <xdr:nvCxnSpPr>
        <xdr:cNvPr id="409" name="直線コネクタ 408"/>
        <xdr:cNvCxnSpPr/>
      </xdr:nvCxnSpPr>
      <xdr:spPr>
        <a:xfrm flipV="1">
          <a:off x="6972300" y="13358541"/>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46251</xdr:rowOff>
    </xdr:from>
    <xdr:ext cx="469744" cy="259045"/>
    <xdr:sp macro="" textlink="">
      <xdr:nvSpPr>
        <xdr:cNvPr id="411" name="テキスト ボックス 410"/>
        <xdr:cNvSpPr txBox="1"/>
      </xdr:nvSpPr>
      <xdr:spPr>
        <a:xfrm>
          <a:off x="7626427" y="134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52467</xdr:rowOff>
    </xdr:from>
    <xdr:ext cx="469744" cy="259045"/>
    <xdr:sp macro="" textlink="">
      <xdr:nvSpPr>
        <xdr:cNvPr id="413" name="テキスト ボックス 412"/>
        <xdr:cNvSpPr txBox="1"/>
      </xdr:nvSpPr>
      <xdr:spPr>
        <a:xfrm>
          <a:off x="6737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72692</xdr:rowOff>
    </xdr:from>
    <xdr:to>
      <xdr:col>15</xdr:col>
      <xdr:colOff>231775</xdr:colOff>
      <xdr:row>78</xdr:row>
      <xdr:rowOff>2842</xdr:rowOff>
    </xdr:to>
    <xdr:sp macro="" textlink="">
      <xdr:nvSpPr>
        <xdr:cNvPr id="419" name="円/楕円 418"/>
        <xdr:cNvSpPr/>
      </xdr:nvSpPr>
      <xdr:spPr>
        <a:xfrm>
          <a:off x="104267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95569</xdr:rowOff>
    </xdr:from>
    <xdr:ext cx="469744" cy="259045"/>
    <xdr:sp macro="" textlink="">
      <xdr:nvSpPr>
        <xdr:cNvPr id="420" name="商工費該当値テキスト"/>
        <xdr:cNvSpPr txBox="1"/>
      </xdr:nvSpPr>
      <xdr:spPr>
        <a:xfrm>
          <a:off x="10528300" y="131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94752</xdr:rowOff>
    </xdr:from>
    <xdr:to>
      <xdr:col>14</xdr:col>
      <xdr:colOff>79375</xdr:colOff>
      <xdr:row>77</xdr:row>
      <xdr:rowOff>24902</xdr:rowOff>
    </xdr:to>
    <xdr:sp macro="" textlink="">
      <xdr:nvSpPr>
        <xdr:cNvPr id="421" name="円/楕円 420"/>
        <xdr:cNvSpPr/>
      </xdr:nvSpPr>
      <xdr:spPr>
        <a:xfrm>
          <a:off x="9588500" y="13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41429</xdr:rowOff>
    </xdr:from>
    <xdr:ext cx="534377" cy="259045"/>
    <xdr:sp macro="" textlink="">
      <xdr:nvSpPr>
        <xdr:cNvPr id="422" name="テキスト ボックス 421"/>
        <xdr:cNvSpPr txBox="1"/>
      </xdr:nvSpPr>
      <xdr:spPr>
        <a:xfrm>
          <a:off x="9372111" y="129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19862</xdr:rowOff>
    </xdr:from>
    <xdr:to>
      <xdr:col>12</xdr:col>
      <xdr:colOff>561975</xdr:colOff>
      <xdr:row>77</xdr:row>
      <xdr:rowOff>121462</xdr:rowOff>
    </xdr:to>
    <xdr:sp macro="" textlink="">
      <xdr:nvSpPr>
        <xdr:cNvPr id="423" name="円/楕円 422"/>
        <xdr:cNvSpPr/>
      </xdr:nvSpPr>
      <xdr:spPr>
        <a:xfrm>
          <a:off x="8699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137989</xdr:rowOff>
    </xdr:from>
    <xdr:ext cx="534377" cy="259045"/>
    <xdr:sp macro="" textlink="">
      <xdr:nvSpPr>
        <xdr:cNvPr id="424" name="テキスト ボックス 423"/>
        <xdr:cNvSpPr txBox="1"/>
      </xdr:nvSpPr>
      <xdr:spPr>
        <a:xfrm>
          <a:off x="8483111" y="129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106091</xdr:rowOff>
    </xdr:from>
    <xdr:to>
      <xdr:col>11</xdr:col>
      <xdr:colOff>358775</xdr:colOff>
      <xdr:row>78</xdr:row>
      <xdr:rowOff>36241</xdr:rowOff>
    </xdr:to>
    <xdr:sp macro="" textlink="">
      <xdr:nvSpPr>
        <xdr:cNvPr id="425" name="円/楕円 424"/>
        <xdr:cNvSpPr/>
      </xdr:nvSpPr>
      <xdr:spPr>
        <a:xfrm>
          <a:off x="7810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52768</xdr:rowOff>
    </xdr:from>
    <xdr:ext cx="469744" cy="259045"/>
    <xdr:sp macro="" textlink="">
      <xdr:nvSpPr>
        <xdr:cNvPr id="426" name="テキスト ボックス 425"/>
        <xdr:cNvSpPr txBox="1"/>
      </xdr:nvSpPr>
      <xdr:spPr>
        <a:xfrm>
          <a:off x="7626427" y="1308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119349</xdr:rowOff>
    </xdr:from>
    <xdr:to>
      <xdr:col>10</xdr:col>
      <xdr:colOff>155575</xdr:colOff>
      <xdr:row>78</xdr:row>
      <xdr:rowOff>49499</xdr:rowOff>
    </xdr:to>
    <xdr:sp macro="" textlink="">
      <xdr:nvSpPr>
        <xdr:cNvPr id="427" name="円/楕円 426"/>
        <xdr:cNvSpPr/>
      </xdr:nvSpPr>
      <xdr:spPr>
        <a:xfrm>
          <a:off x="6921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66026</xdr:rowOff>
    </xdr:from>
    <xdr:ext cx="469744" cy="259045"/>
    <xdr:sp macro="" textlink="">
      <xdr:nvSpPr>
        <xdr:cNvPr id="428" name="テキスト ボックス 427"/>
        <xdr:cNvSpPr txBox="1"/>
      </xdr:nvSpPr>
      <xdr:spPr>
        <a:xfrm>
          <a:off x="6737427" y="130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5169</xdr:rowOff>
    </xdr:from>
    <xdr:to>
      <xdr:col>15</xdr:col>
      <xdr:colOff>180975</xdr:colOff>
      <xdr:row>98</xdr:row>
      <xdr:rowOff>46792</xdr:rowOff>
    </xdr:to>
    <xdr:cxnSp macro="">
      <xdr:nvCxnSpPr>
        <xdr:cNvPr id="458" name="直線コネクタ 457"/>
        <xdr:cNvCxnSpPr/>
      </xdr:nvCxnSpPr>
      <xdr:spPr>
        <a:xfrm>
          <a:off x="9639300" y="16807269"/>
          <a:ext cx="8382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5169</xdr:rowOff>
    </xdr:from>
    <xdr:to>
      <xdr:col>14</xdr:col>
      <xdr:colOff>28575</xdr:colOff>
      <xdr:row>98</xdr:row>
      <xdr:rowOff>50375</xdr:rowOff>
    </xdr:to>
    <xdr:cxnSp macro="">
      <xdr:nvCxnSpPr>
        <xdr:cNvPr id="461" name="直線コネクタ 460"/>
        <xdr:cNvCxnSpPr/>
      </xdr:nvCxnSpPr>
      <xdr:spPr>
        <a:xfrm flipV="1">
          <a:off x="8750300" y="16807269"/>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50375</xdr:rowOff>
    </xdr:from>
    <xdr:to>
      <xdr:col>12</xdr:col>
      <xdr:colOff>511175</xdr:colOff>
      <xdr:row>98</xdr:row>
      <xdr:rowOff>63328</xdr:rowOff>
    </xdr:to>
    <xdr:cxnSp macro="">
      <xdr:nvCxnSpPr>
        <xdr:cNvPr id="464" name="直線コネクタ 463"/>
        <xdr:cNvCxnSpPr/>
      </xdr:nvCxnSpPr>
      <xdr:spPr>
        <a:xfrm flipV="1">
          <a:off x="7861300" y="1685247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143952</xdr:rowOff>
    </xdr:from>
    <xdr:ext cx="534377" cy="259045"/>
    <xdr:sp macro="" textlink="">
      <xdr:nvSpPr>
        <xdr:cNvPr id="466" name="テキスト ボックス 465"/>
        <xdr:cNvSpPr txBox="1"/>
      </xdr:nvSpPr>
      <xdr:spPr>
        <a:xfrm>
          <a:off x="8483111" y="16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145338</xdr:rowOff>
    </xdr:from>
    <xdr:to>
      <xdr:col>11</xdr:col>
      <xdr:colOff>307975</xdr:colOff>
      <xdr:row>98</xdr:row>
      <xdr:rowOff>63328</xdr:rowOff>
    </xdr:to>
    <xdr:cxnSp macro="">
      <xdr:nvCxnSpPr>
        <xdr:cNvPr id="467" name="直線コネクタ 466"/>
        <xdr:cNvCxnSpPr/>
      </xdr:nvCxnSpPr>
      <xdr:spPr>
        <a:xfrm>
          <a:off x="6972300" y="16775988"/>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139228</xdr:rowOff>
    </xdr:from>
    <xdr:ext cx="534377" cy="259045"/>
    <xdr:sp macro="" textlink="">
      <xdr:nvSpPr>
        <xdr:cNvPr id="469" name="テキスト ボックス 468"/>
        <xdr:cNvSpPr txBox="1"/>
      </xdr:nvSpPr>
      <xdr:spPr>
        <a:xfrm>
          <a:off x="7594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167442</xdr:rowOff>
    </xdr:from>
    <xdr:to>
      <xdr:col>15</xdr:col>
      <xdr:colOff>231775</xdr:colOff>
      <xdr:row>98</xdr:row>
      <xdr:rowOff>97592</xdr:rowOff>
    </xdr:to>
    <xdr:sp macro="" textlink="">
      <xdr:nvSpPr>
        <xdr:cNvPr id="477" name="円/楕円 476"/>
        <xdr:cNvSpPr/>
      </xdr:nvSpPr>
      <xdr:spPr>
        <a:xfrm>
          <a:off x="10426700" y="167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82369</xdr:rowOff>
    </xdr:from>
    <xdr:ext cx="534377" cy="259045"/>
    <xdr:sp macro="" textlink="">
      <xdr:nvSpPr>
        <xdr:cNvPr id="478" name="土木費該当値テキスト"/>
        <xdr:cNvSpPr txBox="1"/>
      </xdr:nvSpPr>
      <xdr:spPr>
        <a:xfrm>
          <a:off x="10528300"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125819</xdr:rowOff>
    </xdr:from>
    <xdr:to>
      <xdr:col>14</xdr:col>
      <xdr:colOff>79375</xdr:colOff>
      <xdr:row>98</xdr:row>
      <xdr:rowOff>55969</xdr:rowOff>
    </xdr:to>
    <xdr:sp macro="" textlink="">
      <xdr:nvSpPr>
        <xdr:cNvPr id="479" name="円/楕円 478"/>
        <xdr:cNvSpPr/>
      </xdr:nvSpPr>
      <xdr:spPr>
        <a:xfrm>
          <a:off x="9588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47096</xdr:rowOff>
    </xdr:from>
    <xdr:ext cx="534377" cy="259045"/>
    <xdr:sp macro="" textlink="">
      <xdr:nvSpPr>
        <xdr:cNvPr id="480" name="テキスト ボックス 479"/>
        <xdr:cNvSpPr txBox="1"/>
      </xdr:nvSpPr>
      <xdr:spPr>
        <a:xfrm>
          <a:off x="9372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171025</xdr:rowOff>
    </xdr:from>
    <xdr:to>
      <xdr:col>12</xdr:col>
      <xdr:colOff>561975</xdr:colOff>
      <xdr:row>98</xdr:row>
      <xdr:rowOff>101175</xdr:rowOff>
    </xdr:to>
    <xdr:sp macro="" textlink="">
      <xdr:nvSpPr>
        <xdr:cNvPr id="481" name="円/楕円 480"/>
        <xdr:cNvSpPr/>
      </xdr:nvSpPr>
      <xdr:spPr>
        <a:xfrm>
          <a:off x="8699500" y="168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92302</xdr:rowOff>
    </xdr:from>
    <xdr:ext cx="534377" cy="259045"/>
    <xdr:sp macro="" textlink="">
      <xdr:nvSpPr>
        <xdr:cNvPr id="482" name="テキスト ボックス 481"/>
        <xdr:cNvSpPr txBox="1"/>
      </xdr:nvSpPr>
      <xdr:spPr>
        <a:xfrm>
          <a:off x="8483111" y="168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12528</xdr:rowOff>
    </xdr:from>
    <xdr:to>
      <xdr:col>11</xdr:col>
      <xdr:colOff>358775</xdr:colOff>
      <xdr:row>98</xdr:row>
      <xdr:rowOff>114128</xdr:rowOff>
    </xdr:to>
    <xdr:sp macro="" textlink="">
      <xdr:nvSpPr>
        <xdr:cNvPr id="483" name="円/楕円 482"/>
        <xdr:cNvSpPr/>
      </xdr:nvSpPr>
      <xdr:spPr>
        <a:xfrm>
          <a:off x="7810500" y="168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105255</xdr:rowOff>
    </xdr:from>
    <xdr:ext cx="534377" cy="259045"/>
    <xdr:sp macro="" textlink="">
      <xdr:nvSpPr>
        <xdr:cNvPr id="484" name="テキスト ボックス 483"/>
        <xdr:cNvSpPr txBox="1"/>
      </xdr:nvSpPr>
      <xdr:spPr>
        <a:xfrm>
          <a:off x="7594111" y="169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94538</xdr:rowOff>
    </xdr:from>
    <xdr:to>
      <xdr:col>10</xdr:col>
      <xdr:colOff>155575</xdr:colOff>
      <xdr:row>98</xdr:row>
      <xdr:rowOff>24688</xdr:rowOff>
    </xdr:to>
    <xdr:sp macro="" textlink="">
      <xdr:nvSpPr>
        <xdr:cNvPr id="485" name="円/楕円 484"/>
        <xdr:cNvSpPr/>
      </xdr:nvSpPr>
      <xdr:spPr>
        <a:xfrm>
          <a:off x="6921500" y="167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15815</xdr:rowOff>
    </xdr:from>
    <xdr:ext cx="534377" cy="259045"/>
    <xdr:sp macro="" textlink="">
      <xdr:nvSpPr>
        <xdr:cNvPr id="486" name="テキスト ボックス 485"/>
        <xdr:cNvSpPr txBox="1"/>
      </xdr:nvSpPr>
      <xdr:spPr>
        <a:xfrm>
          <a:off x="6705111" y="168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148299</xdr:rowOff>
    </xdr:from>
    <xdr:to>
      <xdr:col>23</xdr:col>
      <xdr:colOff>517525</xdr:colOff>
      <xdr:row>39</xdr:row>
      <xdr:rowOff>3411</xdr:rowOff>
    </xdr:to>
    <xdr:cxnSp macro="">
      <xdr:nvCxnSpPr>
        <xdr:cNvPr id="518" name="直線コネクタ 517"/>
        <xdr:cNvCxnSpPr/>
      </xdr:nvCxnSpPr>
      <xdr:spPr>
        <a:xfrm flipV="1">
          <a:off x="15481300" y="6663399"/>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65895</xdr:rowOff>
    </xdr:from>
    <xdr:to>
      <xdr:col>22</xdr:col>
      <xdr:colOff>365125</xdr:colOff>
      <xdr:row>39</xdr:row>
      <xdr:rowOff>3411</xdr:rowOff>
    </xdr:to>
    <xdr:cxnSp macro="">
      <xdr:nvCxnSpPr>
        <xdr:cNvPr id="521" name="直線コネクタ 520"/>
        <xdr:cNvCxnSpPr/>
      </xdr:nvCxnSpPr>
      <xdr:spPr>
        <a:xfrm>
          <a:off x="14592300" y="6409545"/>
          <a:ext cx="8890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65895</xdr:rowOff>
    </xdr:from>
    <xdr:to>
      <xdr:col>21</xdr:col>
      <xdr:colOff>161925</xdr:colOff>
      <xdr:row>38</xdr:row>
      <xdr:rowOff>147647</xdr:rowOff>
    </xdr:to>
    <xdr:cxnSp macro="">
      <xdr:nvCxnSpPr>
        <xdr:cNvPr id="524" name="直線コネクタ 523"/>
        <xdr:cNvCxnSpPr/>
      </xdr:nvCxnSpPr>
      <xdr:spPr>
        <a:xfrm flipV="1">
          <a:off x="13703300" y="6409545"/>
          <a:ext cx="889000" cy="25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81841</xdr:rowOff>
    </xdr:from>
    <xdr:ext cx="534377" cy="259045"/>
    <xdr:sp macro="" textlink="">
      <xdr:nvSpPr>
        <xdr:cNvPr id="526" name="テキスト ボックス 525"/>
        <xdr:cNvSpPr txBox="1"/>
      </xdr:nvSpPr>
      <xdr:spPr>
        <a:xfrm>
          <a:off x="14325111" y="59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147647</xdr:rowOff>
    </xdr:from>
    <xdr:to>
      <xdr:col>19</xdr:col>
      <xdr:colOff>644525</xdr:colOff>
      <xdr:row>39</xdr:row>
      <xdr:rowOff>131645</xdr:rowOff>
    </xdr:to>
    <xdr:cxnSp macro="">
      <xdr:nvCxnSpPr>
        <xdr:cNvPr id="527" name="直線コネクタ 526"/>
        <xdr:cNvCxnSpPr/>
      </xdr:nvCxnSpPr>
      <xdr:spPr>
        <a:xfrm flipV="1">
          <a:off x="12814300" y="66627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27413</xdr:rowOff>
    </xdr:from>
    <xdr:ext cx="534377" cy="259045"/>
    <xdr:sp macro="" textlink="">
      <xdr:nvSpPr>
        <xdr:cNvPr id="529" name="テキスト ボックス 528"/>
        <xdr:cNvSpPr txBox="1"/>
      </xdr:nvSpPr>
      <xdr:spPr>
        <a:xfrm>
          <a:off x="13436111" y="60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31876</xdr:rowOff>
    </xdr:from>
    <xdr:ext cx="534377" cy="259045"/>
    <xdr:sp macro="" textlink="">
      <xdr:nvSpPr>
        <xdr:cNvPr id="531" name="テキスト ボックス 530"/>
        <xdr:cNvSpPr txBox="1"/>
      </xdr:nvSpPr>
      <xdr:spPr>
        <a:xfrm>
          <a:off x="12547111" y="6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97499</xdr:rowOff>
    </xdr:from>
    <xdr:to>
      <xdr:col>23</xdr:col>
      <xdr:colOff>568325</xdr:colOff>
      <xdr:row>39</xdr:row>
      <xdr:rowOff>27649</xdr:rowOff>
    </xdr:to>
    <xdr:sp macro="" textlink="">
      <xdr:nvSpPr>
        <xdr:cNvPr id="537" name="円/楕円 536"/>
        <xdr:cNvSpPr/>
      </xdr:nvSpPr>
      <xdr:spPr>
        <a:xfrm>
          <a:off x="16268700" y="66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75926</xdr:rowOff>
    </xdr:from>
    <xdr:ext cx="534377" cy="259045"/>
    <xdr:sp macro="" textlink="">
      <xdr:nvSpPr>
        <xdr:cNvPr id="538" name="消防費該当値テキスト"/>
        <xdr:cNvSpPr txBox="1"/>
      </xdr:nvSpPr>
      <xdr:spPr>
        <a:xfrm>
          <a:off x="16370300" y="65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124061</xdr:rowOff>
    </xdr:from>
    <xdr:to>
      <xdr:col>22</xdr:col>
      <xdr:colOff>415925</xdr:colOff>
      <xdr:row>39</xdr:row>
      <xdr:rowOff>54211</xdr:rowOff>
    </xdr:to>
    <xdr:sp macro="" textlink="">
      <xdr:nvSpPr>
        <xdr:cNvPr id="539" name="円/楕円 538"/>
        <xdr:cNvSpPr/>
      </xdr:nvSpPr>
      <xdr:spPr>
        <a:xfrm>
          <a:off x="15430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45338</xdr:rowOff>
    </xdr:from>
    <xdr:ext cx="469744" cy="259045"/>
    <xdr:sp macro="" textlink="">
      <xdr:nvSpPr>
        <xdr:cNvPr id="540" name="テキスト ボックス 539"/>
        <xdr:cNvSpPr txBox="1"/>
      </xdr:nvSpPr>
      <xdr:spPr>
        <a:xfrm>
          <a:off x="15246427" y="673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15095</xdr:rowOff>
    </xdr:from>
    <xdr:to>
      <xdr:col>21</xdr:col>
      <xdr:colOff>212725</xdr:colOff>
      <xdr:row>37</xdr:row>
      <xdr:rowOff>116695</xdr:rowOff>
    </xdr:to>
    <xdr:sp macro="" textlink="">
      <xdr:nvSpPr>
        <xdr:cNvPr id="541" name="円/楕円 540"/>
        <xdr:cNvSpPr/>
      </xdr:nvSpPr>
      <xdr:spPr>
        <a:xfrm>
          <a:off x="14541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107822</xdr:rowOff>
    </xdr:from>
    <xdr:ext cx="534377" cy="259045"/>
    <xdr:sp macro="" textlink="">
      <xdr:nvSpPr>
        <xdr:cNvPr id="542" name="テキスト ボックス 541"/>
        <xdr:cNvSpPr txBox="1"/>
      </xdr:nvSpPr>
      <xdr:spPr>
        <a:xfrm>
          <a:off x="14325111" y="6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96847</xdr:rowOff>
    </xdr:from>
    <xdr:to>
      <xdr:col>20</xdr:col>
      <xdr:colOff>9525</xdr:colOff>
      <xdr:row>39</xdr:row>
      <xdr:rowOff>26997</xdr:rowOff>
    </xdr:to>
    <xdr:sp macro="" textlink="">
      <xdr:nvSpPr>
        <xdr:cNvPr id="543" name="円/楕円 542"/>
        <xdr:cNvSpPr/>
      </xdr:nvSpPr>
      <xdr:spPr>
        <a:xfrm>
          <a:off x="13652500" y="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18124</xdr:rowOff>
    </xdr:from>
    <xdr:ext cx="534377" cy="259045"/>
    <xdr:sp macro="" textlink="">
      <xdr:nvSpPr>
        <xdr:cNvPr id="544" name="テキスト ボックス 543"/>
        <xdr:cNvSpPr txBox="1"/>
      </xdr:nvSpPr>
      <xdr:spPr>
        <a:xfrm>
          <a:off x="13436111" y="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80845</xdr:rowOff>
    </xdr:from>
    <xdr:to>
      <xdr:col>18</xdr:col>
      <xdr:colOff>492125</xdr:colOff>
      <xdr:row>40</xdr:row>
      <xdr:rowOff>10995</xdr:rowOff>
    </xdr:to>
    <xdr:sp macro="" textlink="">
      <xdr:nvSpPr>
        <xdr:cNvPr id="545" name="円/楕円 544"/>
        <xdr:cNvSpPr/>
      </xdr:nvSpPr>
      <xdr:spPr>
        <a:xfrm>
          <a:off x="12763500" y="67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40</xdr:row>
      <xdr:rowOff>2122</xdr:rowOff>
    </xdr:from>
    <xdr:ext cx="469744" cy="259045"/>
    <xdr:sp macro="" textlink="">
      <xdr:nvSpPr>
        <xdr:cNvPr id="546" name="テキスト ボックス 545"/>
        <xdr:cNvSpPr txBox="1"/>
      </xdr:nvSpPr>
      <xdr:spPr>
        <a:xfrm>
          <a:off x="12579427" y="68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98072</xdr:rowOff>
    </xdr:from>
    <xdr:to>
      <xdr:col>23</xdr:col>
      <xdr:colOff>517525</xdr:colOff>
      <xdr:row>56</xdr:row>
      <xdr:rowOff>102392</xdr:rowOff>
    </xdr:to>
    <xdr:cxnSp macro="">
      <xdr:nvCxnSpPr>
        <xdr:cNvPr id="574" name="直線コネクタ 573"/>
        <xdr:cNvCxnSpPr/>
      </xdr:nvCxnSpPr>
      <xdr:spPr>
        <a:xfrm flipV="1">
          <a:off x="15481300" y="9699272"/>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102392</xdr:rowOff>
    </xdr:from>
    <xdr:to>
      <xdr:col>22</xdr:col>
      <xdr:colOff>365125</xdr:colOff>
      <xdr:row>57</xdr:row>
      <xdr:rowOff>75715</xdr:rowOff>
    </xdr:to>
    <xdr:cxnSp macro="">
      <xdr:nvCxnSpPr>
        <xdr:cNvPr id="577" name="直線コネクタ 576"/>
        <xdr:cNvCxnSpPr/>
      </xdr:nvCxnSpPr>
      <xdr:spPr>
        <a:xfrm flipV="1">
          <a:off x="14592300" y="9703592"/>
          <a:ext cx="889000" cy="1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75715</xdr:rowOff>
    </xdr:from>
    <xdr:to>
      <xdr:col>21</xdr:col>
      <xdr:colOff>161925</xdr:colOff>
      <xdr:row>57</xdr:row>
      <xdr:rowOff>88562</xdr:rowOff>
    </xdr:to>
    <xdr:cxnSp macro="">
      <xdr:nvCxnSpPr>
        <xdr:cNvPr id="580" name="直線コネクタ 579"/>
        <xdr:cNvCxnSpPr/>
      </xdr:nvCxnSpPr>
      <xdr:spPr>
        <a:xfrm flipV="1">
          <a:off x="13703300" y="984836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121897</xdr:rowOff>
    </xdr:from>
    <xdr:ext cx="534377" cy="259045"/>
    <xdr:sp macro="" textlink="">
      <xdr:nvSpPr>
        <xdr:cNvPr id="582" name="テキスト ボックス 581"/>
        <xdr:cNvSpPr txBox="1"/>
      </xdr:nvSpPr>
      <xdr:spPr>
        <a:xfrm>
          <a:off x="14325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73337</xdr:rowOff>
    </xdr:from>
    <xdr:to>
      <xdr:col>19</xdr:col>
      <xdr:colOff>644525</xdr:colOff>
      <xdr:row>57</xdr:row>
      <xdr:rowOff>88562</xdr:rowOff>
    </xdr:to>
    <xdr:cxnSp macro="">
      <xdr:nvCxnSpPr>
        <xdr:cNvPr id="583" name="直線コネクタ 582"/>
        <xdr:cNvCxnSpPr/>
      </xdr:nvCxnSpPr>
      <xdr:spPr>
        <a:xfrm>
          <a:off x="12814300" y="9503087"/>
          <a:ext cx="889000" cy="3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124503</xdr:rowOff>
    </xdr:from>
    <xdr:ext cx="534377" cy="259045"/>
    <xdr:sp macro="" textlink="">
      <xdr:nvSpPr>
        <xdr:cNvPr id="585" name="テキスト ボックス 584"/>
        <xdr:cNvSpPr txBox="1"/>
      </xdr:nvSpPr>
      <xdr:spPr>
        <a:xfrm>
          <a:off x="13436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35734</xdr:rowOff>
    </xdr:from>
    <xdr:ext cx="534377" cy="259045"/>
    <xdr:sp macro="" textlink="">
      <xdr:nvSpPr>
        <xdr:cNvPr id="587" name="テキスト ボックス 586"/>
        <xdr:cNvSpPr txBox="1"/>
      </xdr:nvSpPr>
      <xdr:spPr>
        <a:xfrm>
          <a:off x="12547111"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47272</xdr:rowOff>
    </xdr:from>
    <xdr:to>
      <xdr:col>23</xdr:col>
      <xdr:colOff>568325</xdr:colOff>
      <xdr:row>56</xdr:row>
      <xdr:rowOff>148872</xdr:rowOff>
    </xdr:to>
    <xdr:sp macro="" textlink="">
      <xdr:nvSpPr>
        <xdr:cNvPr id="593" name="円/楕円 592"/>
        <xdr:cNvSpPr/>
      </xdr:nvSpPr>
      <xdr:spPr>
        <a:xfrm>
          <a:off x="16268700" y="9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25699</xdr:rowOff>
    </xdr:from>
    <xdr:ext cx="534377" cy="259045"/>
    <xdr:sp macro="" textlink="">
      <xdr:nvSpPr>
        <xdr:cNvPr id="594" name="教育費該当値テキスト"/>
        <xdr:cNvSpPr txBox="1"/>
      </xdr:nvSpPr>
      <xdr:spPr>
        <a:xfrm>
          <a:off x="16370300" y="96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51592</xdr:rowOff>
    </xdr:from>
    <xdr:to>
      <xdr:col>22</xdr:col>
      <xdr:colOff>415925</xdr:colOff>
      <xdr:row>56</xdr:row>
      <xdr:rowOff>153192</xdr:rowOff>
    </xdr:to>
    <xdr:sp macro="" textlink="">
      <xdr:nvSpPr>
        <xdr:cNvPr id="595" name="円/楕円 594"/>
        <xdr:cNvSpPr/>
      </xdr:nvSpPr>
      <xdr:spPr>
        <a:xfrm>
          <a:off x="15430500" y="96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144319</xdr:rowOff>
    </xdr:from>
    <xdr:ext cx="534377" cy="259045"/>
    <xdr:sp macro="" textlink="">
      <xdr:nvSpPr>
        <xdr:cNvPr id="596" name="テキスト ボックス 595"/>
        <xdr:cNvSpPr txBox="1"/>
      </xdr:nvSpPr>
      <xdr:spPr>
        <a:xfrm>
          <a:off x="15214111" y="97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24915</xdr:rowOff>
    </xdr:from>
    <xdr:to>
      <xdr:col>21</xdr:col>
      <xdr:colOff>212725</xdr:colOff>
      <xdr:row>57</xdr:row>
      <xdr:rowOff>126515</xdr:rowOff>
    </xdr:to>
    <xdr:sp macro="" textlink="">
      <xdr:nvSpPr>
        <xdr:cNvPr id="597" name="円/楕円 596"/>
        <xdr:cNvSpPr/>
      </xdr:nvSpPr>
      <xdr:spPr>
        <a:xfrm>
          <a:off x="14541500" y="97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117642</xdr:rowOff>
    </xdr:from>
    <xdr:ext cx="534377" cy="259045"/>
    <xdr:sp macro="" textlink="">
      <xdr:nvSpPr>
        <xdr:cNvPr id="598" name="テキスト ボックス 597"/>
        <xdr:cNvSpPr txBox="1"/>
      </xdr:nvSpPr>
      <xdr:spPr>
        <a:xfrm>
          <a:off x="14325111" y="98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37762</xdr:rowOff>
    </xdr:from>
    <xdr:to>
      <xdr:col>20</xdr:col>
      <xdr:colOff>9525</xdr:colOff>
      <xdr:row>57</xdr:row>
      <xdr:rowOff>139362</xdr:rowOff>
    </xdr:to>
    <xdr:sp macro="" textlink="">
      <xdr:nvSpPr>
        <xdr:cNvPr id="599" name="円/楕円 598"/>
        <xdr:cNvSpPr/>
      </xdr:nvSpPr>
      <xdr:spPr>
        <a:xfrm>
          <a:off x="13652500" y="98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130489</xdr:rowOff>
    </xdr:from>
    <xdr:ext cx="534377" cy="259045"/>
    <xdr:sp macro="" textlink="">
      <xdr:nvSpPr>
        <xdr:cNvPr id="600" name="テキスト ボックス 599"/>
        <xdr:cNvSpPr txBox="1"/>
      </xdr:nvSpPr>
      <xdr:spPr>
        <a:xfrm>
          <a:off x="13436111" y="99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22537</xdr:rowOff>
    </xdr:from>
    <xdr:to>
      <xdr:col>18</xdr:col>
      <xdr:colOff>492125</xdr:colOff>
      <xdr:row>55</xdr:row>
      <xdr:rowOff>124137</xdr:rowOff>
    </xdr:to>
    <xdr:sp macro="" textlink="">
      <xdr:nvSpPr>
        <xdr:cNvPr id="601" name="円/楕円 600"/>
        <xdr:cNvSpPr/>
      </xdr:nvSpPr>
      <xdr:spPr>
        <a:xfrm>
          <a:off x="12763500" y="94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140664</xdr:rowOff>
    </xdr:from>
    <xdr:ext cx="534377" cy="259045"/>
    <xdr:sp macro="" textlink="">
      <xdr:nvSpPr>
        <xdr:cNvPr id="602" name="テキスト ボックス 601"/>
        <xdr:cNvSpPr txBox="1"/>
      </xdr:nvSpPr>
      <xdr:spPr>
        <a:xfrm>
          <a:off x="12547111" y="92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79</xdr:row>
      <xdr:rowOff>98879</xdr:rowOff>
    </xdr:to>
    <xdr:cxnSp macro="">
      <xdr:nvCxnSpPr>
        <xdr:cNvPr id="639" name="直線コネクタ 638"/>
        <xdr:cNvCxnSpPr/>
      </xdr:nvCxnSpPr>
      <xdr:spPr>
        <a:xfrm>
          <a:off x="13703300" y="135128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105300</xdr:rowOff>
    </xdr:from>
    <xdr:ext cx="378565" cy="259045"/>
    <xdr:sp macro="" textlink="">
      <xdr:nvSpPr>
        <xdr:cNvPr id="641" name="テキスト ボックス 640"/>
        <xdr:cNvSpPr txBox="1"/>
      </xdr:nvSpPr>
      <xdr:spPr>
        <a:xfrm>
          <a:off x="14403017" y="133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146231</xdr:rowOff>
    </xdr:from>
    <xdr:to>
      <xdr:col>19</xdr:col>
      <xdr:colOff>644525</xdr:colOff>
      <xdr:row>78</xdr:row>
      <xdr:rowOff>139700</xdr:rowOff>
    </xdr:to>
    <xdr:cxnSp macro="">
      <xdr:nvCxnSpPr>
        <xdr:cNvPr id="642" name="直線コネクタ 641"/>
        <xdr:cNvCxnSpPr/>
      </xdr:nvCxnSpPr>
      <xdr:spPr>
        <a:xfrm>
          <a:off x="12814300" y="1334788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88554</xdr:rowOff>
    </xdr:from>
    <xdr:ext cx="378565" cy="259045"/>
    <xdr:sp macro="" textlink="">
      <xdr:nvSpPr>
        <xdr:cNvPr id="644" name="テキスト ボックス 643"/>
        <xdr:cNvSpPr txBox="1"/>
      </xdr:nvSpPr>
      <xdr:spPr>
        <a:xfrm>
          <a:off x="13514017" y="1363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35486</xdr:rowOff>
    </xdr:from>
    <xdr:ext cx="378565" cy="259045"/>
    <xdr:sp macro="" textlink="">
      <xdr:nvSpPr>
        <xdr:cNvPr id="646" name="テキスト ボックス 645"/>
        <xdr:cNvSpPr txBox="1"/>
      </xdr:nvSpPr>
      <xdr:spPr>
        <a:xfrm>
          <a:off x="12625017" y="1358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35577</xdr:rowOff>
    </xdr:from>
    <xdr:ext cx="378565" cy="259045"/>
    <xdr:sp macro="" textlink="">
      <xdr:nvSpPr>
        <xdr:cNvPr id="659" name="テキスト ボックス 658"/>
        <xdr:cNvSpPr txBox="1"/>
      </xdr:nvSpPr>
      <xdr:spPr>
        <a:xfrm>
          <a:off x="13514017" y="1323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95431</xdr:rowOff>
    </xdr:from>
    <xdr:to>
      <xdr:col>18</xdr:col>
      <xdr:colOff>492125</xdr:colOff>
      <xdr:row>78</xdr:row>
      <xdr:rowOff>25581</xdr:rowOff>
    </xdr:to>
    <xdr:sp macro="" textlink="">
      <xdr:nvSpPr>
        <xdr:cNvPr id="660" name="円/楕円 659"/>
        <xdr:cNvSpPr/>
      </xdr:nvSpPr>
      <xdr:spPr>
        <a:xfrm>
          <a:off x="12763500" y="132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42108</xdr:rowOff>
    </xdr:from>
    <xdr:ext cx="469744" cy="259045"/>
    <xdr:sp macro="" textlink="">
      <xdr:nvSpPr>
        <xdr:cNvPr id="661" name="テキスト ボックス 660"/>
        <xdr:cNvSpPr txBox="1"/>
      </xdr:nvSpPr>
      <xdr:spPr>
        <a:xfrm>
          <a:off x="12579427" y="1307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137658</xdr:rowOff>
    </xdr:from>
    <xdr:to>
      <xdr:col>23</xdr:col>
      <xdr:colOff>517525</xdr:colOff>
      <xdr:row>97</xdr:row>
      <xdr:rowOff>150323</xdr:rowOff>
    </xdr:to>
    <xdr:cxnSp macro="">
      <xdr:nvCxnSpPr>
        <xdr:cNvPr id="690" name="直線コネクタ 689"/>
        <xdr:cNvCxnSpPr/>
      </xdr:nvCxnSpPr>
      <xdr:spPr>
        <a:xfrm flipV="1">
          <a:off x="15481300" y="16768308"/>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150323</xdr:rowOff>
    </xdr:from>
    <xdr:to>
      <xdr:col>22</xdr:col>
      <xdr:colOff>365125</xdr:colOff>
      <xdr:row>97</xdr:row>
      <xdr:rowOff>154056</xdr:rowOff>
    </xdr:to>
    <xdr:cxnSp macro="">
      <xdr:nvCxnSpPr>
        <xdr:cNvPr id="693" name="直線コネクタ 692"/>
        <xdr:cNvCxnSpPr/>
      </xdr:nvCxnSpPr>
      <xdr:spPr>
        <a:xfrm flipV="1">
          <a:off x="14592300" y="16780973"/>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154056</xdr:rowOff>
    </xdr:from>
    <xdr:to>
      <xdr:col>21</xdr:col>
      <xdr:colOff>161925</xdr:colOff>
      <xdr:row>97</xdr:row>
      <xdr:rowOff>163695</xdr:rowOff>
    </xdr:to>
    <xdr:cxnSp macro="">
      <xdr:nvCxnSpPr>
        <xdr:cNvPr id="696" name="直線コネクタ 695"/>
        <xdr:cNvCxnSpPr/>
      </xdr:nvCxnSpPr>
      <xdr:spPr>
        <a:xfrm flipV="1">
          <a:off x="13703300" y="16784706"/>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35820</xdr:rowOff>
    </xdr:from>
    <xdr:ext cx="534377" cy="259045"/>
    <xdr:sp macro="" textlink="">
      <xdr:nvSpPr>
        <xdr:cNvPr id="698" name="テキスト ボックス 697"/>
        <xdr:cNvSpPr txBox="1"/>
      </xdr:nvSpPr>
      <xdr:spPr>
        <a:xfrm>
          <a:off x="14325111" y="16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163695</xdr:rowOff>
    </xdr:from>
    <xdr:to>
      <xdr:col>19</xdr:col>
      <xdr:colOff>644525</xdr:colOff>
      <xdr:row>98</xdr:row>
      <xdr:rowOff>1930</xdr:rowOff>
    </xdr:to>
    <xdr:cxnSp macro="">
      <xdr:nvCxnSpPr>
        <xdr:cNvPr id="699" name="直線コネクタ 698"/>
        <xdr:cNvCxnSpPr/>
      </xdr:nvCxnSpPr>
      <xdr:spPr>
        <a:xfrm flipV="1">
          <a:off x="12814300" y="16794345"/>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30608</xdr:rowOff>
    </xdr:from>
    <xdr:ext cx="534377" cy="259045"/>
    <xdr:sp macro="" textlink="">
      <xdr:nvSpPr>
        <xdr:cNvPr id="701" name="テキスト ボックス 700"/>
        <xdr:cNvSpPr txBox="1"/>
      </xdr:nvSpPr>
      <xdr:spPr>
        <a:xfrm>
          <a:off x="13436111" y="164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22547</xdr:rowOff>
    </xdr:from>
    <xdr:ext cx="534377" cy="259045"/>
    <xdr:sp macro="" textlink="">
      <xdr:nvSpPr>
        <xdr:cNvPr id="703" name="テキスト ボックス 702"/>
        <xdr:cNvSpPr txBox="1"/>
      </xdr:nvSpPr>
      <xdr:spPr>
        <a:xfrm>
          <a:off x="12547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86858</xdr:rowOff>
    </xdr:from>
    <xdr:to>
      <xdr:col>23</xdr:col>
      <xdr:colOff>568325</xdr:colOff>
      <xdr:row>98</xdr:row>
      <xdr:rowOff>17008</xdr:rowOff>
    </xdr:to>
    <xdr:sp macro="" textlink="">
      <xdr:nvSpPr>
        <xdr:cNvPr id="709" name="円/楕円 708"/>
        <xdr:cNvSpPr/>
      </xdr:nvSpPr>
      <xdr:spPr>
        <a:xfrm>
          <a:off x="16268700" y="167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65285</xdr:rowOff>
    </xdr:from>
    <xdr:ext cx="534377" cy="259045"/>
    <xdr:sp macro="" textlink="">
      <xdr:nvSpPr>
        <xdr:cNvPr id="710" name="公債費該当値テキスト"/>
        <xdr:cNvSpPr txBox="1"/>
      </xdr:nvSpPr>
      <xdr:spPr>
        <a:xfrm>
          <a:off x="16370300"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99523</xdr:rowOff>
    </xdr:from>
    <xdr:to>
      <xdr:col>22</xdr:col>
      <xdr:colOff>415925</xdr:colOff>
      <xdr:row>98</xdr:row>
      <xdr:rowOff>29673</xdr:rowOff>
    </xdr:to>
    <xdr:sp macro="" textlink="">
      <xdr:nvSpPr>
        <xdr:cNvPr id="711" name="円/楕円 710"/>
        <xdr:cNvSpPr/>
      </xdr:nvSpPr>
      <xdr:spPr>
        <a:xfrm>
          <a:off x="15430500" y="167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20800</xdr:rowOff>
    </xdr:from>
    <xdr:ext cx="534377" cy="259045"/>
    <xdr:sp macro="" textlink="">
      <xdr:nvSpPr>
        <xdr:cNvPr id="712" name="テキスト ボックス 711"/>
        <xdr:cNvSpPr txBox="1"/>
      </xdr:nvSpPr>
      <xdr:spPr>
        <a:xfrm>
          <a:off x="15214111" y="1682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103256</xdr:rowOff>
    </xdr:from>
    <xdr:to>
      <xdr:col>21</xdr:col>
      <xdr:colOff>212725</xdr:colOff>
      <xdr:row>98</xdr:row>
      <xdr:rowOff>33406</xdr:rowOff>
    </xdr:to>
    <xdr:sp macro="" textlink="">
      <xdr:nvSpPr>
        <xdr:cNvPr id="713" name="円/楕円 712"/>
        <xdr:cNvSpPr/>
      </xdr:nvSpPr>
      <xdr:spPr>
        <a:xfrm>
          <a:off x="14541500" y="167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24533</xdr:rowOff>
    </xdr:from>
    <xdr:ext cx="534377" cy="259045"/>
    <xdr:sp macro="" textlink="">
      <xdr:nvSpPr>
        <xdr:cNvPr id="714" name="テキスト ボックス 713"/>
        <xdr:cNvSpPr txBox="1"/>
      </xdr:nvSpPr>
      <xdr:spPr>
        <a:xfrm>
          <a:off x="14325111" y="168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112895</xdr:rowOff>
    </xdr:from>
    <xdr:to>
      <xdr:col>20</xdr:col>
      <xdr:colOff>9525</xdr:colOff>
      <xdr:row>98</xdr:row>
      <xdr:rowOff>43045</xdr:rowOff>
    </xdr:to>
    <xdr:sp macro="" textlink="">
      <xdr:nvSpPr>
        <xdr:cNvPr id="715" name="円/楕円 714"/>
        <xdr:cNvSpPr/>
      </xdr:nvSpPr>
      <xdr:spPr>
        <a:xfrm>
          <a:off x="13652500" y="167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34172</xdr:rowOff>
    </xdr:from>
    <xdr:ext cx="534377" cy="259045"/>
    <xdr:sp macro="" textlink="">
      <xdr:nvSpPr>
        <xdr:cNvPr id="716" name="テキスト ボックス 715"/>
        <xdr:cNvSpPr txBox="1"/>
      </xdr:nvSpPr>
      <xdr:spPr>
        <a:xfrm>
          <a:off x="13436111" y="168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122580</xdr:rowOff>
    </xdr:from>
    <xdr:to>
      <xdr:col>18</xdr:col>
      <xdr:colOff>492125</xdr:colOff>
      <xdr:row>98</xdr:row>
      <xdr:rowOff>52730</xdr:rowOff>
    </xdr:to>
    <xdr:sp macro="" textlink="">
      <xdr:nvSpPr>
        <xdr:cNvPr id="717" name="円/楕円 716"/>
        <xdr:cNvSpPr/>
      </xdr:nvSpPr>
      <xdr:spPr>
        <a:xfrm>
          <a:off x="12763500" y="167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43857</xdr:rowOff>
    </xdr:from>
    <xdr:ext cx="534377" cy="259045"/>
    <xdr:sp macro="" textlink="">
      <xdr:nvSpPr>
        <xdr:cNvPr id="718" name="テキスト ボックス 717"/>
        <xdr:cNvSpPr txBox="1"/>
      </xdr:nvSpPr>
      <xdr:spPr>
        <a:xfrm>
          <a:off x="12547111" y="168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98171</xdr:rowOff>
    </xdr:from>
    <xdr:to>
      <xdr:col>32</xdr:col>
      <xdr:colOff>187325</xdr:colOff>
      <xdr:row>39</xdr:row>
      <xdr:rowOff>35496</xdr:rowOff>
    </xdr:to>
    <xdr:cxnSp macro="">
      <xdr:nvCxnSpPr>
        <xdr:cNvPr id="747" name="直線コネクタ 746"/>
        <xdr:cNvCxnSpPr/>
      </xdr:nvCxnSpPr>
      <xdr:spPr>
        <a:xfrm>
          <a:off x="21323300" y="6613271"/>
          <a:ext cx="8382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26733</xdr:rowOff>
    </xdr:from>
    <xdr:to>
      <xdr:col>31</xdr:col>
      <xdr:colOff>34925</xdr:colOff>
      <xdr:row>38</xdr:row>
      <xdr:rowOff>98171</xdr:rowOff>
    </xdr:to>
    <xdr:cxnSp macro="">
      <xdr:nvCxnSpPr>
        <xdr:cNvPr id="750" name="直線コネクタ 749"/>
        <xdr:cNvCxnSpPr/>
      </xdr:nvCxnSpPr>
      <xdr:spPr>
        <a:xfrm>
          <a:off x="20434300" y="6541833"/>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42371</xdr:rowOff>
    </xdr:from>
    <xdr:ext cx="378565" cy="259045"/>
    <xdr:sp macro="" textlink="">
      <xdr:nvSpPr>
        <xdr:cNvPr id="752" name="テキスト ボックス 751"/>
        <xdr:cNvSpPr txBox="1"/>
      </xdr:nvSpPr>
      <xdr:spPr>
        <a:xfrm>
          <a:off x="21134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109601</xdr:rowOff>
    </xdr:from>
    <xdr:to>
      <xdr:col>29</xdr:col>
      <xdr:colOff>517525</xdr:colOff>
      <xdr:row>38</xdr:row>
      <xdr:rowOff>26733</xdr:rowOff>
    </xdr:to>
    <xdr:cxnSp macro="">
      <xdr:nvCxnSpPr>
        <xdr:cNvPr id="753" name="直線コネクタ 752"/>
        <xdr:cNvCxnSpPr/>
      </xdr:nvCxnSpPr>
      <xdr:spPr>
        <a:xfrm>
          <a:off x="19545300" y="5767451"/>
          <a:ext cx="889000" cy="77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64470</xdr:rowOff>
    </xdr:from>
    <xdr:ext cx="378565" cy="259045"/>
    <xdr:sp macro="" textlink="">
      <xdr:nvSpPr>
        <xdr:cNvPr id="755" name="テキスト ボックス 754"/>
        <xdr:cNvSpPr txBox="1"/>
      </xdr:nvSpPr>
      <xdr:spPr>
        <a:xfrm>
          <a:off x="20245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109601</xdr:rowOff>
    </xdr:from>
    <xdr:to>
      <xdr:col>28</xdr:col>
      <xdr:colOff>314325</xdr:colOff>
      <xdr:row>37</xdr:row>
      <xdr:rowOff>149606</xdr:rowOff>
    </xdr:to>
    <xdr:cxnSp macro="">
      <xdr:nvCxnSpPr>
        <xdr:cNvPr id="756" name="直線コネクタ 755"/>
        <xdr:cNvCxnSpPr/>
      </xdr:nvCxnSpPr>
      <xdr:spPr>
        <a:xfrm flipV="1">
          <a:off x="18656300" y="5767451"/>
          <a:ext cx="889000" cy="7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145622</xdr:rowOff>
    </xdr:from>
    <xdr:ext cx="378565" cy="259045"/>
    <xdr:sp macro="" textlink="">
      <xdr:nvSpPr>
        <xdr:cNvPr id="758" name="テキスト ボックス 757"/>
        <xdr:cNvSpPr txBox="1"/>
      </xdr:nvSpPr>
      <xdr:spPr>
        <a:xfrm>
          <a:off x="19356017" y="66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156146</xdr:rowOff>
    </xdr:from>
    <xdr:to>
      <xdr:col>32</xdr:col>
      <xdr:colOff>238125</xdr:colOff>
      <xdr:row>39</xdr:row>
      <xdr:rowOff>86296</xdr:rowOff>
    </xdr:to>
    <xdr:sp macro="" textlink="">
      <xdr:nvSpPr>
        <xdr:cNvPr id="766" name="円/楕円 765"/>
        <xdr:cNvSpPr/>
      </xdr:nvSpPr>
      <xdr:spPr>
        <a:xfrm>
          <a:off x="221107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313932" cy="259045"/>
    <xdr:sp macro="" textlink="">
      <xdr:nvSpPr>
        <xdr:cNvPr id="767" name="諸支出金該当値テキスト"/>
        <xdr:cNvSpPr txBox="1"/>
      </xdr:nvSpPr>
      <xdr:spPr>
        <a:xfrm>
          <a:off x="22212300" y="66294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47371</xdr:rowOff>
    </xdr:from>
    <xdr:to>
      <xdr:col>31</xdr:col>
      <xdr:colOff>85725</xdr:colOff>
      <xdr:row>38</xdr:row>
      <xdr:rowOff>148971</xdr:rowOff>
    </xdr:to>
    <xdr:sp macro="" textlink="">
      <xdr:nvSpPr>
        <xdr:cNvPr id="768" name="円/楕円 767"/>
        <xdr:cNvSpPr/>
      </xdr:nvSpPr>
      <xdr:spPr>
        <a:xfrm>
          <a:off x="21272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165498</xdr:rowOff>
    </xdr:from>
    <xdr:ext cx="378565" cy="259045"/>
    <xdr:sp macro="" textlink="">
      <xdr:nvSpPr>
        <xdr:cNvPr id="769" name="テキスト ボックス 768"/>
        <xdr:cNvSpPr txBox="1"/>
      </xdr:nvSpPr>
      <xdr:spPr>
        <a:xfrm>
          <a:off x="21134017" y="63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147384</xdr:rowOff>
    </xdr:from>
    <xdr:to>
      <xdr:col>29</xdr:col>
      <xdr:colOff>568325</xdr:colOff>
      <xdr:row>38</xdr:row>
      <xdr:rowOff>77533</xdr:rowOff>
    </xdr:to>
    <xdr:sp macro="" textlink="">
      <xdr:nvSpPr>
        <xdr:cNvPr id="770" name="円/楕円 769"/>
        <xdr:cNvSpPr/>
      </xdr:nvSpPr>
      <xdr:spPr>
        <a:xfrm>
          <a:off x="20383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94061</xdr:rowOff>
    </xdr:from>
    <xdr:ext cx="378565" cy="259045"/>
    <xdr:sp macro="" textlink="">
      <xdr:nvSpPr>
        <xdr:cNvPr id="771" name="テキスト ボックス 770"/>
        <xdr:cNvSpPr txBox="1"/>
      </xdr:nvSpPr>
      <xdr:spPr>
        <a:xfrm>
          <a:off x="20245017" y="626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58801</xdr:rowOff>
    </xdr:from>
    <xdr:to>
      <xdr:col>28</xdr:col>
      <xdr:colOff>365125</xdr:colOff>
      <xdr:row>33</xdr:row>
      <xdr:rowOff>160401</xdr:rowOff>
    </xdr:to>
    <xdr:sp macro="" textlink="">
      <xdr:nvSpPr>
        <xdr:cNvPr id="772" name="円/楕円 771"/>
        <xdr:cNvSpPr/>
      </xdr:nvSpPr>
      <xdr:spPr>
        <a:xfrm>
          <a:off x="19494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5478</xdr:rowOff>
    </xdr:from>
    <xdr:ext cx="469744" cy="259045"/>
    <xdr:sp macro="" textlink="">
      <xdr:nvSpPr>
        <xdr:cNvPr id="773" name="テキスト ボックス 772"/>
        <xdr:cNvSpPr txBox="1"/>
      </xdr:nvSpPr>
      <xdr:spPr>
        <a:xfrm>
          <a:off x="19310427"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98806</xdr:rowOff>
    </xdr:from>
    <xdr:to>
      <xdr:col>27</xdr:col>
      <xdr:colOff>161925</xdr:colOff>
      <xdr:row>38</xdr:row>
      <xdr:rowOff>28956</xdr:rowOff>
    </xdr:to>
    <xdr:sp macro="" textlink="">
      <xdr:nvSpPr>
        <xdr:cNvPr id="774" name="円/楕円 773"/>
        <xdr:cNvSpPr/>
      </xdr:nvSpPr>
      <xdr:spPr>
        <a:xfrm>
          <a:off x="18605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20083</xdr:rowOff>
    </xdr:from>
    <xdr:ext cx="469744" cy="259045"/>
    <xdr:sp macro="" textlink="">
      <xdr:nvSpPr>
        <xdr:cNvPr id="775" name="テキスト ボックス 774"/>
        <xdr:cNvSpPr txBox="1"/>
      </xdr:nvSpPr>
      <xdr:spPr>
        <a:xfrm>
          <a:off x="18421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議会費は、議員報酬等などの減少により、</a:t>
          </a:r>
          <a:r>
            <a:rPr kumimoji="1" lang="en-US" altLang="ja-JP" sz="1300">
              <a:latin typeface="ＭＳ Ｐゴシック"/>
            </a:rPr>
            <a:t>217</a:t>
          </a:r>
          <a:r>
            <a:rPr kumimoji="1" lang="ja-JP" altLang="en-US" sz="1300">
              <a:latin typeface="ＭＳ Ｐゴシック"/>
            </a:rPr>
            <a:t>円の減。総務費は、文化会館施設整備費、財政調整基金積立金などの増加により、</a:t>
          </a:r>
          <a:r>
            <a:rPr kumimoji="1" lang="en-US" altLang="ja-JP" sz="1300">
              <a:latin typeface="ＭＳ Ｐゴシック"/>
            </a:rPr>
            <a:t>4,883</a:t>
          </a:r>
          <a:r>
            <a:rPr kumimoji="1" lang="ja-JP" altLang="en-US" sz="1300">
              <a:latin typeface="ＭＳ Ｐゴシック"/>
            </a:rPr>
            <a:t>円の増。民生費は、星ケ台保育園建設事業費が減少したものの、自立支援給付費、年金生活支援臨時福祉給付金事業費の増加により、</a:t>
          </a:r>
          <a:r>
            <a:rPr kumimoji="1" lang="en-US" altLang="ja-JP" sz="1300">
              <a:latin typeface="ＭＳ Ｐゴシック"/>
            </a:rPr>
            <a:t>674</a:t>
          </a:r>
          <a:r>
            <a:rPr kumimoji="1" lang="ja-JP" altLang="en-US" sz="1300">
              <a:latin typeface="ＭＳ Ｐゴシック"/>
            </a:rPr>
            <a:t>円の増。衛生費は、新火葬場建設関係費などの減少により、</a:t>
          </a:r>
          <a:r>
            <a:rPr kumimoji="1" lang="en-US" altLang="ja-JP" sz="1300">
              <a:latin typeface="ＭＳ Ｐゴシック"/>
            </a:rPr>
            <a:t>12,710</a:t>
          </a:r>
          <a:r>
            <a:rPr kumimoji="1" lang="ja-JP" altLang="en-US" sz="1300">
              <a:latin typeface="ＭＳ Ｐゴシック"/>
            </a:rPr>
            <a:t>円の減。</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労働費は、ほぼ横ばいで、</a:t>
          </a:r>
          <a:r>
            <a:rPr kumimoji="1" lang="en-US" altLang="ja-JP" sz="1300">
              <a:latin typeface="ＭＳ Ｐゴシック"/>
            </a:rPr>
            <a:t>5</a:t>
          </a:r>
          <a:r>
            <a:rPr kumimoji="1" lang="ja-JP" altLang="en-US" sz="1300">
              <a:latin typeface="ＭＳ Ｐゴシック"/>
            </a:rPr>
            <a:t>円の増。農林水産業費は、農業振興助成費の増加により、</a:t>
          </a:r>
          <a:r>
            <a:rPr kumimoji="1" lang="en-US" altLang="ja-JP" sz="1300">
              <a:latin typeface="ＭＳ Ｐゴシック"/>
            </a:rPr>
            <a:t>263</a:t>
          </a:r>
          <a:r>
            <a:rPr kumimoji="1" lang="ja-JP" altLang="en-US" sz="1300">
              <a:latin typeface="ＭＳ Ｐゴシック"/>
            </a:rPr>
            <a:t>円の増。商工費は、地域消費喚起事業費、（仮称）日本タイル館建設事業費などの減少により、</a:t>
          </a:r>
          <a:r>
            <a:rPr kumimoji="1" lang="en-US" altLang="ja-JP" sz="1300">
              <a:latin typeface="ＭＳ Ｐゴシック"/>
            </a:rPr>
            <a:t>6,535</a:t>
          </a:r>
          <a:r>
            <a:rPr kumimoji="1" lang="ja-JP" altLang="en-US" sz="1300">
              <a:latin typeface="ＭＳ Ｐゴシック"/>
            </a:rPr>
            <a:t>円の減。土木費は、下水道会計繰出金、笠原記念公園整備事業費などの減少により、</a:t>
          </a:r>
          <a:r>
            <a:rPr kumimoji="1" lang="en-US" altLang="ja-JP" sz="1300">
              <a:latin typeface="ＭＳ Ｐゴシック"/>
            </a:rPr>
            <a:t>2,185</a:t>
          </a:r>
          <a:r>
            <a:rPr kumimoji="1" lang="ja-JP" altLang="en-US" sz="1300">
              <a:latin typeface="ＭＳ Ｐゴシック"/>
            </a:rPr>
            <a:t>円の減。</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消防費は、第</a:t>
          </a:r>
          <a:r>
            <a:rPr kumimoji="1" lang="en-US" altLang="ja-JP" sz="1300">
              <a:latin typeface="ＭＳ Ｐゴシック"/>
            </a:rPr>
            <a:t>65</a:t>
          </a:r>
          <a:r>
            <a:rPr kumimoji="1" lang="ja-JP" altLang="en-US" sz="1300">
              <a:latin typeface="ＭＳ Ｐゴシック"/>
            </a:rPr>
            <a:t>回岐阜県消防操法大会開催関係費などの増加により、</a:t>
          </a:r>
          <a:r>
            <a:rPr kumimoji="1" lang="en-US" altLang="ja-JP" sz="1300">
              <a:latin typeface="ＭＳ Ｐゴシック"/>
            </a:rPr>
            <a:t>244</a:t>
          </a:r>
          <a:r>
            <a:rPr kumimoji="1" lang="ja-JP" altLang="en-US" sz="1300">
              <a:latin typeface="ＭＳ Ｐゴシック"/>
            </a:rPr>
            <a:t>円の増。教育費は、養正小近接校対応調理場建設事業などが減少したものの、星ケ台競技場第</a:t>
          </a:r>
          <a:r>
            <a:rPr kumimoji="1" lang="en-US" altLang="ja-JP" sz="1300">
              <a:latin typeface="ＭＳ Ｐゴシック"/>
            </a:rPr>
            <a:t>2</a:t>
          </a:r>
          <a:r>
            <a:rPr kumimoji="1" lang="ja-JP" altLang="en-US" sz="1300">
              <a:latin typeface="ＭＳ Ｐゴシック"/>
            </a:rPr>
            <a:t>種公認継続改修事業費などが増加し、全体で</a:t>
          </a:r>
          <a:r>
            <a:rPr kumimoji="1" lang="en-US" altLang="ja-JP" sz="1300">
              <a:latin typeface="ＭＳ Ｐゴシック"/>
            </a:rPr>
            <a:t>189</a:t>
          </a:r>
          <a:r>
            <a:rPr kumimoji="1" lang="ja-JP" altLang="en-US" sz="1300">
              <a:latin typeface="ＭＳ Ｐゴシック"/>
            </a:rPr>
            <a:t>円の増。</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災害復旧費、前年度繰上充用金は、前年同様</a:t>
          </a:r>
          <a:r>
            <a:rPr kumimoji="1" lang="en-US" altLang="ja-JP" sz="1300">
              <a:latin typeface="ＭＳ Ｐゴシック"/>
            </a:rPr>
            <a:t>0</a:t>
          </a:r>
          <a:r>
            <a:rPr kumimoji="1" lang="ja-JP" altLang="en-US" sz="1300">
              <a:latin typeface="ＭＳ Ｐゴシック"/>
            </a:rPr>
            <a:t>円。公債費は、元金償還金が増加したため、</a:t>
          </a:r>
          <a:r>
            <a:rPr kumimoji="1" lang="en-US" altLang="ja-JP" sz="1300">
              <a:latin typeface="ＭＳ Ｐゴシック"/>
            </a:rPr>
            <a:t>1,662</a:t>
          </a:r>
          <a:r>
            <a:rPr kumimoji="1" lang="ja-JP" altLang="en-US" sz="1300">
              <a:latin typeface="ＭＳ Ｐゴシック"/>
            </a:rPr>
            <a:t>円の増。諸支出金は、土地購入費事業費が減少したため、</a:t>
          </a:r>
          <a:r>
            <a:rPr kumimoji="1" lang="en-US" altLang="ja-JP" sz="1300">
              <a:latin typeface="ＭＳ Ｐゴシック"/>
            </a:rPr>
            <a:t>571</a:t>
          </a:r>
          <a:r>
            <a:rPr kumimoji="1" lang="ja-JP" altLang="en-US" sz="1300">
              <a:latin typeface="ＭＳ Ｐゴシック"/>
            </a:rPr>
            <a:t>円の減。</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財政調整基金残高は、平成２８年度に１０億８千万円を取崩し、１５億９千万円を積立てたため、５億１千万円増加した。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実質収支は、前年より翌年度へ繰り越すべき財源が減少したため、増加した。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実質単年度収支は、前年より単年度収支が減少したため、減少した。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37318672</v>
      </c>
      <c r="BO4" s="411"/>
      <c r="BP4" s="411"/>
      <c r="BQ4" s="411"/>
      <c r="BR4" s="411"/>
      <c r="BS4" s="411"/>
      <c r="BT4" s="411"/>
      <c r="BU4" s="412"/>
      <c r="BV4" s="410">
        <v>39585795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10.9</v>
      </c>
      <c r="CU4" s="588"/>
      <c r="CV4" s="588"/>
      <c r="CW4" s="588"/>
      <c r="CX4" s="588"/>
      <c r="CY4" s="588"/>
      <c r="CZ4" s="588"/>
      <c r="DA4" s="589"/>
      <c r="DB4" s="587">
        <v>10.6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34626762</v>
      </c>
      <c r="BO5" s="416"/>
      <c r="BP5" s="416"/>
      <c r="BQ5" s="416"/>
      <c r="BR5" s="416"/>
      <c r="BS5" s="416"/>
      <c r="BT5" s="416"/>
      <c r="BU5" s="417"/>
      <c r="BV5" s="415">
        <v>36442690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86.6</v>
      </c>
      <c r="CU5" s="386"/>
      <c r="CV5" s="386"/>
      <c r="CW5" s="386"/>
      <c r="CX5" s="386"/>
      <c r="CY5" s="386"/>
      <c r="CZ5" s="386"/>
      <c r="DA5" s="387"/>
      <c r="DB5" s="385">
        <v>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2691910</v>
      </c>
      <c r="BO6" s="416"/>
      <c r="BP6" s="416"/>
      <c r="BQ6" s="416"/>
      <c r="BR6" s="416"/>
      <c r="BS6" s="416"/>
      <c r="BT6" s="416"/>
      <c r="BU6" s="417"/>
      <c r="BV6" s="415">
        <v>3143105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90.3</v>
      </c>
      <c r="CU6" s="562"/>
      <c r="CV6" s="562"/>
      <c r="CW6" s="562"/>
      <c r="CX6" s="562"/>
      <c r="CY6" s="562"/>
      <c r="CZ6" s="562"/>
      <c r="DA6" s="563"/>
      <c r="DB6" s="561">
        <v>89.8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250695</v>
      </c>
      <c r="BO7" s="416"/>
      <c r="BP7" s="416"/>
      <c r="BQ7" s="416"/>
      <c r="BR7" s="416"/>
      <c r="BS7" s="416"/>
      <c r="BT7" s="416"/>
      <c r="BU7" s="417"/>
      <c r="BV7" s="415">
        <v>761148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22423936</v>
      </c>
      <c r="CU7" s="416"/>
      <c r="CV7" s="416"/>
      <c r="CW7" s="416"/>
      <c r="CX7" s="416"/>
      <c r="CY7" s="416"/>
      <c r="CZ7" s="416"/>
      <c r="DA7" s="417"/>
      <c r="DB7" s="415">
        <v>22573097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2441215</v>
      </c>
      <c r="BO8" s="416"/>
      <c r="BP8" s="416"/>
      <c r="BQ8" s="416"/>
      <c r="BR8" s="416"/>
      <c r="BS8" s="416"/>
      <c r="BT8" s="416"/>
      <c r="BU8" s="417"/>
      <c r="BV8" s="415">
        <v>2381957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110441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59258</v>
      </c>
      <c r="BO9" s="416"/>
      <c r="BP9" s="416"/>
      <c r="BQ9" s="416"/>
      <c r="BR9" s="416"/>
      <c r="BS9" s="416"/>
      <c r="BT9" s="416"/>
      <c r="BU9" s="417"/>
      <c r="BV9" s="415">
        <v>632420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13.6</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112595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395701</v>
      </c>
      <c r="BO10" s="416"/>
      <c r="BP10" s="416"/>
      <c r="BQ10" s="416"/>
      <c r="BR10" s="416"/>
      <c r="BS10" s="416"/>
      <c r="BT10" s="416"/>
      <c r="BU10" s="417"/>
      <c r="BV10" s="415">
        <v>229663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112786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1085336</v>
      </c>
      <c r="BO12" s="416"/>
      <c r="BP12" s="416"/>
      <c r="BQ12" s="416"/>
      <c r="BR12" s="416"/>
      <c r="BS12" s="416"/>
      <c r="BT12" s="416"/>
      <c r="BU12" s="417"/>
      <c r="BV12" s="415">
        <v>1221487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111189</v>
      </c>
      <c r="S13" s="517"/>
      <c r="T13" s="517"/>
      <c r="U13" s="517"/>
      <c r="V13" s="518"/>
      <c r="W13" s="504" t="s">
        <v>124</v>
      </c>
      <c r="X13" s="428"/>
      <c r="Y13" s="428"/>
      <c r="Z13" s="428"/>
      <c r="AA13" s="428"/>
      <c r="AB13" s="429"/>
      <c r="AC13" s="391">
        <v>293</v>
      </c>
      <c r="AD13" s="392"/>
      <c r="AE13" s="392"/>
      <c r="AF13" s="392"/>
      <c r="AG13" s="393"/>
      <c r="AH13" s="391">
        <v>274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-630377</v>
      </c>
      <c r="BO13" s="416"/>
      <c r="BP13" s="416"/>
      <c r="BQ13" s="416"/>
      <c r="BR13" s="416"/>
      <c r="BS13" s="416"/>
      <c r="BT13" s="416"/>
      <c r="BU13" s="417"/>
      <c r="BV13" s="415">
        <v>-359404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-1.6</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113419</v>
      </c>
      <c r="S14" s="517"/>
      <c r="T14" s="517"/>
      <c r="U14" s="517"/>
      <c r="V14" s="518"/>
      <c r="W14" s="519"/>
      <c r="X14" s="431"/>
      <c r="Y14" s="431"/>
      <c r="Z14" s="431"/>
      <c r="AA14" s="431"/>
      <c r="AB14" s="432"/>
      <c r="AC14" s="509">
        <v>0.6</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111931</v>
      </c>
      <c r="S15" s="517"/>
      <c r="T15" s="517"/>
      <c r="U15" s="517"/>
      <c r="V15" s="518"/>
      <c r="W15" s="504" t="s">
        <v>131</v>
      </c>
      <c r="X15" s="428"/>
      <c r="Y15" s="428"/>
      <c r="Z15" s="428"/>
      <c r="AA15" s="428"/>
      <c r="AB15" s="429"/>
      <c r="AC15" s="391">
        <v>16394</v>
      </c>
      <c r="AD15" s="392"/>
      <c r="AE15" s="392"/>
      <c r="AF15" s="392"/>
      <c r="AG15" s="393"/>
      <c r="AH15" s="391">
        <v>17038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12450437</v>
      </c>
      <c r="BO15" s="411"/>
      <c r="BP15" s="411"/>
      <c r="BQ15" s="411"/>
      <c r="BR15" s="411"/>
      <c r="BS15" s="411"/>
      <c r="BT15" s="411"/>
      <c r="BU15" s="412"/>
      <c r="BV15" s="410">
        <v>12126248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30.9</v>
      </c>
      <c r="AD16" s="510"/>
      <c r="AE16" s="510"/>
      <c r="AF16" s="510"/>
      <c r="AG16" s="511"/>
      <c r="AH16" s="509">
        <v>31.4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17050626</v>
      </c>
      <c r="BO16" s="416"/>
      <c r="BP16" s="416"/>
      <c r="BQ16" s="416"/>
      <c r="BR16" s="416"/>
      <c r="BS16" s="416"/>
      <c r="BT16" s="416"/>
      <c r="BU16" s="417"/>
      <c r="BV16" s="415">
        <v>16781880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36422</v>
      </c>
      <c r="AD17" s="392"/>
      <c r="AE17" s="392"/>
      <c r="AF17" s="392"/>
      <c r="AG17" s="393"/>
      <c r="AH17" s="391">
        <v>36977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15869032</v>
      </c>
      <c r="BO17" s="416"/>
      <c r="BP17" s="416"/>
      <c r="BQ17" s="416"/>
      <c r="BR17" s="416"/>
      <c r="BS17" s="416"/>
      <c r="BT17" s="416"/>
      <c r="BU17" s="417"/>
      <c r="BV17" s="415">
        <v>15450001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91.25</v>
      </c>
      <c r="M18" s="480"/>
      <c r="N18" s="480"/>
      <c r="O18" s="480"/>
      <c r="P18" s="480"/>
      <c r="Q18" s="480"/>
      <c r="R18" s="481"/>
      <c r="S18" s="481"/>
      <c r="T18" s="481"/>
      <c r="U18" s="481"/>
      <c r="V18" s="482"/>
      <c r="W18" s="496"/>
      <c r="X18" s="497"/>
      <c r="Y18" s="497"/>
      <c r="Z18" s="497"/>
      <c r="AA18" s="497"/>
      <c r="AB18" s="505"/>
      <c r="AC18" s="379">
        <v>68.599999999999994</v>
      </c>
      <c r="AD18" s="380"/>
      <c r="AE18" s="380"/>
      <c r="AF18" s="380"/>
      <c r="AG18" s="483"/>
      <c r="AH18" s="379">
        <v>68.099999999999994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19082390</v>
      </c>
      <c r="BO18" s="416"/>
      <c r="BP18" s="416"/>
      <c r="BQ18" s="416"/>
      <c r="BR18" s="416"/>
      <c r="BS18" s="416"/>
      <c r="BT18" s="416"/>
      <c r="BU18" s="417"/>
      <c r="BV18" s="415">
        <v>19203956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1210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26890389</v>
      </c>
      <c r="BO19" s="416"/>
      <c r="BP19" s="416"/>
      <c r="BQ19" s="416"/>
      <c r="BR19" s="416"/>
      <c r="BS19" s="416"/>
      <c r="BT19" s="416"/>
      <c r="BU19" s="417"/>
      <c r="BV19" s="415">
        <v>27235238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41446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34520447</v>
      </c>
      <c r="BO23" s="416"/>
      <c r="BP23" s="416"/>
      <c r="BQ23" s="416"/>
      <c r="BR23" s="416"/>
      <c r="BS23" s="416"/>
      <c r="BT23" s="416"/>
      <c r="BU23" s="417"/>
      <c r="BV23" s="415">
        <v>36475802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10050</v>
      </c>
      <c r="R24" s="392"/>
      <c r="S24" s="392"/>
      <c r="T24" s="392"/>
      <c r="U24" s="392"/>
      <c r="V24" s="393"/>
      <c r="W24" s="457"/>
      <c r="X24" s="448"/>
      <c r="Y24" s="449"/>
      <c r="Z24" s="388" t="s">
        <v>155</v>
      </c>
      <c r="AA24" s="389"/>
      <c r="AB24" s="389"/>
      <c r="AC24" s="389"/>
      <c r="AD24" s="389"/>
      <c r="AE24" s="389"/>
      <c r="AF24" s="389"/>
      <c r="AG24" s="390"/>
      <c r="AH24" s="391">
        <v>659</v>
      </c>
      <c r="AI24" s="392"/>
      <c r="AJ24" s="392"/>
      <c r="AK24" s="392"/>
      <c r="AL24" s="393"/>
      <c r="AM24" s="391">
        <v>2032356</v>
      </c>
      <c r="AN24" s="392"/>
      <c r="AO24" s="392"/>
      <c r="AP24" s="392"/>
      <c r="AQ24" s="392"/>
      <c r="AR24" s="393"/>
      <c r="AS24" s="391">
        <v>3084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11959145</v>
      </c>
      <c r="BO24" s="416"/>
      <c r="BP24" s="416"/>
      <c r="BQ24" s="416"/>
      <c r="BR24" s="416"/>
      <c r="BS24" s="416"/>
      <c r="BT24" s="416"/>
      <c r="BU24" s="417"/>
      <c r="BV24" s="415">
        <v>13636474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8400</v>
      </c>
      <c r="R25" s="392"/>
      <c r="S25" s="392"/>
      <c r="T25" s="392"/>
      <c r="U25" s="392"/>
      <c r="V25" s="393"/>
      <c r="W25" s="457"/>
      <c r="X25" s="448"/>
      <c r="Y25" s="449"/>
      <c r="Z25" s="388" t="s">
        <v>158</v>
      </c>
      <c r="AA25" s="389"/>
      <c r="AB25" s="389"/>
      <c r="AC25" s="389"/>
      <c r="AD25" s="389"/>
      <c r="AE25" s="389"/>
      <c r="AF25" s="389"/>
      <c r="AG25" s="390"/>
      <c r="AH25" s="391">
        <v>108</v>
      </c>
      <c r="AI25" s="392"/>
      <c r="AJ25" s="392"/>
      <c r="AK25" s="392"/>
      <c r="AL25" s="393"/>
      <c r="AM25" s="391">
        <v>320004</v>
      </c>
      <c r="AN25" s="392"/>
      <c r="AO25" s="392"/>
      <c r="AP25" s="392"/>
      <c r="AQ25" s="392"/>
      <c r="AR25" s="393"/>
      <c r="AS25" s="391">
        <v>2963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7326663</v>
      </c>
      <c r="BO25" s="411"/>
      <c r="BP25" s="411"/>
      <c r="BQ25" s="411"/>
      <c r="BR25" s="411"/>
      <c r="BS25" s="411"/>
      <c r="BT25" s="411"/>
      <c r="BU25" s="412"/>
      <c r="BV25" s="410">
        <v>8310531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6650</v>
      </c>
      <c r="R26" s="392"/>
      <c r="S26" s="392"/>
      <c r="T26" s="392"/>
      <c r="U26" s="392"/>
      <c r="V26" s="393"/>
      <c r="W26" s="457"/>
      <c r="X26" s="448"/>
      <c r="Y26" s="449"/>
      <c r="Z26" s="388" t="s">
        <v>161</v>
      </c>
      <c r="AA26" s="470"/>
      <c r="AB26" s="470"/>
      <c r="AC26" s="470"/>
      <c r="AD26" s="470"/>
      <c r="AE26" s="470"/>
      <c r="AF26" s="470"/>
      <c r="AG26" s="471"/>
      <c r="AH26" s="391">
        <v>77</v>
      </c>
      <c r="AI26" s="392"/>
      <c r="AJ26" s="392"/>
      <c r="AK26" s="392"/>
      <c r="AL26" s="393"/>
      <c r="AM26" s="391">
        <v>241395</v>
      </c>
      <c r="AN26" s="392"/>
      <c r="AO26" s="392"/>
      <c r="AP26" s="392"/>
      <c r="AQ26" s="392"/>
      <c r="AR26" s="393"/>
      <c r="AS26" s="391">
        <v>3135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5800</v>
      </c>
      <c r="R27" s="392"/>
      <c r="S27" s="392"/>
      <c r="T27" s="392"/>
      <c r="U27" s="392"/>
      <c r="V27" s="393"/>
      <c r="W27" s="457"/>
      <c r="X27" s="448"/>
      <c r="Y27" s="449"/>
      <c r="Z27" s="388" t="s">
        <v>164</v>
      </c>
      <c r="AA27" s="389"/>
      <c r="AB27" s="389"/>
      <c r="AC27" s="389"/>
      <c r="AD27" s="389"/>
      <c r="AE27" s="389"/>
      <c r="AF27" s="389"/>
      <c r="AG27" s="390"/>
      <c r="AH27" s="391">
        <v>39</v>
      </c>
      <c r="AI27" s="392"/>
      <c r="AJ27" s="392"/>
      <c r="AK27" s="392"/>
      <c r="AL27" s="393"/>
      <c r="AM27" s="391">
        <v>127216</v>
      </c>
      <c r="AN27" s="392"/>
      <c r="AO27" s="392"/>
      <c r="AP27" s="392"/>
      <c r="AQ27" s="392"/>
      <c r="AR27" s="393"/>
      <c r="AS27" s="391">
        <v>3262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2283698</v>
      </c>
      <c r="BO27" s="419"/>
      <c r="BP27" s="419"/>
      <c r="BQ27" s="419"/>
      <c r="BR27" s="419"/>
      <c r="BS27" s="419"/>
      <c r="BT27" s="419"/>
      <c r="BU27" s="420"/>
      <c r="BV27" s="418">
        <v>2279572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5300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4962739</v>
      </c>
      <c r="BO28" s="411"/>
      <c r="BP28" s="411"/>
      <c r="BQ28" s="411"/>
      <c r="BR28" s="411"/>
      <c r="BS28" s="411"/>
      <c r="BT28" s="411"/>
      <c r="BU28" s="412"/>
      <c r="BV28" s="410">
        <v>4452374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4820</v>
      </c>
      <c r="R29" s="392"/>
      <c r="S29" s="392"/>
      <c r="T29" s="392"/>
      <c r="U29" s="392"/>
      <c r="V29" s="393"/>
      <c r="W29" s="458"/>
      <c r="X29" s="459"/>
      <c r="Y29" s="460"/>
      <c r="Z29" s="388" t="s">
        <v>171</v>
      </c>
      <c r="AA29" s="389"/>
      <c r="AB29" s="389"/>
      <c r="AC29" s="389"/>
      <c r="AD29" s="389"/>
      <c r="AE29" s="389"/>
      <c r="AF29" s="389"/>
      <c r="AG29" s="390"/>
      <c r="AH29" s="391">
        <v>698</v>
      </c>
      <c r="AI29" s="392"/>
      <c r="AJ29" s="392"/>
      <c r="AK29" s="392"/>
      <c r="AL29" s="393"/>
      <c r="AM29" s="391">
        <v>2159572</v>
      </c>
      <c r="AN29" s="392"/>
      <c r="AO29" s="392"/>
      <c r="AP29" s="392"/>
      <c r="AQ29" s="392"/>
      <c r="AR29" s="393"/>
      <c r="AS29" s="391">
        <v>3094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5432308</v>
      </c>
      <c r="BO29" s="416"/>
      <c r="BP29" s="416"/>
      <c r="BQ29" s="416"/>
      <c r="BR29" s="416"/>
      <c r="BS29" s="416"/>
      <c r="BT29" s="416"/>
      <c r="BU29" s="417"/>
      <c r="BV29" s="415">
        <v>5467101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10313941</v>
      </c>
      <c r="BO30" s="419"/>
      <c r="BP30" s="419"/>
      <c r="BQ30" s="419"/>
      <c r="BR30" s="419"/>
      <c r="BS30" s="419"/>
      <c r="BT30" s="419"/>
      <c r="BU30" s="420"/>
      <c r="BV30" s="418">
        <v>10449024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廃棄物発電事業特別会計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東濃西部広域行政事務組合（一般会計）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多治見市文化振興事業団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東濃西部広域行政事務組合（東濃西部ふるさと活性化基金特別会計）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多治見市土地開発公社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市営住宅敷金等特別会計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東濃西部広域行政事務組合（東濃看護専門学校事業特別会計）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多治見まちづくり</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多治見駅北土地区画整理事業特別会計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東濃西部広域行政事務組合（東濃西部少年センター事業特別会計）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セラミックパーク美濃</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東濃西部広域行政事務組合（東濃地域医師確保奨学資金貸付事業特別会計）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多治見市衛生公社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東濃西部広域行政事務組合（東濃西部看護師修学資金貸付事業特別会計）</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エフエムたじみ</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東濃西部広域行政事務組合（東濃西部地域消費生活相談事業特別会計）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可児川防災等ため池組合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土岐川防災ダム一部事務組合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岐阜県市町村会館組合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5" t="s">
        <v>536</v>
      </c>
      <c r="D34" s="1185"/>
      <c r="E34" s="1186"/>
      <c r="F34" s="32">
        <v>9.15</v>
      </c>
      <c r="G34" s="33">
        <v>8.92</v>
      </c>
      <c r="H34" s="33">
        <v>7.94</v>
      </c>
      <c r="I34" s="33">
        <v>10.55</v>
      </c>
      <c r="J34" s="34">
        <v>10.88</v>
      </c>
      <c r="K34" s="22"/>
      <c r="L34" s="22"/>
      <c r="M34" s="22"/>
      <c r="N34" s="22"/>
      <c r="O34" s="22"/>
      <c r="P34" s="22"/>
    </row>
    <row r="35" spans="1:16" ht="39" customHeight="1">
      <c r="A35" s="22"/>
      <c r="B35" s="35"/>
      <c r="C35" s="1179" t="s">
        <v>537</v>
      </c>
      <c r="D35" s="1180"/>
      <c r="E35" s="1181"/>
      <c r="F35" s="36">
        <v>4.71</v>
      </c>
      <c r="G35" s="37">
        <v>4.96</v>
      </c>
      <c r="H35" s="37">
        <v>4.1500000000000004</v>
      </c>
      <c r="I35" s="37">
        <v>4.3099999999999996</v>
      </c>
      <c r="J35" s="38">
        <v>5.17</v>
      </c>
      <c r="K35" s="22"/>
      <c r="L35" s="22"/>
      <c r="M35" s="22"/>
      <c r="N35" s="22"/>
      <c r="O35" s="22"/>
      <c r="P35" s="22"/>
    </row>
    <row r="36" spans="1:16" ht="39" customHeight="1">
      <c r="A36" s="22"/>
      <c r="B36" s="35"/>
      <c r="C36" s="1179" t="s">
        <v>538</v>
      </c>
      <c r="D36" s="1180"/>
      <c r="E36" s="1181"/>
      <c r="F36" s="36">
        <v>2.3199999999999998</v>
      </c>
      <c r="G36" s="37">
        <v>2.2999999999999998</v>
      </c>
      <c r="H36" s="37">
        <v>2.2799999999999998</v>
      </c>
      <c r="I36" s="37">
        <v>2.2400000000000002</v>
      </c>
      <c r="J36" s="38">
        <v>2.2799999999999998</v>
      </c>
      <c r="K36" s="22"/>
      <c r="L36" s="22"/>
      <c r="M36" s="22"/>
      <c r="N36" s="22"/>
      <c r="O36" s="22"/>
      <c r="P36" s="22"/>
    </row>
    <row r="37" spans="1:16" ht="39" customHeight="1">
      <c r="A37" s="22"/>
      <c r="B37" s="35"/>
      <c r="C37" s="1179" t="s">
        <v>539</v>
      </c>
      <c r="D37" s="1180"/>
      <c r="E37" s="1181"/>
      <c r="F37" s="36">
        <v>1.47</v>
      </c>
      <c r="G37" s="37">
        <v>1.18</v>
      </c>
      <c r="H37" s="37">
        <v>0.79</v>
      </c>
      <c r="I37" s="37">
        <v>0.6</v>
      </c>
      <c r="J37" s="38">
        <v>1.95</v>
      </c>
      <c r="K37" s="22"/>
      <c r="L37" s="22"/>
      <c r="M37" s="22"/>
      <c r="N37" s="22"/>
      <c r="O37" s="22"/>
      <c r="P37" s="22"/>
    </row>
    <row r="38" spans="1:16" ht="39" customHeight="1">
      <c r="A38" s="22"/>
      <c r="B38" s="35"/>
      <c r="C38" s="1179" t="s">
        <v>540</v>
      </c>
      <c r="D38" s="1180"/>
      <c r="E38" s="1181"/>
      <c r="F38" s="36">
        <v>1.05</v>
      </c>
      <c r="G38" s="37">
        <v>1.04</v>
      </c>
      <c r="H38" s="37">
        <v>1</v>
      </c>
      <c r="I38" s="37">
        <v>1.46</v>
      </c>
      <c r="J38" s="38">
        <v>1.48</v>
      </c>
      <c r="K38" s="22"/>
      <c r="L38" s="22"/>
      <c r="M38" s="22"/>
      <c r="N38" s="22"/>
      <c r="O38" s="22"/>
      <c r="P38" s="22"/>
    </row>
    <row r="39" spans="1:16" ht="39" customHeight="1">
      <c r="A39" s="22"/>
      <c r="B39" s="35"/>
      <c r="C39" s="1179" t="s">
        <v>541</v>
      </c>
      <c r="D39" s="1180"/>
      <c r="E39" s="1181"/>
      <c r="F39" s="36">
        <v>0.72</v>
      </c>
      <c r="G39" s="37">
        <v>0.33</v>
      </c>
      <c r="H39" s="37">
        <v>0.5</v>
      </c>
      <c r="I39" s="37">
        <v>1.1399999999999999</v>
      </c>
      <c r="J39" s="38">
        <v>1.26</v>
      </c>
      <c r="K39" s="22"/>
      <c r="L39" s="22"/>
      <c r="M39" s="22"/>
      <c r="N39" s="22"/>
      <c r="O39" s="22"/>
      <c r="P39" s="22"/>
    </row>
    <row r="40" spans="1:16" ht="39" customHeight="1">
      <c r="A40" s="22"/>
      <c r="B40" s="35"/>
      <c r="C40" s="1179" t="s">
        <v>542</v>
      </c>
      <c r="D40" s="1180"/>
      <c r="E40" s="1181"/>
      <c r="F40" s="36">
        <v>0.11</v>
      </c>
      <c r="G40" s="37">
        <v>0.09</v>
      </c>
      <c r="H40" s="37">
        <v>0.1</v>
      </c>
      <c r="I40" s="37">
        <v>0.11</v>
      </c>
      <c r="J40" s="38">
        <v>0.12</v>
      </c>
      <c r="K40" s="22"/>
      <c r="L40" s="22"/>
      <c r="M40" s="22"/>
      <c r="N40" s="22"/>
      <c r="O40" s="22"/>
      <c r="P40" s="22"/>
    </row>
    <row r="41" spans="1:16" ht="39" customHeight="1">
      <c r="A41" s="22"/>
      <c r="B41" s="35"/>
      <c r="C41" s="1179" t="s">
        <v>543</v>
      </c>
      <c r="D41" s="1180"/>
      <c r="E41" s="1181"/>
      <c r="F41" s="36">
        <v>0.02</v>
      </c>
      <c r="G41" s="37">
        <v>0.03</v>
      </c>
      <c r="H41" s="37">
        <v>0.01</v>
      </c>
      <c r="I41" s="37">
        <v>0.03</v>
      </c>
      <c r="J41" s="38">
        <v>0.02</v>
      </c>
      <c r="K41" s="22"/>
      <c r="L41" s="22"/>
      <c r="M41" s="22"/>
      <c r="N41" s="22"/>
      <c r="O41" s="22"/>
      <c r="P41" s="22"/>
    </row>
    <row r="42" spans="1:16" ht="39" customHeight="1">
      <c r="A42" s="22"/>
      <c r="B42" s="39"/>
      <c r="C42" s="1179" t="s">
        <v>544</v>
      </c>
      <c r="D42" s="1180"/>
      <c r="E42" s="1181"/>
      <c r="F42" s="36" t="s">
        <v>486</v>
      </c>
      <c r="G42" s="37" t="s">
        <v>486</v>
      </c>
      <c r="H42" s="37" t="s">
        <v>486</v>
      </c>
      <c r="I42" s="37" t="s">
        <v>486</v>
      </c>
      <c r="J42" s="38" t="s">
        <v>486</v>
      </c>
      <c r="K42" s="22"/>
      <c r="L42" s="22"/>
      <c r="M42" s="22"/>
      <c r="N42" s="22"/>
      <c r="O42" s="22"/>
      <c r="P42" s="22"/>
    </row>
    <row r="43" spans="1:16" ht="39" customHeight="1" thickBot="1">
      <c r="A43" s="22"/>
      <c r="B43" s="40"/>
      <c r="C43" s="1182" t="s">
        <v>545</v>
      </c>
      <c r="D43" s="1183"/>
      <c r="E43" s="1184"/>
      <c r="F43" s="41">
        <v>0.03</v>
      </c>
      <c r="G43" s="42">
        <v>0.02</v>
      </c>
      <c r="H43" s="42">
        <v>0.06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5" t="s">
        <v>11</v>
      </c>
      <c r="C45" s="1196"/>
      <c r="D45" s="58"/>
      <c r="E45" s="1201" t="s">
        <v>12</v>
      </c>
      <c r="F45" s="1201"/>
      <c r="G45" s="1201"/>
      <c r="H45" s="1201"/>
      <c r="I45" s="1201"/>
      <c r="J45" s="1202"/>
      <c r="K45" s="59">
        <v>3234</v>
      </c>
      <c r="L45" s="60">
        <v>3374</v>
      </c>
      <c r="M45" s="60">
        <v>3497</v>
      </c>
      <c r="N45" s="60">
        <v>3528</v>
      </c>
      <c r="O45" s="61">
        <v>3696</v>
      </c>
      <c r="P45" s="48"/>
      <c r="Q45" s="48"/>
      <c r="R45" s="48"/>
      <c r="S45" s="48"/>
      <c r="T45" s="48"/>
      <c r="U45" s="48"/>
    </row>
    <row r="46" spans="1:21" ht="30.75" customHeight="1">
      <c r="A46" s="48"/>
      <c r="B46" s="1197"/>
      <c r="C46" s="1198"/>
      <c r="D46" s="62"/>
      <c r="E46" s="1189" t="s">
        <v>13</v>
      </c>
      <c r="F46" s="1189"/>
      <c r="G46" s="1189"/>
      <c r="H46" s="1189"/>
      <c r="I46" s="1189"/>
      <c r="J46" s="1190"/>
      <c r="K46" s="63" t="s">
        <v>486</v>
      </c>
      <c r="L46" s="64" t="s">
        <v>486</v>
      </c>
      <c r="M46" s="64" t="s">
        <v>486</v>
      </c>
      <c r="N46" s="64" t="s">
        <v>486</v>
      </c>
      <c r="O46" s="65" t="s">
        <v>486</v>
      </c>
      <c r="P46" s="48"/>
      <c r="Q46" s="48"/>
      <c r="R46" s="48"/>
      <c r="S46" s="48"/>
      <c r="T46" s="48"/>
      <c r="U46" s="48"/>
    </row>
    <row r="47" spans="1:21" ht="30.75" customHeight="1">
      <c r="A47" s="48"/>
      <c r="B47" s="1197"/>
      <c r="C47" s="1198"/>
      <c r="D47" s="62"/>
      <c r="E47" s="1189" t="s">
        <v>14</v>
      </c>
      <c r="F47" s="1189"/>
      <c r="G47" s="1189"/>
      <c r="H47" s="1189"/>
      <c r="I47" s="1189"/>
      <c r="J47" s="1190"/>
      <c r="K47" s="63" t="s">
        <v>486</v>
      </c>
      <c r="L47" s="64" t="s">
        <v>486</v>
      </c>
      <c r="M47" s="64" t="s">
        <v>486</v>
      </c>
      <c r="N47" s="64" t="s">
        <v>486</v>
      </c>
      <c r="O47" s="65" t="s">
        <v>486</v>
      </c>
      <c r="P47" s="48"/>
      <c r="Q47" s="48"/>
      <c r="R47" s="48"/>
      <c r="S47" s="48"/>
      <c r="T47" s="48"/>
      <c r="U47" s="48"/>
    </row>
    <row r="48" spans="1:21" ht="30.75" customHeight="1">
      <c r="A48" s="48"/>
      <c r="B48" s="1197"/>
      <c r="C48" s="1198"/>
      <c r="D48" s="62"/>
      <c r="E48" s="1189" t="s">
        <v>15</v>
      </c>
      <c r="F48" s="1189"/>
      <c r="G48" s="1189"/>
      <c r="H48" s="1189"/>
      <c r="I48" s="1189"/>
      <c r="J48" s="1190"/>
      <c r="K48" s="63">
        <v>860</v>
      </c>
      <c r="L48" s="64">
        <v>1017</v>
      </c>
      <c r="M48" s="64">
        <v>996</v>
      </c>
      <c r="N48" s="64">
        <v>1007</v>
      </c>
      <c r="O48" s="65">
        <v>942</v>
      </c>
      <c r="P48" s="48"/>
      <c r="Q48" s="48"/>
      <c r="R48" s="48"/>
      <c r="S48" s="48"/>
      <c r="T48" s="48"/>
      <c r="U48" s="48"/>
    </row>
    <row r="49" spans="1:21" ht="30.75" customHeight="1">
      <c r="A49" s="48"/>
      <c r="B49" s="1197"/>
      <c r="C49" s="1198"/>
      <c r="D49" s="62"/>
      <c r="E49" s="1189" t="s">
        <v>16</v>
      </c>
      <c r="F49" s="1189"/>
      <c r="G49" s="1189"/>
      <c r="H49" s="1189"/>
      <c r="I49" s="1189"/>
      <c r="J49" s="1190"/>
      <c r="K49" s="63">
        <v>11</v>
      </c>
      <c r="L49" s="64">
        <v>11</v>
      </c>
      <c r="M49" s="64" t="s">
        <v>486</v>
      </c>
      <c r="N49" s="64" t="s">
        <v>486</v>
      </c>
      <c r="O49" s="65" t="s">
        <v>486</v>
      </c>
      <c r="P49" s="48"/>
      <c r="Q49" s="48"/>
      <c r="R49" s="48"/>
      <c r="S49" s="48"/>
      <c r="T49" s="48"/>
      <c r="U49" s="48"/>
    </row>
    <row r="50" spans="1:21" ht="30.75" customHeight="1">
      <c r="A50" s="48"/>
      <c r="B50" s="1197"/>
      <c r="C50" s="1198"/>
      <c r="D50" s="62"/>
      <c r="E50" s="1189" t="s">
        <v>17</v>
      </c>
      <c r="F50" s="1189"/>
      <c r="G50" s="1189"/>
      <c r="H50" s="1189"/>
      <c r="I50" s="1189"/>
      <c r="J50" s="1190"/>
      <c r="K50" s="63">
        <v>26</v>
      </c>
      <c r="L50" s="64">
        <v>25</v>
      </c>
      <c r="M50" s="64">
        <v>14</v>
      </c>
      <c r="N50" s="64">
        <v>14</v>
      </c>
      <c r="O50" s="65">
        <v>15</v>
      </c>
      <c r="P50" s="48"/>
      <c r="Q50" s="48"/>
      <c r="R50" s="48"/>
      <c r="S50" s="48"/>
      <c r="T50" s="48"/>
      <c r="U50" s="48"/>
    </row>
    <row r="51" spans="1:21" ht="30.75" customHeight="1">
      <c r="A51" s="48"/>
      <c r="B51" s="1199"/>
      <c r="C51" s="1200"/>
      <c r="D51" s="66"/>
      <c r="E51" s="1189" t="s">
        <v>18</v>
      </c>
      <c r="F51" s="1189"/>
      <c r="G51" s="1189"/>
      <c r="H51" s="1189"/>
      <c r="I51" s="1189"/>
      <c r="J51" s="1190"/>
      <c r="K51" s="63" t="s">
        <v>486</v>
      </c>
      <c r="L51" s="64" t="s">
        <v>486</v>
      </c>
      <c r="M51" s="64" t="s">
        <v>486</v>
      </c>
      <c r="N51" s="64" t="s">
        <v>486</v>
      </c>
      <c r="O51" s="65" t="s">
        <v>486</v>
      </c>
      <c r="P51" s="48"/>
      <c r="Q51" s="48"/>
      <c r="R51" s="48"/>
      <c r="S51" s="48"/>
      <c r="T51" s="48"/>
      <c r="U51" s="48"/>
    </row>
    <row r="52" spans="1:21" ht="30.75" customHeight="1">
      <c r="A52" s="48"/>
      <c r="B52" s="1187" t="s">
        <v>19</v>
      </c>
      <c r="C52" s="1188"/>
      <c r="D52" s="66"/>
      <c r="E52" s="1189" t="s">
        <v>20</v>
      </c>
      <c r="F52" s="1189"/>
      <c r="G52" s="1189"/>
      <c r="H52" s="1189"/>
      <c r="I52" s="1189"/>
      <c r="J52" s="1190"/>
      <c r="K52" s="63">
        <v>4253</v>
      </c>
      <c r="L52" s="64">
        <v>4553</v>
      </c>
      <c r="M52" s="64">
        <v>4856</v>
      </c>
      <c r="N52" s="64">
        <v>4809</v>
      </c>
      <c r="O52" s="65">
        <v>4970</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-122</v>
      </c>
      <c r="L53" s="69">
        <v>-126</v>
      </c>
      <c r="M53" s="69">
        <v>-349</v>
      </c>
      <c r="N53" s="69">
        <v>-260</v>
      </c>
      <c r="O53" s="70">
        <v>-317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5" t="s">
        <v>24</v>
      </c>
      <c r="C41" s="1216"/>
      <c r="D41" s="81"/>
      <c r="E41" s="1217" t="s">
        <v>25</v>
      </c>
      <c r="F41" s="1217"/>
      <c r="G41" s="1217"/>
      <c r="H41" s="1218"/>
      <c r="I41" s="82">
        <v>32550</v>
      </c>
      <c r="J41" s="83">
        <v>33338</v>
      </c>
      <c r="K41" s="83">
        <v>35169</v>
      </c>
      <c r="L41" s="83">
        <v>36476</v>
      </c>
      <c r="M41" s="84">
        <v>34520</v>
      </c>
    </row>
    <row r="42" spans="2:13" ht="27.75" customHeight="1">
      <c r="B42" s="1205"/>
      <c r="C42" s="1206"/>
      <c r="D42" s="85"/>
      <c r="E42" s="1209" t="s">
        <v>26</v>
      </c>
      <c r="F42" s="1209"/>
      <c r="G42" s="1209"/>
      <c r="H42" s="1210"/>
      <c r="I42" s="86">
        <v>400</v>
      </c>
      <c r="J42" s="87">
        <v>131</v>
      </c>
      <c r="K42" s="87">
        <v>117</v>
      </c>
      <c r="L42" s="87">
        <v>131</v>
      </c>
      <c r="M42" s="88">
        <v>118</v>
      </c>
    </row>
    <row r="43" spans="2:13" ht="27.75" customHeight="1">
      <c r="B43" s="1205"/>
      <c r="C43" s="1206"/>
      <c r="D43" s="85"/>
      <c r="E43" s="1209" t="s">
        <v>27</v>
      </c>
      <c r="F43" s="1209"/>
      <c r="G43" s="1209"/>
      <c r="H43" s="1210"/>
      <c r="I43" s="86">
        <v>12992</v>
      </c>
      <c r="J43" s="87">
        <v>12641</v>
      </c>
      <c r="K43" s="87">
        <v>11699</v>
      </c>
      <c r="L43" s="87">
        <v>11342</v>
      </c>
      <c r="M43" s="88">
        <v>10840</v>
      </c>
    </row>
    <row r="44" spans="2:13" ht="27.75" customHeight="1">
      <c r="B44" s="1205"/>
      <c r="C44" s="1206"/>
      <c r="D44" s="85"/>
      <c r="E44" s="1209" t="s">
        <v>28</v>
      </c>
      <c r="F44" s="1209"/>
      <c r="G44" s="1209"/>
      <c r="H44" s="1210"/>
      <c r="I44" s="86">
        <v>10</v>
      </c>
      <c r="J44" s="87" t="s">
        <v>486</v>
      </c>
      <c r="K44" s="87" t="s">
        <v>486</v>
      </c>
      <c r="L44" s="87" t="s">
        <v>486</v>
      </c>
      <c r="M44" s="88" t="s">
        <v>486</v>
      </c>
    </row>
    <row r="45" spans="2:13" ht="27.75" customHeight="1">
      <c r="B45" s="1205"/>
      <c r="C45" s="1206"/>
      <c r="D45" s="85"/>
      <c r="E45" s="1209" t="s">
        <v>29</v>
      </c>
      <c r="F45" s="1209"/>
      <c r="G45" s="1209"/>
      <c r="H45" s="1210"/>
      <c r="I45" s="86">
        <v>6124</v>
      </c>
      <c r="J45" s="87">
        <v>5925</v>
      </c>
      <c r="K45" s="87">
        <v>5585</v>
      </c>
      <c r="L45" s="87">
        <v>5006</v>
      </c>
      <c r="M45" s="88">
        <v>5075</v>
      </c>
    </row>
    <row r="46" spans="2:13" ht="27.75" customHeight="1">
      <c r="B46" s="1205"/>
      <c r="C46" s="1206"/>
      <c r="D46" s="89"/>
      <c r="E46" s="1209" t="s">
        <v>30</v>
      </c>
      <c r="F46" s="1209"/>
      <c r="G46" s="1209"/>
      <c r="H46" s="1210"/>
      <c r="I46" s="86" t="s">
        <v>486</v>
      </c>
      <c r="J46" s="87" t="s">
        <v>486</v>
      </c>
      <c r="K46" s="87" t="s">
        <v>486</v>
      </c>
      <c r="L46" s="87" t="s">
        <v>486</v>
      </c>
      <c r="M46" s="88" t="s">
        <v>486</v>
      </c>
    </row>
    <row r="47" spans="2:13" ht="27.75" customHeight="1">
      <c r="B47" s="1205"/>
      <c r="C47" s="1206"/>
      <c r="D47" s="90"/>
      <c r="E47" s="1219" t="s">
        <v>31</v>
      </c>
      <c r="F47" s="1220"/>
      <c r="G47" s="1220"/>
      <c r="H47" s="1221"/>
      <c r="I47" s="86" t="s">
        <v>486</v>
      </c>
      <c r="J47" s="87" t="s">
        <v>486</v>
      </c>
      <c r="K47" s="87" t="s">
        <v>486</v>
      </c>
      <c r="L47" s="87" t="s">
        <v>486</v>
      </c>
      <c r="M47" s="88" t="s">
        <v>486</v>
      </c>
    </row>
    <row r="48" spans="2:13" ht="27.75" customHeight="1">
      <c r="B48" s="1205"/>
      <c r="C48" s="1206"/>
      <c r="D48" s="85"/>
      <c r="E48" s="1209" t="s">
        <v>32</v>
      </c>
      <c r="F48" s="1209"/>
      <c r="G48" s="1209"/>
      <c r="H48" s="1210"/>
      <c r="I48" s="86" t="s">
        <v>486</v>
      </c>
      <c r="J48" s="87" t="s">
        <v>486</v>
      </c>
      <c r="K48" s="87" t="s">
        <v>486</v>
      </c>
      <c r="L48" s="87" t="s">
        <v>486</v>
      </c>
      <c r="M48" s="88" t="s">
        <v>486</v>
      </c>
    </row>
    <row r="49" spans="2:13" ht="27.75" customHeight="1">
      <c r="B49" s="1207"/>
      <c r="C49" s="1208"/>
      <c r="D49" s="85"/>
      <c r="E49" s="1209" t="s">
        <v>33</v>
      </c>
      <c r="F49" s="1209"/>
      <c r="G49" s="1209"/>
      <c r="H49" s="1210"/>
      <c r="I49" s="86" t="s">
        <v>486</v>
      </c>
      <c r="J49" s="87" t="s">
        <v>486</v>
      </c>
      <c r="K49" s="87" t="s">
        <v>486</v>
      </c>
      <c r="L49" s="87" t="s">
        <v>486</v>
      </c>
      <c r="M49" s="88" t="s">
        <v>486</v>
      </c>
    </row>
    <row r="50" spans="2:13" ht="27.75" customHeight="1">
      <c r="B50" s="1203" t="s">
        <v>34</v>
      </c>
      <c r="C50" s="1204"/>
      <c r="D50" s="91"/>
      <c r="E50" s="1209" t="s">
        <v>35</v>
      </c>
      <c r="F50" s="1209"/>
      <c r="G50" s="1209"/>
      <c r="H50" s="1210"/>
      <c r="I50" s="86">
        <v>19317</v>
      </c>
      <c r="J50" s="87">
        <v>21064</v>
      </c>
      <c r="K50" s="87">
        <v>20678</v>
      </c>
      <c r="L50" s="87">
        <v>21738</v>
      </c>
      <c r="M50" s="88">
        <v>22055</v>
      </c>
    </row>
    <row r="51" spans="2:13" ht="27.75" customHeight="1">
      <c r="B51" s="1205"/>
      <c r="C51" s="1206"/>
      <c r="D51" s="85"/>
      <c r="E51" s="1209" t="s">
        <v>36</v>
      </c>
      <c r="F51" s="1209"/>
      <c r="G51" s="1209"/>
      <c r="H51" s="1210"/>
      <c r="I51" s="86">
        <v>13755</v>
      </c>
      <c r="J51" s="87">
        <v>12027</v>
      </c>
      <c r="K51" s="87">
        <v>10163</v>
      </c>
      <c r="L51" s="87">
        <v>9636</v>
      </c>
      <c r="M51" s="88">
        <v>8897</v>
      </c>
    </row>
    <row r="52" spans="2:13" ht="27.75" customHeight="1">
      <c r="B52" s="1207"/>
      <c r="C52" s="1208"/>
      <c r="D52" s="85"/>
      <c r="E52" s="1209" t="s">
        <v>37</v>
      </c>
      <c r="F52" s="1209"/>
      <c r="G52" s="1209"/>
      <c r="H52" s="1210"/>
      <c r="I52" s="86">
        <v>41918</v>
      </c>
      <c r="J52" s="87">
        <v>43452</v>
      </c>
      <c r="K52" s="87">
        <v>44625</v>
      </c>
      <c r="L52" s="87">
        <v>46386</v>
      </c>
      <c r="M52" s="88">
        <v>45262</v>
      </c>
    </row>
    <row r="53" spans="2:13" ht="27.75" customHeight="1" thickBot="1">
      <c r="B53" s="1211" t="s">
        <v>21</v>
      </c>
      <c r="C53" s="1212"/>
      <c r="D53" s="92"/>
      <c r="E53" s="1213" t="s">
        <v>38</v>
      </c>
      <c r="F53" s="1213"/>
      <c r="G53" s="1213"/>
      <c r="H53" s="1214"/>
      <c r="I53" s="93">
        <v>-22915</v>
      </c>
      <c r="J53" s="94">
        <v>-24508</v>
      </c>
      <c r="K53" s="94">
        <v>-22895</v>
      </c>
      <c r="L53" s="94">
        <v>-24805</v>
      </c>
      <c r="M53" s="95">
        <v>-25661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580</v>
      </c>
      <c r="C41" s="248"/>
      <c r="D41" s="248"/>
      <c r="E41" s="248"/>
      <c r="F41" s="248"/>
      <c r="G41" s="248"/>
      <c r="H41" s="248"/>
      <c r="I41" s="248"/>
      <c r="J41" s="248"/>
      <c r="K41" s="248"/>
      <c r="L41" s="248"/>
      <c r="M41" s="248"/>
      <c r="N41" s="248"/>
      <c r="O41" s="248"/>
      <c r="P41" s="249"/>
    </row>
    <row r="42" spans="2:17">
      <c r="B42" s="250"/>
      <c r="C42" s="246"/>
      <c r="D42" s="246"/>
      <c r="E42" s="246"/>
      <c r="F42" s="246"/>
      <c r="G42" s="353" t="s">
        <v>581</v>
      </c>
      <c r="I42" s="354"/>
      <c r="J42" s="354"/>
      <c r="K42" s="354"/>
      <c r="L42" s="246"/>
      <c r="M42" s="246"/>
      <c r="N42" s="246"/>
      <c r="O42" s="246"/>
    </row>
    <row r="43" spans="2:17">
      <c r="B43" s="250"/>
      <c r="C43" s="246"/>
      <c r="D43" s="246"/>
      <c r="E43" s="246"/>
      <c r="F43" s="246"/>
      <c r="G43" s="1222"/>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582</v>
      </c>
    </row>
    <row r="50" spans="1:17">
      <c r="B50" s="250"/>
      <c r="C50" s="246"/>
      <c r="D50" s="246"/>
      <c r="E50" s="246"/>
      <c r="F50" s="246"/>
      <c r="G50" s="1231"/>
      <c r="H50" s="1232"/>
      <c r="I50" s="1232"/>
      <c r="J50" s="1233"/>
      <c r="K50" s="356" t="s">
        <v>526</v>
      </c>
      <c r="L50" s="356" t="s">
        <v>527</v>
      </c>
      <c r="M50" s="356" t="s">
        <v>528</v>
      </c>
      <c r="N50" s="356" t="s">
        <v>529</v>
      </c>
      <c r="O50" s="356" t="s">
        <v>530</v>
      </c>
    </row>
    <row r="51" spans="1:17">
      <c r="B51" s="250"/>
      <c r="C51" s="246"/>
      <c r="D51" s="246"/>
      <c r="E51" s="246"/>
      <c r="F51" s="246"/>
      <c r="G51" s="1234" t="s">
        <v>583</v>
      </c>
      <c r="H51" s="1235"/>
      <c r="I51" s="1240" t="s">
        <v>584</v>
      </c>
      <c r="J51" s="1240"/>
      <c r="K51" s="1242"/>
      <c r="L51" s="1242"/>
      <c r="M51" s="1242"/>
      <c r="N51" s="1243"/>
      <c r="O51" s="1242"/>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585</v>
      </c>
      <c r="J53" s="1244"/>
      <c r="K53" s="1251"/>
      <c r="L53" s="1251"/>
      <c r="M53" s="1251"/>
      <c r="N53" s="1253">
        <v>57.3</v>
      </c>
      <c r="O53" s="1251"/>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586</v>
      </c>
      <c r="H55" s="1246"/>
      <c r="I55" s="1244" t="s">
        <v>584</v>
      </c>
      <c r="J55" s="1244"/>
      <c r="K55" s="1242"/>
      <c r="L55" s="1242"/>
      <c r="M55" s="1242"/>
      <c r="N55" s="1243">
        <v>17.8</v>
      </c>
      <c r="O55" s="1242"/>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4" t="s">
        <v>585</v>
      </c>
      <c r="J57" s="1254"/>
      <c r="K57" s="1251"/>
      <c r="L57" s="1251"/>
      <c r="M57" s="1251"/>
      <c r="N57" s="1253">
        <v>56.2</v>
      </c>
      <c r="O57" s="1251"/>
      <c r="P57" s="359"/>
      <c r="Q57" s="358"/>
    </row>
    <row r="58" spans="1:17" s="357" customFormat="1">
      <c r="A58" s="245"/>
      <c r="B58" s="358"/>
      <c r="C58" s="354"/>
      <c r="D58" s="354"/>
      <c r="E58" s="354"/>
      <c r="F58" s="354"/>
      <c r="G58" s="1249"/>
      <c r="H58" s="1250"/>
      <c r="I58" s="1254"/>
      <c r="J58" s="1254"/>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587</v>
      </c>
      <c r="C63" s="246"/>
      <c r="D63" s="246"/>
      <c r="E63" s="246"/>
      <c r="F63" s="246"/>
      <c r="G63" s="246"/>
      <c r="H63" s="246"/>
      <c r="I63" s="246"/>
      <c r="J63" s="246"/>
      <c r="K63" s="246"/>
      <c r="L63" s="246"/>
      <c r="M63" s="246"/>
      <c r="N63" s="246"/>
      <c r="O63" s="246"/>
    </row>
    <row r="64" spans="1:17">
      <c r="B64" s="250"/>
      <c r="C64" s="246"/>
      <c r="D64" s="246"/>
      <c r="E64" s="246"/>
      <c r="F64" s="246"/>
      <c r="G64" s="353" t="s">
        <v>581</v>
      </c>
      <c r="I64" s="354"/>
      <c r="J64" s="354"/>
      <c r="K64" s="354"/>
      <c r="L64" s="246"/>
      <c r="M64" s="246"/>
      <c r="N64" s="246"/>
      <c r="O64" s="246"/>
    </row>
    <row r="65" spans="2:30">
      <c r="B65" s="250"/>
      <c r="C65" s="246"/>
      <c r="D65" s="246"/>
      <c r="E65" s="246"/>
      <c r="F65" s="246"/>
      <c r="G65" s="1222"/>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588</v>
      </c>
      <c r="I71" s="370"/>
      <c r="J71" s="366"/>
      <c r="K71" s="366"/>
      <c r="L71" s="367"/>
      <c r="M71" s="366"/>
      <c r="N71" s="367"/>
      <c r="O71" s="368"/>
    </row>
    <row r="72" spans="2:30">
      <c r="B72" s="250"/>
      <c r="C72" s="246"/>
      <c r="D72" s="246"/>
      <c r="E72" s="246"/>
      <c r="F72" s="246"/>
      <c r="G72" s="1231"/>
      <c r="H72" s="1232"/>
      <c r="I72" s="1232"/>
      <c r="J72" s="1233"/>
      <c r="K72" s="356" t="s">
        <v>526</v>
      </c>
      <c r="L72" s="356" t="s">
        <v>527</v>
      </c>
      <c r="M72" s="356" t="s">
        <v>528</v>
      </c>
      <c r="N72" s="356" t="s">
        <v>529</v>
      </c>
      <c r="O72" s="356" t="s">
        <v>530</v>
      </c>
    </row>
    <row r="73" spans="2:30">
      <c r="B73" s="250"/>
      <c r="C73" s="246"/>
      <c r="D73" s="246"/>
      <c r="E73" s="246"/>
      <c r="F73" s="246"/>
      <c r="G73" s="1234" t="s">
        <v>583</v>
      </c>
      <c r="H73" s="1235"/>
      <c r="I73" s="1240" t="s">
        <v>584</v>
      </c>
      <c r="J73" s="1240"/>
      <c r="K73" s="1255"/>
      <c r="L73" s="1255"/>
      <c r="M73" s="1243"/>
      <c r="N73" s="1243"/>
      <c r="O73" s="1243"/>
      <c r="S73" s="245">
        <v>9.9</v>
      </c>
    </row>
    <row r="74" spans="2:30">
      <c r="B74" s="250"/>
      <c r="C74" s="246"/>
      <c r="D74" s="246"/>
      <c r="E74" s="246"/>
      <c r="F74" s="246"/>
      <c r="G74" s="1236"/>
      <c r="H74" s="1237"/>
      <c r="I74" s="1241"/>
      <c r="J74" s="1241"/>
      <c r="K74" s="1255"/>
      <c r="L74" s="1255"/>
      <c r="M74" s="1243"/>
      <c r="N74" s="1243"/>
      <c r="O74" s="1243"/>
    </row>
    <row r="75" spans="2:30">
      <c r="B75" s="250"/>
      <c r="C75" s="246"/>
      <c r="D75" s="246"/>
      <c r="E75" s="246"/>
      <c r="F75" s="246"/>
      <c r="G75" s="1236"/>
      <c r="H75" s="1237"/>
      <c r="I75" s="1244" t="s">
        <v>589</v>
      </c>
      <c r="J75" s="1244"/>
      <c r="K75" s="1253">
        <v>-0.1</v>
      </c>
      <c r="L75" s="1253">
        <v>-0.7</v>
      </c>
      <c r="M75" s="1253">
        <v>-1</v>
      </c>
      <c r="N75" s="1253">
        <v>-1.3</v>
      </c>
      <c r="O75" s="1253">
        <v>-1.6</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586</v>
      </c>
      <c r="H77" s="1246"/>
      <c r="I77" s="1244" t="s">
        <v>584</v>
      </c>
      <c r="J77" s="1244"/>
      <c r="K77" s="1255">
        <v>0</v>
      </c>
      <c r="L77" s="1255">
        <v>0</v>
      </c>
      <c r="M77" s="1243">
        <v>0</v>
      </c>
      <c r="N77" s="1243">
        <v>17.8</v>
      </c>
      <c r="O77" s="1243">
        <v>15</v>
      </c>
      <c r="R77" s="245">
        <v>12.3</v>
      </c>
      <c r="T77" s="245">
        <v>11.1</v>
      </c>
    </row>
    <row r="78" spans="2:30">
      <c r="B78" s="250"/>
      <c r="C78" s="246"/>
      <c r="D78" s="246"/>
      <c r="E78" s="246"/>
      <c r="F78" s="246"/>
      <c r="G78" s="1247"/>
      <c r="H78" s="1248"/>
      <c r="I78" s="1244"/>
      <c r="J78" s="1244"/>
      <c r="K78" s="1255"/>
      <c r="L78" s="1255"/>
      <c r="M78" s="1243"/>
      <c r="N78" s="1243"/>
      <c r="O78" s="1243"/>
    </row>
    <row r="79" spans="2:30">
      <c r="B79" s="250"/>
      <c r="C79" s="246"/>
      <c r="D79" s="246"/>
      <c r="E79" s="246"/>
      <c r="F79" s="246"/>
      <c r="G79" s="1247"/>
      <c r="H79" s="1248"/>
      <c r="I79" s="1256" t="s">
        <v>589</v>
      </c>
      <c r="J79" s="1254"/>
      <c r="K79" s="1257">
        <v>6.4</v>
      </c>
      <c r="L79" s="1257">
        <v>5.4</v>
      </c>
      <c r="M79" s="1257">
        <v>4.4000000000000004</v>
      </c>
      <c r="N79" s="1257">
        <v>5.3</v>
      </c>
      <c r="O79" s="1257">
        <v>5</v>
      </c>
      <c r="V79" s="245">
        <v>53.5</v>
      </c>
      <c r="X79" s="245">
        <v>48.2</v>
      </c>
      <c r="Z79" s="245">
        <v>34.200000000000003</v>
      </c>
      <c r="AB79" s="245">
        <v>30.3</v>
      </c>
      <c r="AD79" s="245">
        <v>28.9</v>
      </c>
    </row>
    <row r="80" spans="2:30">
      <c r="B80" s="250"/>
      <c r="C80" s="246"/>
      <c r="D80" s="246"/>
      <c r="E80" s="246"/>
      <c r="F80" s="246"/>
      <c r="G80" s="1249"/>
      <c r="H80" s="1250"/>
      <c r="I80" s="1254"/>
      <c r="J80" s="1254"/>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I111" sqref="I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9" sqref="A11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48065</v>
      </c>
      <c r="E3" s="118"/>
      <c r="F3" s="119">
        <v>40849</v>
      </c>
      <c r="G3" s="120"/>
      <c r="H3" s="121"/>
    </row>
    <row r="4" spans="1:8">
      <c r="A4" s="122"/>
      <c r="B4" s="123"/>
      <c r="C4" s="124"/>
      <c r="D4" s="125">
        <v>27510</v>
      </c>
      <c r="E4" s="126"/>
      <c r="F4" s="127">
        <v>22537</v>
      </c>
      <c r="G4" s="128"/>
      <c r="H4" s="129"/>
    </row>
    <row r="5" spans="1:8">
      <c r="A5" s="110" t="s">
        <v>520</v>
      </c>
      <c r="B5" s="115"/>
      <c r="C5" s="116"/>
      <c r="D5" s="117">
        <v>49040</v>
      </c>
      <c r="E5" s="118"/>
      <c r="F5" s="119">
        <v>40632</v>
      </c>
      <c r="G5" s="120"/>
      <c r="H5" s="121"/>
    </row>
    <row r="6" spans="1:8">
      <c r="A6" s="122"/>
      <c r="B6" s="123"/>
      <c r="C6" s="124"/>
      <c r="D6" s="125">
        <v>34990</v>
      </c>
      <c r="E6" s="126"/>
      <c r="F6" s="127">
        <v>21402</v>
      </c>
      <c r="G6" s="128"/>
      <c r="H6" s="129"/>
    </row>
    <row r="7" spans="1:8">
      <c r="A7" s="110" t="s">
        <v>521</v>
      </c>
      <c r="B7" s="115"/>
      <c r="C7" s="116"/>
      <c r="D7" s="117">
        <v>56564</v>
      </c>
      <c r="E7" s="118"/>
      <c r="F7" s="119">
        <v>45375</v>
      </c>
      <c r="G7" s="120"/>
      <c r="H7" s="121"/>
    </row>
    <row r="8" spans="1:8">
      <c r="A8" s="122"/>
      <c r="B8" s="123"/>
      <c r="C8" s="124"/>
      <c r="D8" s="125">
        <v>45819</v>
      </c>
      <c r="E8" s="126"/>
      <c r="F8" s="127">
        <v>26025</v>
      </c>
      <c r="G8" s="128"/>
      <c r="H8" s="129"/>
    </row>
    <row r="9" spans="1:8">
      <c r="A9" s="110" t="s">
        <v>522</v>
      </c>
      <c r="B9" s="115"/>
      <c r="C9" s="116"/>
      <c r="D9" s="117">
        <v>54928</v>
      </c>
      <c r="E9" s="118"/>
      <c r="F9" s="119">
        <v>44267</v>
      </c>
      <c r="G9" s="120"/>
      <c r="H9" s="121"/>
    </row>
    <row r="10" spans="1:8">
      <c r="A10" s="122"/>
      <c r="B10" s="123"/>
      <c r="C10" s="124"/>
      <c r="D10" s="125">
        <v>31195</v>
      </c>
      <c r="E10" s="126"/>
      <c r="F10" s="127">
        <v>26161</v>
      </c>
      <c r="G10" s="128"/>
      <c r="H10" s="129"/>
    </row>
    <row r="11" spans="1:8">
      <c r="A11" s="110" t="s">
        <v>523</v>
      </c>
      <c r="B11" s="115"/>
      <c r="C11" s="116"/>
      <c r="D11" s="117">
        <v>31110</v>
      </c>
      <c r="E11" s="118"/>
      <c r="F11" s="119">
        <v>40879</v>
      </c>
      <c r="G11" s="120"/>
      <c r="H11" s="121"/>
    </row>
    <row r="12" spans="1:8">
      <c r="A12" s="122"/>
      <c r="B12" s="123"/>
      <c r="C12" s="130"/>
      <c r="D12" s="125">
        <v>21994</v>
      </c>
      <c r="E12" s="126"/>
      <c r="F12" s="127">
        <v>24087</v>
      </c>
      <c r="G12" s="128"/>
      <c r="H12" s="129"/>
    </row>
    <row r="13" spans="1:8">
      <c r="A13" s="110"/>
      <c r="B13" s="115"/>
      <c r="C13" s="131"/>
      <c r="D13" s="132">
        <v>47941</v>
      </c>
      <c r="E13" s="133"/>
      <c r="F13" s="134">
        <v>42400</v>
      </c>
      <c r="G13" s="135"/>
      <c r="H13" s="121"/>
    </row>
    <row r="14" spans="1:8">
      <c r="A14" s="122"/>
      <c r="B14" s="123"/>
      <c r="C14" s="124"/>
      <c r="D14" s="125">
        <v>32302</v>
      </c>
      <c r="E14" s="126"/>
      <c r="F14" s="127">
        <v>24042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9.18</v>
      </c>
      <c r="C19" s="136">
        <f>ROUND(VALUE(SUBSTITUTE(実質収支比率等に係る経年分析!G$48,"▲","-")),2)</f>
        <v>8.93</v>
      </c>
      <c r="D19" s="136">
        <f>ROUND(VALUE(SUBSTITUTE(実質収支比率等に係る経年分析!H$48,"▲","-")),2)</f>
        <v>7.95</v>
      </c>
      <c r="E19" s="136">
        <f>ROUND(VALUE(SUBSTITUTE(実質収支比率等に係る経年分析!I$48,"▲","-")),2)</f>
        <v>10.55</v>
      </c>
      <c r="F19" s="136">
        <f>ROUND(VALUE(SUBSTITUTE(実質収支比率等に係る経年分析!J$48,"▲","-")),2)</f>
        <v>10.89</v>
      </c>
    </row>
    <row r="20" spans="1:11">
      <c r="A20" s="136" t="s">
        <v>43</v>
      </c>
      <c r="B20" s="136">
        <f>ROUND(VALUE(SUBSTITUTE(実質収支比率等に係る経年分析!F$47,"▲","-")),2)</f>
        <v>23.37</v>
      </c>
      <c r="C20" s="136">
        <f>ROUND(VALUE(SUBSTITUTE(実質収支比率等に係る経年分析!G$47,"▲","-")),2)</f>
        <v>19.68</v>
      </c>
      <c r="D20" s="136">
        <f>ROUND(VALUE(SUBSTITUTE(実質収支比率等に係る経年分析!H$47,"▲","-")),2)</f>
        <v>20.65</v>
      </c>
      <c r="E20" s="136">
        <f>ROUND(VALUE(SUBSTITUTE(実質収支比率等に係る経年分析!I$47,"▲","-")),2)</f>
        <v>19.72</v>
      </c>
      <c r="F20" s="136">
        <f>ROUND(VALUE(SUBSTITUTE(実質収支比率等に係る経年分析!J$47,"▲","-")),2)</f>
        <v>22.13</v>
      </c>
    </row>
    <row r="21" spans="1:11">
      <c r="A21" s="136" t="s">
        <v>44</v>
      </c>
      <c r="B21" s="136">
        <f>IF(ISNUMBER(VALUE(SUBSTITUTE(実質収支比率等に係る経年分析!F$49,"▲","-"))),ROUND(VALUE(SUBSTITUTE(実質収支比率等に係る経年分析!F$49,"▲","-")),2),NA())</f>
        <v>-3.3</v>
      </c>
      <c r="C21" s="136">
        <f>IF(ISNUMBER(VALUE(SUBSTITUTE(実質収支比率等に係る経年分析!G$49,"▲","-"))),ROUND(VALUE(SUBSTITUTE(実質収支比率等に係る経年分析!G$49,"▲","-")),2),NA())</f>
        <v>-7.81</v>
      </c>
      <c r="D21" s="136">
        <f>IF(ISNUMBER(VALUE(SUBSTITUTE(実質収支比率等に係る経年分析!H$49,"▲","-"))),ROUND(VALUE(SUBSTITUTE(実質収支比率等に係る経年分析!H$49,"▲","-")),2),NA())</f>
        <v>-4.18</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-2.81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1.1399999999999999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1.26</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1.48</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2.2799999999999998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2.2400000000000002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2.2799999999999998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4.1500000000000004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4.3099999999999996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4253</v>
      </c>
      <c r="E42" s="138"/>
      <c r="F42" s="138"/>
      <c r="G42" s="138">
        <f>'実質公債費比率（分子）の構造'!L$52</f>
        <v>4553</v>
      </c>
      <c r="H42" s="138"/>
      <c r="I42" s="138"/>
      <c r="J42" s="138">
        <f>'実質公債費比率（分子）の構造'!M$52</f>
        <v>4856</v>
      </c>
      <c r="K42" s="138"/>
      <c r="L42" s="138"/>
      <c r="M42" s="138">
        <f>'実質公債費比率（分子）の構造'!N$52</f>
        <v>4809</v>
      </c>
      <c r="N42" s="138"/>
      <c r="O42" s="138"/>
      <c r="P42" s="138">
        <f>'実質公債費比率（分子）の構造'!O$52</f>
        <v>4970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26</v>
      </c>
      <c r="C44" s="138"/>
      <c r="D44" s="138"/>
      <c r="E44" s="138">
        <f>'実質公債費比率（分子）の構造'!L$50</f>
        <v>25</v>
      </c>
      <c r="F44" s="138"/>
      <c r="G44" s="138"/>
      <c r="H44" s="138">
        <f>'実質公債費比率（分子）の構造'!M$50</f>
        <v>14</v>
      </c>
      <c r="I44" s="138"/>
      <c r="J44" s="138"/>
      <c r="K44" s="138">
        <f>'実質公債費比率（分子）の構造'!N$50</f>
        <v>14</v>
      </c>
      <c r="L44" s="138"/>
      <c r="M44" s="138"/>
      <c r="N44" s="138">
        <f>'実質公債費比率（分子）の構造'!O$50</f>
        <v>15</v>
      </c>
      <c r="O44" s="138"/>
      <c r="P44" s="138"/>
    </row>
    <row r="45" spans="1:16">
      <c r="A45" s="138" t="s">
        <v>54</v>
      </c>
      <c r="B45" s="138">
        <f>'実質公債費比率（分子）の構造'!K$49</f>
        <v>11</v>
      </c>
      <c r="C45" s="138"/>
      <c r="D45" s="138"/>
      <c r="E45" s="138">
        <f>'実質公債費比率（分子）の構造'!L$49</f>
        <v>11</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860</v>
      </c>
      <c r="C46" s="138"/>
      <c r="D46" s="138"/>
      <c r="E46" s="138">
        <f>'実質公債費比率（分子）の構造'!L$48</f>
        <v>1017</v>
      </c>
      <c r="F46" s="138"/>
      <c r="G46" s="138"/>
      <c r="H46" s="138">
        <f>'実質公債費比率（分子）の構造'!M$48</f>
        <v>996</v>
      </c>
      <c r="I46" s="138"/>
      <c r="J46" s="138"/>
      <c r="K46" s="138">
        <f>'実質公債費比率（分子）の構造'!N$48</f>
        <v>1007</v>
      </c>
      <c r="L46" s="138"/>
      <c r="M46" s="138"/>
      <c r="N46" s="138">
        <f>'実質公債費比率（分子）の構造'!O$48</f>
        <v>942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3234</v>
      </c>
      <c r="C49" s="138"/>
      <c r="D49" s="138"/>
      <c r="E49" s="138">
        <f>'実質公債費比率（分子）の構造'!L$45</f>
        <v>3374</v>
      </c>
      <c r="F49" s="138"/>
      <c r="G49" s="138"/>
      <c r="H49" s="138">
        <f>'実質公債費比率（分子）の構造'!M$45</f>
        <v>3497</v>
      </c>
      <c r="I49" s="138"/>
      <c r="J49" s="138"/>
      <c r="K49" s="138">
        <f>'実質公債費比率（分子）の構造'!N$45</f>
        <v>3528</v>
      </c>
      <c r="L49" s="138"/>
      <c r="M49" s="138"/>
      <c r="N49" s="138">
        <f>'実質公債費比率（分子）の構造'!O$45</f>
        <v>3696</v>
      </c>
      <c r="O49" s="138"/>
      <c r="P49" s="138"/>
    </row>
    <row r="50" spans="1:16">
      <c r="A50" s="138" t="s">
        <v>59</v>
      </c>
      <c r="B50" s="138" t="e">
        <f>NA()</f>
        <v>#N/A</v>
      </c>
      <c r="C50" s="138">
        <f>IF(ISNUMBER('実質公債費比率（分子）の構造'!K$53),'実質公債費比率（分子）の構造'!K$53,NA())</f>
        <v>-122</v>
      </c>
      <c r="D50" s="138" t="e">
        <f>NA()</f>
        <v>#N/A</v>
      </c>
      <c r="E50" s="138" t="e">
        <f>NA()</f>
        <v>#N/A</v>
      </c>
      <c r="F50" s="138">
        <f>IF(ISNUMBER('実質公債費比率（分子）の構造'!L$53),'実質公債費比率（分子）の構造'!L$53,NA())</f>
        <v>-126</v>
      </c>
      <c r="G50" s="138" t="e">
        <f>NA()</f>
        <v>#N/A</v>
      </c>
      <c r="H50" s="138" t="e">
        <f>NA()</f>
        <v>#N/A</v>
      </c>
      <c r="I50" s="138">
        <f>IF(ISNUMBER('実質公債費比率（分子）の構造'!M$53),'実質公債費比率（分子）の構造'!M$53,NA())</f>
        <v>-349</v>
      </c>
      <c r="J50" s="138" t="e">
        <f>NA()</f>
        <v>#N/A</v>
      </c>
      <c r="K50" s="138" t="e">
        <f>NA()</f>
        <v>#N/A</v>
      </c>
      <c r="L50" s="138">
        <f>IF(ISNUMBER('実質公債費比率（分子）の構造'!N$53),'実質公債費比率（分子）の構造'!N$53,NA())</f>
        <v>-260</v>
      </c>
      <c r="M50" s="138" t="e">
        <f>NA()</f>
        <v>#N/A</v>
      </c>
      <c r="N50" s="138" t="e">
        <f>NA()</f>
        <v>#N/A</v>
      </c>
      <c r="O50" s="138">
        <f>IF(ISNUMBER('実質公債費比率（分子）の構造'!O$53),'実質公債費比率（分子）の構造'!O$53,NA())</f>
        <v>-317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41918</v>
      </c>
      <c r="E56" s="137"/>
      <c r="F56" s="137"/>
      <c r="G56" s="137">
        <f>'将来負担比率（分子）の構造'!J$52</f>
        <v>43452</v>
      </c>
      <c r="H56" s="137"/>
      <c r="I56" s="137"/>
      <c r="J56" s="137">
        <f>'将来負担比率（分子）の構造'!K$52</f>
        <v>44625</v>
      </c>
      <c r="K56" s="137"/>
      <c r="L56" s="137"/>
      <c r="M56" s="137">
        <f>'将来負担比率（分子）の構造'!L$52</f>
        <v>46386</v>
      </c>
      <c r="N56" s="137"/>
      <c r="O56" s="137"/>
      <c r="P56" s="137">
        <f>'将来負担比率（分子）の構造'!M$52</f>
        <v>45262</v>
      </c>
    </row>
    <row r="57" spans="1:16">
      <c r="A57" s="137" t="s">
        <v>36</v>
      </c>
      <c r="B57" s="137"/>
      <c r="C57" s="137"/>
      <c r="D57" s="137">
        <f>'将来負担比率（分子）の構造'!I$51</f>
        <v>13755</v>
      </c>
      <c r="E57" s="137"/>
      <c r="F57" s="137"/>
      <c r="G57" s="137">
        <f>'将来負担比率（分子）の構造'!J$51</f>
        <v>12027</v>
      </c>
      <c r="H57" s="137"/>
      <c r="I57" s="137"/>
      <c r="J57" s="137">
        <f>'将来負担比率（分子）の構造'!K$51</f>
        <v>10163</v>
      </c>
      <c r="K57" s="137"/>
      <c r="L57" s="137"/>
      <c r="M57" s="137">
        <f>'将来負担比率（分子）の構造'!L$51</f>
        <v>9636</v>
      </c>
      <c r="N57" s="137"/>
      <c r="O57" s="137"/>
      <c r="P57" s="137">
        <f>'将来負担比率（分子）の構造'!M$51</f>
        <v>8897</v>
      </c>
    </row>
    <row r="58" spans="1:16">
      <c r="A58" s="137" t="s">
        <v>35</v>
      </c>
      <c r="B58" s="137"/>
      <c r="C58" s="137"/>
      <c r="D58" s="137">
        <f>'将来負担比率（分子）の構造'!I$50</f>
        <v>19317</v>
      </c>
      <c r="E58" s="137"/>
      <c r="F58" s="137"/>
      <c r="G58" s="137">
        <f>'将来負担比率（分子）の構造'!J$50</f>
        <v>21064</v>
      </c>
      <c r="H58" s="137"/>
      <c r="I58" s="137"/>
      <c r="J58" s="137">
        <f>'将来負担比率（分子）の構造'!K$50</f>
        <v>20678</v>
      </c>
      <c r="K58" s="137"/>
      <c r="L58" s="137"/>
      <c r="M58" s="137">
        <f>'将来負担比率（分子）の構造'!L$50</f>
        <v>21738</v>
      </c>
      <c r="N58" s="137"/>
      <c r="O58" s="137"/>
      <c r="P58" s="137">
        <f>'将来負担比率（分子）の構造'!M$50</f>
        <v>22055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6124</v>
      </c>
      <c r="C62" s="137"/>
      <c r="D62" s="137"/>
      <c r="E62" s="137">
        <f>'将来負担比率（分子）の構造'!J$45</f>
        <v>5925</v>
      </c>
      <c r="F62" s="137"/>
      <c r="G62" s="137"/>
      <c r="H62" s="137">
        <f>'将来負担比率（分子）の構造'!K$45</f>
        <v>5585</v>
      </c>
      <c r="I62" s="137"/>
      <c r="J62" s="137"/>
      <c r="K62" s="137">
        <f>'将来負担比率（分子）の構造'!L$45</f>
        <v>5006</v>
      </c>
      <c r="L62" s="137"/>
      <c r="M62" s="137"/>
      <c r="N62" s="137">
        <f>'将来負担比率（分子）の構造'!M$45</f>
        <v>5075</v>
      </c>
      <c r="O62" s="137"/>
      <c r="P62" s="137"/>
    </row>
    <row r="63" spans="1:16">
      <c r="A63" s="137" t="s">
        <v>28</v>
      </c>
      <c r="B63" s="137">
        <f>'将来負担比率（分子）の構造'!I$44</f>
        <v>10</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12992</v>
      </c>
      <c r="C64" s="137"/>
      <c r="D64" s="137"/>
      <c r="E64" s="137">
        <f>'将来負担比率（分子）の構造'!J$43</f>
        <v>12641</v>
      </c>
      <c r="F64" s="137"/>
      <c r="G64" s="137"/>
      <c r="H64" s="137">
        <f>'将来負担比率（分子）の構造'!K$43</f>
        <v>11699</v>
      </c>
      <c r="I64" s="137"/>
      <c r="J64" s="137"/>
      <c r="K64" s="137">
        <f>'将来負担比率（分子）の構造'!L$43</f>
        <v>11342</v>
      </c>
      <c r="L64" s="137"/>
      <c r="M64" s="137"/>
      <c r="N64" s="137">
        <f>'将来負担比率（分子）の構造'!M$43</f>
        <v>10840</v>
      </c>
      <c r="O64" s="137"/>
      <c r="P64" s="137"/>
    </row>
    <row r="65" spans="1:16">
      <c r="A65" s="137" t="s">
        <v>26</v>
      </c>
      <c r="B65" s="137">
        <f>'将来負担比率（分子）の構造'!I$42</f>
        <v>400</v>
      </c>
      <c r="C65" s="137"/>
      <c r="D65" s="137"/>
      <c r="E65" s="137">
        <f>'将来負担比率（分子）の構造'!J$42</f>
        <v>131</v>
      </c>
      <c r="F65" s="137"/>
      <c r="G65" s="137"/>
      <c r="H65" s="137">
        <f>'将来負担比率（分子）の構造'!K$42</f>
        <v>117</v>
      </c>
      <c r="I65" s="137"/>
      <c r="J65" s="137"/>
      <c r="K65" s="137">
        <f>'将来負担比率（分子）の構造'!L$42</f>
        <v>131</v>
      </c>
      <c r="L65" s="137"/>
      <c r="M65" s="137"/>
      <c r="N65" s="137">
        <f>'将来負担比率（分子）の構造'!M$42</f>
        <v>118</v>
      </c>
      <c r="O65" s="137"/>
      <c r="P65" s="137"/>
    </row>
    <row r="66" spans="1:16">
      <c r="A66" s="137" t="s">
        <v>25</v>
      </c>
      <c r="B66" s="137">
        <f>'将来負担比率（分子）の構造'!I$41</f>
        <v>32550</v>
      </c>
      <c r="C66" s="137"/>
      <c r="D66" s="137"/>
      <c r="E66" s="137">
        <f>'将来負担比率（分子）の構造'!J$41</f>
        <v>33338</v>
      </c>
      <c r="F66" s="137"/>
      <c r="G66" s="137"/>
      <c r="H66" s="137">
        <f>'将来負担比率（分子）の構造'!K$41</f>
        <v>35169</v>
      </c>
      <c r="I66" s="137"/>
      <c r="J66" s="137"/>
      <c r="K66" s="137">
        <f>'将来負担比率（分子）の構造'!L$41</f>
        <v>36476</v>
      </c>
      <c r="L66" s="137"/>
      <c r="M66" s="137"/>
      <c r="N66" s="137">
        <f>'将来負担比率（分子）の構造'!M$41</f>
        <v>34520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6" sqref="R26:Y2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14780777</v>
      </c>
      <c r="S5" s="671"/>
      <c r="T5" s="671"/>
      <c r="U5" s="671"/>
      <c r="V5" s="671"/>
      <c r="W5" s="671"/>
      <c r="X5" s="671"/>
      <c r="Y5" s="718"/>
      <c r="Z5" s="731">
        <v>39.6</v>
      </c>
      <c r="AA5" s="731"/>
      <c r="AB5" s="731"/>
      <c r="AC5" s="731"/>
      <c r="AD5" s="732">
        <v>13536823</v>
      </c>
      <c r="AE5" s="732"/>
      <c r="AF5" s="732"/>
      <c r="AG5" s="732"/>
      <c r="AH5" s="732"/>
      <c r="AI5" s="732"/>
      <c r="AJ5" s="732"/>
      <c r="AK5" s="732"/>
      <c r="AL5" s="719">
        <v>64</v>
      </c>
      <c r="AM5" s="688"/>
      <c r="AN5" s="688"/>
      <c r="AO5" s="720"/>
      <c r="AP5" s="707" t="s">
        <v>210</v>
      </c>
      <c r="AQ5" s="708"/>
      <c r="AR5" s="708"/>
      <c r="AS5" s="708"/>
      <c r="AT5" s="708"/>
      <c r="AU5" s="708"/>
      <c r="AV5" s="708"/>
      <c r="AW5" s="708"/>
      <c r="AX5" s="708"/>
      <c r="AY5" s="708"/>
      <c r="AZ5" s="708"/>
      <c r="BA5" s="708"/>
      <c r="BB5" s="708"/>
      <c r="BC5" s="708"/>
      <c r="BD5" s="708"/>
      <c r="BE5" s="708"/>
      <c r="BF5" s="709"/>
      <c r="BG5" s="620">
        <v>13716091</v>
      </c>
      <c r="BH5" s="621"/>
      <c r="BI5" s="621"/>
      <c r="BJ5" s="621"/>
      <c r="BK5" s="621"/>
      <c r="BL5" s="621"/>
      <c r="BM5" s="621"/>
      <c r="BN5" s="622"/>
      <c r="BO5" s="673">
        <v>92.8</v>
      </c>
      <c r="BP5" s="673"/>
      <c r="BQ5" s="673"/>
      <c r="BR5" s="673"/>
      <c r="BS5" s="674">
        <v>186191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284613</v>
      </c>
      <c r="S6" s="621"/>
      <c r="T6" s="621"/>
      <c r="U6" s="621"/>
      <c r="V6" s="621"/>
      <c r="W6" s="621"/>
      <c r="X6" s="621"/>
      <c r="Y6" s="622"/>
      <c r="Z6" s="673">
        <v>0.8</v>
      </c>
      <c r="AA6" s="673"/>
      <c r="AB6" s="673"/>
      <c r="AC6" s="673"/>
      <c r="AD6" s="674">
        <v>284613</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13716091</v>
      </c>
      <c r="BH6" s="621"/>
      <c r="BI6" s="621"/>
      <c r="BJ6" s="621"/>
      <c r="BK6" s="621"/>
      <c r="BL6" s="621"/>
      <c r="BM6" s="621"/>
      <c r="BN6" s="622"/>
      <c r="BO6" s="673">
        <v>92.8</v>
      </c>
      <c r="BP6" s="673"/>
      <c r="BQ6" s="673"/>
      <c r="BR6" s="673"/>
      <c r="BS6" s="674">
        <v>186191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325892</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325062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22974</v>
      </c>
      <c r="S7" s="621"/>
      <c r="T7" s="621"/>
      <c r="U7" s="621"/>
      <c r="V7" s="621"/>
      <c r="W7" s="621"/>
      <c r="X7" s="621"/>
      <c r="Y7" s="622"/>
      <c r="Z7" s="673">
        <v>0.1</v>
      </c>
      <c r="AA7" s="673"/>
      <c r="AB7" s="673"/>
      <c r="AC7" s="673"/>
      <c r="AD7" s="674">
        <v>22974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7395369</v>
      </c>
      <c r="BH7" s="621"/>
      <c r="BI7" s="621"/>
      <c r="BJ7" s="621"/>
      <c r="BK7" s="621"/>
      <c r="BL7" s="621"/>
      <c r="BM7" s="621"/>
      <c r="BN7" s="622"/>
      <c r="BO7" s="673">
        <v>50</v>
      </c>
      <c r="BP7" s="673"/>
      <c r="BQ7" s="673"/>
      <c r="BR7" s="673"/>
      <c r="BS7" s="674">
        <v>186191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5045097</v>
      </c>
      <c r="CS7" s="621"/>
      <c r="CT7" s="621"/>
      <c r="CU7" s="621"/>
      <c r="CV7" s="621"/>
      <c r="CW7" s="621"/>
      <c r="CX7" s="621"/>
      <c r="CY7" s="622"/>
      <c r="CZ7" s="673">
        <v>14.6</v>
      </c>
      <c r="DA7" s="673"/>
      <c r="DB7" s="673"/>
      <c r="DC7" s="673"/>
      <c r="DD7" s="626">
        <v>664878</v>
      </c>
      <c r="DE7" s="621"/>
      <c r="DF7" s="621"/>
      <c r="DG7" s="621"/>
      <c r="DH7" s="621"/>
      <c r="DI7" s="621"/>
      <c r="DJ7" s="621"/>
      <c r="DK7" s="621"/>
      <c r="DL7" s="621"/>
      <c r="DM7" s="621"/>
      <c r="DN7" s="621"/>
      <c r="DO7" s="621"/>
      <c r="DP7" s="622"/>
      <c r="DQ7" s="626">
        <v>3658135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58613</v>
      </c>
      <c r="S8" s="621"/>
      <c r="T8" s="621"/>
      <c r="U8" s="621"/>
      <c r="V8" s="621"/>
      <c r="W8" s="621"/>
      <c r="X8" s="621"/>
      <c r="Y8" s="622"/>
      <c r="Z8" s="673">
        <v>0.2</v>
      </c>
      <c r="AA8" s="673"/>
      <c r="AB8" s="673"/>
      <c r="AC8" s="673"/>
      <c r="AD8" s="674">
        <v>58613</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196952</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12709125</v>
      </c>
      <c r="CS8" s="621"/>
      <c r="CT8" s="621"/>
      <c r="CU8" s="621"/>
      <c r="CV8" s="621"/>
      <c r="CW8" s="621"/>
      <c r="CX8" s="621"/>
      <c r="CY8" s="622"/>
      <c r="CZ8" s="673">
        <v>36.700000000000003</v>
      </c>
      <c r="DA8" s="673"/>
      <c r="DB8" s="673"/>
      <c r="DC8" s="673"/>
      <c r="DD8" s="626">
        <v>215896</v>
      </c>
      <c r="DE8" s="621"/>
      <c r="DF8" s="621"/>
      <c r="DG8" s="621"/>
      <c r="DH8" s="621"/>
      <c r="DI8" s="621"/>
      <c r="DJ8" s="621"/>
      <c r="DK8" s="621"/>
      <c r="DL8" s="621"/>
      <c r="DM8" s="621"/>
      <c r="DN8" s="621"/>
      <c r="DO8" s="621"/>
      <c r="DP8" s="622"/>
      <c r="DQ8" s="626">
        <v>6781772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29678</v>
      </c>
      <c r="S9" s="621"/>
      <c r="T9" s="621"/>
      <c r="U9" s="621"/>
      <c r="V9" s="621"/>
      <c r="W9" s="621"/>
      <c r="X9" s="621"/>
      <c r="Y9" s="622"/>
      <c r="Z9" s="673">
        <v>0.1</v>
      </c>
      <c r="AA9" s="673"/>
      <c r="AB9" s="673"/>
      <c r="AC9" s="673"/>
      <c r="AD9" s="674">
        <v>29678</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5923623</v>
      </c>
      <c r="BH9" s="621"/>
      <c r="BI9" s="621"/>
      <c r="BJ9" s="621"/>
      <c r="BK9" s="621"/>
      <c r="BL9" s="621"/>
      <c r="BM9" s="621"/>
      <c r="BN9" s="622"/>
      <c r="BO9" s="673">
        <v>40.1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3083723</v>
      </c>
      <c r="CS9" s="621"/>
      <c r="CT9" s="621"/>
      <c r="CU9" s="621"/>
      <c r="CV9" s="621"/>
      <c r="CW9" s="621"/>
      <c r="CX9" s="621"/>
      <c r="CY9" s="622"/>
      <c r="CZ9" s="673">
        <v>8.9</v>
      </c>
      <c r="DA9" s="673"/>
      <c r="DB9" s="673"/>
      <c r="DC9" s="673"/>
      <c r="DD9" s="626">
        <v>12626</v>
      </c>
      <c r="DE9" s="621"/>
      <c r="DF9" s="621"/>
      <c r="DG9" s="621"/>
      <c r="DH9" s="621"/>
      <c r="DI9" s="621"/>
      <c r="DJ9" s="621"/>
      <c r="DK9" s="621"/>
      <c r="DL9" s="621"/>
      <c r="DM9" s="621"/>
      <c r="DN9" s="621"/>
      <c r="DO9" s="621"/>
      <c r="DP9" s="622"/>
      <c r="DQ9" s="626">
        <v>2066560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1801130</v>
      </c>
      <c r="S10" s="621"/>
      <c r="T10" s="621"/>
      <c r="U10" s="621"/>
      <c r="V10" s="621"/>
      <c r="W10" s="621"/>
      <c r="X10" s="621"/>
      <c r="Y10" s="622"/>
      <c r="Z10" s="673">
        <v>4.8</v>
      </c>
      <c r="AA10" s="673"/>
      <c r="AB10" s="673"/>
      <c r="AC10" s="673"/>
      <c r="AD10" s="674">
        <v>1801130</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323120</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41614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9660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56448</v>
      </c>
      <c r="S11" s="621"/>
      <c r="T11" s="621"/>
      <c r="U11" s="621"/>
      <c r="V11" s="621"/>
      <c r="W11" s="621"/>
      <c r="X11" s="621"/>
      <c r="Y11" s="622"/>
      <c r="Z11" s="673">
        <v>0.2</v>
      </c>
      <c r="AA11" s="673"/>
      <c r="AB11" s="673"/>
      <c r="AC11" s="673"/>
      <c r="AD11" s="674">
        <v>56448</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951674</v>
      </c>
      <c r="BH11" s="621"/>
      <c r="BI11" s="621"/>
      <c r="BJ11" s="621"/>
      <c r="BK11" s="621"/>
      <c r="BL11" s="621"/>
      <c r="BM11" s="621"/>
      <c r="BN11" s="622"/>
      <c r="BO11" s="673">
        <v>6.4</v>
      </c>
      <c r="BP11" s="673"/>
      <c r="BQ11" s="673"/>
      <c r="BR11" s="673"/>
      <c r="BS11" s="626">
        <v>186191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243094</v>
      </c>
      <c r="CS11" s="621"/>
      <c r="CT11" s="621"/>
      <c r="CU11" s="621"/>
      <c r="CV11" s="621"/>
      <c r="CW11" s="621"/>
      <c r="CX11" s="621"/>
      <c r="CY11" s="622"/>
      <c r="CZ11" s="673">
        <v>0.7</v>
      </c>
      <c r="DA11" s="673"/>
      <c r="DB11" s="673"/>
      <c r="DC11" s="673"/>
      <c r="DD11" s="626">
        <v>66868</v>
      </c>
      <c r="DE11" s="621"/>
      <c r="DF11" s="621"/>
      <c r="DG11" s="621"/>
      <c r="DH11" s="621"/>
      <c r="DI11" s="621"/>
      <c r="DJ11" s="621"/>
      <c r="DK11" s="621"/>
      <c r="DL11" s="621"/>
      <c r="DM11" s="621"/>
      <c r="DN11" s="621"/>
      <c r="DO11" s="621"/>
      <c r="DP11" s="622"/>
      <c r="DQ11" s="626">
        <v>185107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5519408</v>
      </c>
      <c r="BH12" s="621"/>
      <c r="BI12" s="621"/>
      <c r="BJ12" s="621"/>
      <c r="BK12" s="621"/>
      <c r="BL12" s="621"/>
      <c r="BM12" s="621"/>
      <c r="BN12" s="622"/>
      <c r="BO12" s="673">
        <v>37.299999999999997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925837</v>
      </c>
      <c r="CS12" s="621"/>
      <c r="CT12" s="621"/>
      <c r="CU12" s="621"/>
      <c r="CV12" s="621"/>
      <c r="CW12" s="621"/>
      <c r="CX12" s="621"/>
      <c r="CY12" s="622"/>
      <c r="CZ12" s="673">
        <v>2.7</v>
      </c>
      <c r="DA12" s="673"/>
      <c r="DB12" s="673"/>
      <c r="DC12" s="673"/>
      <c r="DD12" s="626">
        <v>104519</v>
      </c>
      <c r="DE12" s="621"/>
      <c r="DF12" s="621"/>
      <c r="DG12" s="621"/>
      <c r="DH12" s="621"/>
      <c r="DI12" s="621"/>
      <c r="DJ12" s="621"/>
      <c r="DK12" s="621"/>
      <c r="DL12" s="621"/>
      <c r="DM12" s="621"/>
      <c r="DN12" s="621"/>
      <c r="DO12" s="621"/>
      <c r="DP12" s="622"/>
      <c r="DQ12" s="626">
        <v>754997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65253</v>
      </c>
      <c r="S13" s="621"/>
      <c r="T13" s="621"/>
      <c r="U13" s="621"/>
      <c r="V13" s="621"/>
      <c r="W13" s="621"/>
      <c r="X13" s="621"/>
      <c r="Y13" s="622"/>
      <c r="Z13" s="673">
        <v>0.2</v>
      </c>
      <c r="AA13" s="673"/>
      <c r="AB13" s="673"/>
      <c r="AC13" s="673"/>
      <c r="AD13" s="674">
        <v>65253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5512432</v>
      </c>
      <c r="BH13" s="621"/>
      <c r="BI13" s="621"/>
      <c r="BJ13" s="621"/>
      <c r="BK13" s="621"/>
      <c r="BL13" s="621"/>
      <c r="BM13" s="621"/>
      <c r="BN13" s="622"/>
      <c r="BO13" s="673">
        <v>37.299999999999997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3256975</v>
      </c>
      <c r="CS13" s="621"/>
      <c r="CT13" s="621"/>
      <c r="CU13" s="621"/>
      <c r="CV13" s="621"/>
      <c r="CW13" s="621"/>
      <c r="CX13" s="621"/>
      <c r="CY13" s="622"/>
      <c r="CZ13" s="673">
        <v>9.4</v>
      </c>
      <c r="DA13" s="673"/>
      <c r="DB13" s="673"/>
      <c r="DC13" s="673"/>
      <c r="DD13" s="626">
        <v>1254201</v>
      </c>
      <c r="DE13" s="621"/>
      <c r="DF13" s="621"/>
      <c r="DG13" s="621"/>
      <c r="DH13" s="621"/>
      <c r="DI13" s="621"/>
      <c r="DJ13" s="621"/>
      <c r="DK13" s="621"/>
      <c r="DL13" s="621"/>
      <c r="DM13" s="621"/>
      <c r="DN13" s="621"/>
      <c r="DO13" s="621"/>
      <c r="DP13" s="622"/>
      <c r="DQ13" s="626">
        <v>2343704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228924</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1141519</v>
      </c>
      <c r="CS14" s="621"/>
      <c r="CT14" s="621"/>
      <c r="CU14" s="621"/>
      <c r="CV14" s="621"/>
      <c r="CW14" s="621"/>
      <c r="CX14" s="621"/>
      <c r="CY14" s="622"/>
      <c r="CZ14" s="673">
        <v>3.3</v>
      </c>
      <c r="DA14" s="673"/>
      <c r="DB14" s="673"/>
      <c r="DC14" s="673"/>
      <c r="DD14" s="626">
        <v>116003</v>
      </c>
      <c r="DE14" s="621"/>
      <c r="DF14" s="621"/>
      <c r="DG14" s="621"/>
      <c r="DH14" s="621"/>
      <c r="DI14" s="621"/>
      <c r="DJ14" s="621"/>
      <c r="DK14" s="621"/>
      <c r="DL14" s="621"/>
      <c r="DM14" s="621"/>
      <c r="DN14" s="621"/>
      <c r="DO14" s="621"/>
      <c r="DP14" s="622"/>
      <c r="DQ14" s="626">
        <v>1067704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66730</v>
      </c>
      <c r="S15" s="621"/>
      <c r="T15" s="621"/>
      <c r="U15" s="621"/>
      <c r="V15" s="621"/>
      <c r="W15" s="621"/>
      <c r="X15" s="621"/>
      <c r="Y15" s="622"/>
      <c r="Z15" s="673">
        <v>0.2</v>
      </c>
      <c r="AA15" s="673"/>
      <c r="AB15" s="673"/>
      <c r="AC15" s="673"/>
      <c r="AD15" s="674">
        <v>66730</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572372</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4152840</v>
      </c>
      <c r="CS15" s="621"/>
      <c r="CT15" s="621"/>
      <c r="CU15" s="621"/>
      <c r="CV15" s="621"/>
      <c r="CW15" s="621"/>
      <c r="CX15" s="621"/>
      <c r="CY15" s="622"/>
      <c r="CZ15" s="673">
        <v>12</v>
      </c>
      <c r="DA15" s="673"/>
      <c r="DB15" s="673"/>
      <c r="DC15" s="673"/>
      <c r="DD15" s="626">
        <v>1068502</v>
      </c>
      <c r="DE15" s="621"/>
      <c r="DF15" s="621"/>
      <c r="DG15" s="621"/>
      <c r="DH15" s="621"/>
      <c r="DI15" s="621"/>
      <c r="DJ15" s="621"/>
      <c r="DK15" s="621"/>
      <c r="DL15" s="621"/>
      <c r="DM15" s="621"/>
      <c r="DN15" s="621"/>
      <c r="DO15" s="621"/>
      <c r="DP15" s="622"/>
      <c r="DQ15" s="626">
        <v>3354661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5664914</v>
      </c>
      <c r="S16" s="621"/>
      <c r="T16" s="621"/>
      <c r="U16" s="621"/>
      <c r="V16" s="621"/>
      <c r="W16" s="621"/>
      <c r="X16" s="621"/>
      <c r="Y16" s="622"/>
      <c r="Z16" s="673">
        <v>15.2</v>
      </c>
      <c r="AA16" s="673"/>
      <c r="AB16" s="673"/>
      <c r="AC16" s="673"/>
      <c r="AD16" s="674">
        <v>5027411</v>
      </c>
      <c r="AE16" s="674"/>
      <c r="AF16" s="674"/>
      <c r="AG16" s="674"/>
      <c r="AH16" s="674"/>
      <c r="AI16" s="674"/>
      <c r="AJ16" s="674"/>
      <c r="AK16" s="674"/>
      <c r="AL16" s="643">
        <v>23.8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18</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5027411</v>
      </c>
      <c r="S17" s="621"/>
      <c r="T17" s="621"/>
      <c r="U17" s="621"/>
      <c r="V17" s="621"/>
      <c r="W17" s="621"/>
      <c r="X17" s="621"/>
      <c r="Y17" s="622"/>
      <c r="Z17" s="673">
        <v>13.5</v>
      </c>
      <c r="AA17" s="673"/>
      <c r="AB17" s="673"/>
      <c r="AC17" s="673"/>
      <c r="AD17" s="674">
        <v>5027411</v>
      </c>
      <c r="AE17" s="674"/>
      <c r="AF17" s="674"/>
      <c r="AG17" s="674"/>
      <c r="AH17" s="674"/>
      <c r="AI17" s="674"/>
      <c r="AJ17" s="674"/>
      <c r="AK17" s="674"/>
      <c r="AL17" s="643">
        <v>23.8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3695788</v>
      </c>
      <c r="CS17" s="621"/>
      <c r="CT17" s="621"/>
      <c r="CU17" s="621"/>
      <c r="CV17" s="621"/>
      <c r="CW17" s="621"/>
      <c r="CX17" s="621"/>
      <c r="CY17" s="622"/>
      <c r="CZ17" s="673">
        <v>10.7</v>
      </c>
      <c r="DA17" s="673"/>
      <c r="DB17" s="673"/>
      <c r="DC17" s="673"/>
      <c r="DD17" s="626" t="s">
        <v>112</v>
      </c>
      <c r="DE17" s="621"/>
      <c r="DF17" s="621"/>
      <c r="DG17" s="621"/>
      <c r="DH17" s="621"/>
      <c r="DI17" s="621"/>
      <c r="DJ17" s="621"/>
      <c r="DK17" s="621"/>
      <c r="DL17" s="621"/>
      <c r="DM17" s="621"/>
      <c r="DN17" s="621"/>
      <c r="DO17" s="621"/>
      <c r="DP17" s="622"/>
      <c r="DQ17" s="626">
        <v>3651117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637503</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5258</v>
      </c>
      <c r="CS18" s="621"/>
      <c r="CT18" s="621"/>
      <c r="CU18" s="621"/>
      <c r="CV18" s="621"/>
      <c r="CW18" s="621"/>
      <c r="CX18" s="621"/>
      <c r="CY18" s="622"/>
      <c r="CZ18" s="673">
        <v>0</v>
      </c>
      <c r="DA18" s="673"/>
      <c r="DB18" s="673"/>
      <c r="DC18" s="673"/>
      <c r="DD18" s="626">
        <v>5258</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1064686</v>
      </c>
      <c r="BH19" s="621"/>
      <c r="BI19" s="621"/>
      <c r="BJ19" s="621"/>
      <c r="BK19" s="621"/>
      <c r="BL19" s="621"/>
      <c r="BM19" s="621"/>
      <c r="BN19" s="622"/>
      <c r="BO19" s="673">
        <v>7.2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22831130</v>
      </c>
      <c r="S20" s="621"/>
      <c r="T20" s="621"/>
      <c r="U20" s="621"/>
      <c r="V20" s="621"/>
      <c r="W20" s="621"/>
      <c r="X20" s="621"/>
      <c r="Y20" s="622"/>
      <c r="Z20" s="673">
        <v>61.2</v>
      </c>
      <c r="AA20" s="673"/>
      <c r="AB20" s="673"/>
      <c r="AC20" s="673"/>
      <c r="AD20" s="674">
        <v>20949673</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1064686</v>
      </c>
      <c r="BH20" s="621"/>
      <c r="BI20" s="621"/>
      <c r="BJ20" s="621"/>
      <c r="BK20" s="621"/>
      <c r="BL20" s="621"/>
      <c r="BM20" s="621"/>
      <c r="BN20" s="622"/>
      <c r="BO20" s="673">
        <v>7.2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34626762</v>
      </c>
      <c r="CS20" s="621"/>
      <c r="CT20" s="621"/>
      <c r="CU20" s="621"/>
      <c r="CV20" s="621"/>
      <c r="CW20" s="621"/>
      <c r="CX20" s="621"/>
      <c r="CY20" s="622"/>
      <c r="CZ20" s="673">
        <v>100</v>
      </c>
      <c r="DA20" s="673"/>
      <c r="DB20" s="673"/>
      <c r="DC20" s="673"/>
      <c r="DD20" s="626">
        <v>3508751</v>
      </c>
      <c r="DE20" s="621"/>
      <c r="DF20" s="621"/>
      <c r="DG20" s="621"/>
      <c r="DH20" s="621"/>
      <c r="DI20" s="621"/>
      <c r="DJ20" s="621"/>
      <c r="DK20" s="621"/>
      <c r="DL20" s="621"/>
      <c r="DM20" s="621"/>
      <c r="DN20" s="621"/>
      <c r="DO20" s="621"/>
      <c r="DP20" s="622"/>
      <c r="DQ20" s="626">
        <v>24198479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14339</v>
      </c>
      <c r="S21" s="621"/>
      <c r="T21" s="621"/>
      <c r="U21" s="621"/>
      <c r="V21" s="621"/>
      <c r="W21" s="621"/>
      <c r="X21" s="621"/>
      <c r="Y21" s="622"/>
      <c r="Z21" s="673">
        <v>0</v>
      </c>
      <c r="AA21" s="673"/>
      <c r="AB21" s="673"/>
      <c r="AC21" s="673"/>
      <c r="AD21" s="674">
        <v>14339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6923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234633</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572691</v>
      </c>
      <c r="S23" s="621"/>
      <c r="T23" s="621"/>
      <c r="U23" s="621"/>
      <c r="V23" s="621"/>
      <c r="W23" s="621"/>
      <c r="X23" s="621"/>
      <c r="Y23" s="622"/>
      <c r="Z23" s="673">
        <v>1.5</v>
      </c>
      <c r="AA23" s="673"/>
      <c r="AB23" s="673"/>
      <c r="AC23" s="673"/>
      <c r="AD23" s="674">
        <v>27041</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1057763</v>
      </c>
      <c r="BH23" s="621"/>
      <c r="BI23" s="621"/>
      <c r="BJ23" s="621"/>
      <c r="BK23" s="621"/>
      <c r="BL23" s="621"/>
      <c r="BM23" s="621"/>
      <c r="BN23" s="622"/>
      <c r="BO23" s="673">
        <v>7.2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612991</v>
      </c>
      <c r="S24" s="621"/>
      <c r="T24" s="621"/>
      <c r="U24" s="621"/>
      <c r="V24" s="621"/>
      <c r="W24" s="621"/>
      <c r="X24" s="621"/>
      <c r="Y24" s="622"/>
      <c r="Z24" s="673">
        <v>1.6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16411816</v>
      </c>
      <c r="CS24" s="671"/>
      <c r="CT24" s="671"/>
      <c r="CU24" s="671"/>
      <c r="CV24" s="671"/>
      <c r="CW24" s="671"/>
      <c r="CX24" s="671"/>
      <c r="CY24" s="718"/>
      <c r="CZ24" s="722">
        <v>47.4</v>
      </c>
      <c r="DA24" s="723"/>
      <c r="DB24" s="723"/>
      <c r="DC24" s="724"/>
      <c r="DD24" s="717">
        <v>11342290</v>
      </c>
      <c r="DE24" s="671"/>
      <c r="DF24" s="671"/>
      <c r="DG24" s="671"/>
      <c r="DH24" s="671"/>
      <c r="DI24" s="671"/>
      <c r="DJ24" s="671"/>
      <c r="DK24" s="718"/>
      <c r="DL24" s="717">
        <v>11266489</v>
      </c>
      <c r="DM24" s="671"/>
      <c r="DN24" s="671"/>
      <c r="DO24" s="671"/>
      <c r="DP24" s="671"/>
      <c r="DQ24" s="671"/>
      <c r="DR24" s="671"/>
      <c r="DS24" s="671"/>
      <c r="DT24" s="671"/>
      <c r="DU24" s="671"/>
      <c r="DV24" s="718"/>
      <c r="DW24" s="719">
        <v>51.1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4132499</v>
      </c>
      <c r="S25" s="621"/>
      <c r="T25" s="621"/>
      <c r="U25" s="621"/>
      <c r="V25" s="621"/>
      <c r="W25" s="621"/>
      <c r="X25" s="621"/>
      <c r="Y25" s="622"/>
      <c r="Z25" s="673">
        <v>11.1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5968926</v>
      </c>
      <c r="CS25" s="639"/>
      <c r="CT25" s="639"/>
      <c r="CU25" s="639"/>
      <c r="CV25" s="639"/>
      <c r="CW25" s="639"/>
      <c r="CX25" s="639"/>
      <c r="CY25" s="640"/>
      <c r="CZ25" s="623">
        <v>17.2</v>
      </c>
      <c r="DA25" s="641"/>
      <c r="DB25" s="641"/>
      <c r="DC25" s="642"/>
      <c r="DD25" s="626">
        <v>5541438</v>
      </c>
      <c r="DE25" s="639"/>
      <c r="DF25" s="639"/>
      <c r="DG25" s="639"/>
      <c r="DH25" s="639"/>
      <c r="DI25" s="639"/>
      <c r="DJ25" s="639"/>
      <c r="DK25" s="640"/>
      <c r="DL25" s="626">
        <v>5469466</v>
      </c>
      <c r="DM25" s="639"/>
      <c r="DN25" s="639"/>
      <c r="DO25" s="639"/>
      <c r="DP25" s="639"/>
      <c r="DQ25" s="639"/>
      <c r="DR25" s="639"/>
      <c r="DS25" s="639"/>
      <c r="DT25" s="639"/>
      <c r="DU25" s="639"/>
      <c r="DV25" s="640"/>
      <c r="DW25" s="643">
        <v>24.8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300</v>
      </c>
      <c r="S26" s="621"/>
      <c r="T26" s="621"/>
      <c r="U26" s="621"/>
      <c r="V26" s="621"/>
      <c r="W26" s="621"/>
      <c r="X26" s="621"/>
      <c r="Y26" s="622"/>
      <c r="Z26" s="673">
        <v>0</v>
      </c>
      <c r="AA26" s="673"/>
      <c r="AB26" s="673"/>
      <c r="AC26" s="673"/>
      <c r="AD26" s="674">
        <v>300</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4021103</v>
      </c>
      <c r="CS26" s="621"/>
      <c r="CT26" s="621"/>
      <c r="CU26" s="621"/>
      <c r="CV26" s="621"/>
      <c r="CW26" s="621"/>
      <c r="CX26" s="621"/>
      <c r="CY26" s="622"/>
      <c r="CZ26" s="623">
        <v>11.6</v>
      </c>
      <c r="DA26" s="641"/>
      <c r="DB26" s="641"/>
      <c r="DC26" s="642"/>
      <c r="DD26" s="626">
        <v>3632887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2068179</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14780777</v>
      </c>
      <c r="BH27" s="621"/>
      <c r="BI27" s="621"/>
      <c r="BJ27" s="621"/>
      <c r="BK27" s="621"/>
      <c r="BL27" s="621"/>
      <c r="BM27" s="621"/>
      <c r="BN27" s="622"/>
      <c r="BO27" s="673">
        <v>100</v>
      </c>
      <c r="BP27" s="673"/>
      <c r="BQ27" s="673"/>
      <c r="BR27" s="673"/>
      <c r="BS27" s="626">
        <v>186191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6747102</v>
      </c>
      <c r="CS27" s="639"/>
      <c r="CT27" s="639"/>
      <c r="CU27" s="639"/>
      <c r="CV27" s="639"/>
      <c r="CW27" s="639"/>
      <c r="CX27" s="639"/>
      <c r="CY27" s="640"/>
      <c r="CZ27" s="623">
        <v>19.5</v>
      </c>
      <c r="DA27" s="641"/>
      <c r="DB27" s="641"/>
      <c r="DC27" s="642"/>
      <c r="DD27" s="626">
        <v>2149735</v>
      </c>
      <c r="DE27" s="639"/>
      <c r="DF27" s="639"/>
      <c r="DG27" s="639"/>
      <c r="DH27" s="639"/>
      <c r="DI27" s="639"/>
      <c r="DJ27" s="639"/>
      <c r="DK27" s="640"/>
      <c r="DL27" s="626">
        <v>2145906</v>
      </c>
      <c r="DM27" s="639"/>
      <c r="DN27" s="639"/>
      <c r="DO27" s="639"/>
      <c r="DP27" s="639"/>
      <c r="DQ27" s="639"/>
      <c r="DR27" s="639"/>
      <c r="DS27" s="639"/>
      <c r="DT27" s="639"/>
      <c r="DU27" s="639"/>
      <c r="DV27" s="640"/>
      <c r="DW27" s="643">
        <v>9.6999999999999993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346845</v>
      </c>
      <c r="S28" s="621"/>
      <c r="T28" s="621"/>
      <c r="U28" s="621"/>
      <c r="V28" s="621"/>
      <c r="W28" s="621"/>
      <c r="X28" s="621"/>
      <c r="Y28" s="622"/>
      <c r="Z28" s="673">
        <v>0.9</v>
      </c>
      <c r="AA28" s="673"/>
      <c r="AB28" s="673"/>
      <c r="AC28" s="673"/>
      <c r="AD28" s="674">
        <v>145913</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3695788</v>
      </c>
      <c r="CS28" s="621"/>
      <c r="CT28" s="621"/>
      <c r="CU28" s="621"/>
      <c r="CV28" s="621"/>
      <c r="CW28" s="621"/>
      <c r="CX28" s="621"/>
      <c r="CY28" s="622"/>
      <c r="CZ28" s="623">
        <v>10.7</v>
      </c>
      <c r="DA28" s="641"/>
      <c r="DB28" s="641"/>
      <c r="DC28" s="642"/>
      <c r="DD28" s="626">
        <v>3651117</v>
      </c>
      <c r="DE28" s="621"/>
      <c r="DF28" s="621"/>
      <c r="DG28" s="621"/>
      <c r="DH28" s="621"/>
      <c r="DI28" s="621"/>
      <c r="DJ28" s="621"/>
      <c r="DK28" s="622"/>
      <c r="DL28" s="626">
        <v>3651117</v>
      </c>
      <c r="DM28" s="621"/>
      <c r="DN28" s="621"/>
      <c r="DO28" s="621"/>
      <c r="DP28" s="621"/>
      <c r="DQ28" s="621"/>
      <c r="DR28" s="621"/>
      <c r="DS28" s="621"/>
      <c r="DT28" s="621"/>
      <c r="DU28" s="621"/>
      <c r="DV28" s="622"/>
      <c r="DW28" s="643">
        <v>16.600000000000001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74296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3695788</v>
      </c>
      <c r="CS29" s="639"/>
      <c r="CT29" s="639"/>
      <c r="CU29" s="639"/>
      <c r="CV29" s="639"/>
      <c r="CW29" s="639"/>
      <c r="CX29" s="639"/>
      <c r="CY29" s="640"/>
      <c r="CZ29" s="623">
        <v>10.7</v>
      </c>
      <c r="DA29" s="641"/>
      <c r="DB29" s="641"/>
      <c r="DC29" s="642"/>
      <c r="DD29" s="626">
        <v>3651117</v>
      </c>
      <c r="DE29" s="639"/>
      <c r="DF29" s="639"/>
      <c r="DG29" s="639"/>
      <c r="DH29" s="639"/>
      <c r="DI29" s="639"/>
      <c r="DJ29" s="639"/>
      <c r="DK29" s="640"/>
      <c r="DL29" s="626">
        <v>3651117</v>
      </c>
      <c r="DM29" s="639"/>
      <c r="DN29" s="639"/>
      <c r="DO29" s="639"/>
      <c r="DP29" s="639"/>
      <c r="DQ29" s="639"/>
      <c r="DR29" s="639"/>
      <c r="DS29" s="639"/>
      <c r="DT29" s="639"/>
      <c r="DU29" s="639"/>
      <c r="DV29" s="640"/>
      <c r="DW29" s="643">
        <v>16.600000000000001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2460159</v>
      </c>
      <c r="S30" s="621"/>
      <c r="T30" s="621"/>
      <c r="U30" s="621"/>
      <c r="V30" s="621"/>
      <c r="W30" s="621"/>
      <c r="X30" s="621"/>
      <c r="Y30" s="622"/>
      <c r="Z30" s="673">
        <v>6.6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97</v>
      </c>
      <c r="BN30" s="687"/>
      <c r="BO30" s="687"/>
      <c r="BP30" s="687"/>
      <c r="BQ30" s="689"/>
      <c r="BR30" s="686">
        <v>98.9</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3410055</v>
      </c>
      <c r="CS30" s="621"/>
      <c r="CT30" s="621"/>
      <c r="CU30" s="621"/>
      <c r="CV30" s="621"/>
      <c r="CW30" s="621"/>
      <c r="CX30" s="621"/>
      <c r="CY30" s="622"/>
      <c r="CZ30" s="623">
        <v>9.8000000000000007</v>
      </c>
      <c r="DA30" s="641"/>
      <c r="DB30" s="641"/>
      <c r="DC30" s="642"/>
      <c r="DD30" s="626">
        <v>3368151</v>
      </c>
      <c r="DE30" s="621"/>
      <c r="DF30" s="621"/>
      <c r="DG30" s="621"/>
      <c r="DH30" s="621"/>
      <c r="DI30" s="621"/>
      <c r="DJ30" s="621"/>
      <c r="DK30" s="622"/>
      <c r="DL30" s="626">
        <v>3368151</v>
      </c>
      <c r="DM30" s="621"/>
      <c r="DN30" s="621"/>
      <c r="DO30" s="621"/>
      <c r="DP30" s="621"/>
      <c r="DQ30" s="621"/>
      <c r="DR30" s="621"/>
      <c r="DS30" s="621"/>
      <c r="DT30" s="621"/>
      <c r="DU30" s="621"/>
      <c r="DV30" s="622"/>
      <c r="DW30" s="643">
        <v>15.3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1943105</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97.4</v>
      </c>
      <c r="BN31" s="685"/>
      <c r="BO31" s="685"/>
      <c r="BP31" s="685"/>
      <c r="BQ31" s="649"/>
      <c r="BR31" s="684">
        <v>99</v>
      </c>
      <c r="BS31" s="639"/>
      <c r="BT31" s="639"/>
      <c r="BU31" s="639"/>
      <c r="BV31" s="639"/>
      <c r="BW31" s="639"/>
      <c r="BX31" s="675">
        <v>96.9</v>
      </c>
      <c r="BY31" s="685"/>
      <c r="BZ31" s="685"/>
      <c r="CA31" s="685"/>
      <c r="CB31" s="649"/>
      <c r="CD31" s="692"/>
      <c r="CE31" s="693"/>
      <c r="CF31" s="657" t="s">
        <v>297</v>
      </c>
      <c r="CG31" s="654"/>
      <c r="CH31" s="654"/>
      <c r="CI31" s="654"/>
      <c r="CJ31" s="654"/>
      <c r="CK31" s="654"/>
      <c r="CL31" s="654"/>
      <c r="CM31" s="654"/>
      <c r="CN31" s="654"/>
      <c r="CO31" s="654"/>
      <c r="CP31" s="654"/>
      <c r="CQ31" s="655"/>
      <c r="CR31" s="620">
        <v>285733</v>
      </c>
      <c r="CS31" s="639"/>
      <c r="CT31" s="639"/>
      <c r="CU31" s="639"/>
      <c r="CV31" s="639"/>
      <c r="CW31" s="639"/>
      <c r="CX31" s="639"/>
      <c r="CY31" s="640"/>
      <c r="CZ31" s="623">
        <v>0.8</v>
      </c>
      <c r="DA31" s="641"/>
      <c r="DB31" s="641"/>
      <c r="DC31" s="642"/>
      <c r="DD31" s="626">
        <v>282966</v>
      </c>
      <c r="DE31" s="639"/>
      <c r="DF31" s="639"/>
      <c r="DG31" s="639"/>
      <c r="DH31" s="639"/>
      <c r="DI31" s="639"/>
      <c r="DJ31" s="639"/>
      <c r="DK31" s="640"/>
      <c r="DL31" s="626">
        <v>282966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572805</v>
      </c>
      <c r="S32" s="621"/>
      <c r="T32" s="621"/>
      <c r="U32" s="621"/>
      <c r="V32" s="621"/>
      <c r="W32" s="621"/>
      <c r="X32" s="621"/>
      <c r="Y32" s="622"/>
      <c r="Z32" s="673">
        <v>1.5</v>
      </c>
      <c r="AA32" s="673"/>
      <c r="AB32" s="673"/>
      <c r="AC32" s="673"/>
      <c r="AD32" s="674">
        <v>4238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96.3</v>
      </c>
      <c r="BN32" s="605"/>
      <c r="BO32" s="605"/>
      <c r="BP32" s="605"/>
      <c r="BQ32" s="662"/>
      <c r="BR32" s="683">
        <v>98.7</v>
      </c>
      <c r="BS32" s="605"/>
      <c r="BT32" s="605"/>
      <c r="BU32" s="605"/>
      <c r="BV32" s="605"/>
      <c r="BW32" s="605"/>
      <c r="BX32" s="668">
        <v>95.6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1454700</v>
      </c>
      <c r="S33" s="621"/>
      <c r="T33" s="621"/>
      <c r="U33" s="621"/>
      <c r="V33" s="621"/>
      <c r="W33" s="621"/>
      <c r="X33" s="621"/>
      <c r="Y33" s="622"/>
      <c r="Z33" s="673">
        <v>3.9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14706195</v>
      </c>
      <c r="CS33" s="639"/>
      <c r="CT33" s="639"/>
      <c r="CU33" s="639"/>
      <c r="CV33" s="639"/>
      <c r="CW33" s="639"/>
      <c r="CX33" s="639"/>
      <c r="CY33" s="640"/>
      <c r="CZ33" s="623">
        <v>42.5</v>
      </c>
      <c r="DA33" s="641"/>
      <c r="DB33" s="641"/>
      <c r="DC33" s="642"/>
      <c r="DD33" s="626">
        <v>11342757</v>
      </c>
      <c r="DE33" s="639"/>
      <c r="DF33" s="639"/>
      <c r="DG33" s="639"/>
      <c r="DH33" s="639"/>
      <c r="DI33" s="639"/>
      <c r="DJ33" s="639"/>
      <c r="DK33" s="640"/>
      <c r="DL33" s="626">
        <v>7815901</v>
      </c>
      <c r="DM33" s="639"/>
      <c r="DN33" s="639"/>
      <c r="DO33" s="639"/>
      <c r="DP33" s="639"/>
      <c r="DQ33" s="639"/>
      <c r="DR33" s="639"/>
      <c r="DS33" s="639"/>
      <c r="DT33" s="639"/>
      <c r="DU33" s="639"/>
      <c r="DV33" s="640"/>
      <c r="DW33" s="643">
        <v>35.5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6792140</v>
      </c>
      <c r="CS34" s="621"/>
      <c r="CT34" s="621"/>
      <c r="CU34" s="621"/>
      <c r="CV34" s="621"/>
      <c r="CW34" s="621"/>
      <c r="CX34" s="621"/>
      <c r="CY34" s="622"/>
      <c r="CZ34" s="623">
        <v>19.600000000000001</v>
      </c>
      <c r="DA34" s="641"/>
      <c r="DB34" s="641"/>
      <c r="DC34" s="642"/>
      <c r="DD34" s="626">
        <v>5131549</v>
      </c>
      <c r="DE34" s="621"/>
      <c r="DF34" s="621"/>
      <c r="DG34" s="621"/>
      <c r="DH34" s="621"/>
      <c r="DI34" s="621"/>
      <c r="DJ34" s="621"/>
      <c r="DK34" s="622"/>
      <c r="DL34" s="626">
        <v>3701789</v>
      </c>
      <c r="DM34" s="621"/>
      <c r="DN34" s="621"/>
      <c r="DO34" s="621"/>
      <c r="DP34" s="621"/>
      <c r="DQ34" s="621"/>
      <c r="DR34" s="621"/>
      <c r="DS34" s="621"/>
      <c r="DT34" s="621"/>
      <c r="DU34" s="621"/>
      <c r="DV34" s="622"/>
      <c r="DW34" s="643">
        <v>16.8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900000</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4582222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437526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291338</v>
      </c>
      <c r="CS35" s="639"/>
      <c r="CT35" s="639"/>
      <c r="CU35" s="639"/>
      <c r="CV35" s="639"/>
      <c r="CW35" s="639"/>
      <c r="CX35" s="639"/>
      <c r="CY35" s="640"/>
      <c r="CZ35" s="623">
        <v>0.8</v>
      </c>
      <c r="DA35" s="641"/>
      <c r="DB35" s="641"/>
      <c r="DC35" s="642"/>
      <c r="DD35" s="626">
        <v>250776</v>
      </c>
      <c r="DE35" s="639"/>
      <c r="DF35" s="639"/>
      <c r="DG35" s="639"/>
      <c r="DH35" s="639"/>
      <c r="DI35" s="639"/>
      <c r="DJ35" s="639"/>
      <c r="DK35" s="640"/>
      <c r="DL35" s="626">
        <v>250776</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37318672</v>
      </c>
      <c r="S36" s="661"/>
      <c r="T36" s="661"/>
      <c r="U36" s="661"/>
      <c r="V36" s="661"/>
      <c r="W36" s="661"/>
      <c r="X36" s="661"/>
      <c r="Y36" s="664"/>
      <c r="Z36" s="665">
        <v>100</v>
      </c>
      <c r="AA36" s="665"/>
      <c r="AB36" s="665"/>
      <c r="AC36" s="665"/>
      <c r="AD36" s="666">
        <v>21141504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827453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298922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1957358</v>
      </c>
      <c r="CS36" s="621"/>
      <c r="CT36" s="621"/>
      <c r="CU36" s="621"/>
      <c r="CV36" s="621"/>
      <c r="CW36" s="621"/>
      <c r="CX36" s="621"/>
      <c r="CY36" s="622"/>
      <c r="CZ36" s="623">
        <v>5.7</v>
      </c>
      <c r="DA36" s="641"/>
      <c r="DB36" s="641"/>
      <c r="DC36" s="642"/>
      <c r="DD36" s="626">
        <v>1300350</v>
      </c>
      <c r="DE36" s="621"/>
      <c r="DF36" s="621"/>
      <c r="DG36" s="621"/>
      <c r="DH36" s="621"/>
      <c r="DI36" s="621"/>
      <c r="DJ36" s="621"/>
      <c r="DK36" s="622"/>
      <c r="DL36" s="626">
        <v>666815</v>
      </c>
      <c r="DM36" s="621"/>
      <c r="DN36" s="621"/>
      <c r="DO36" s="621"/>
      <c r="DP36" s="621"/>
      <c r="DQ36" s="621"/>
      <c r="DR36" s="621"/>
      <c r="DS36" s="621"/>
      <c r="DT36" s="621"/>
      <c r="DU36" s="621"/>
      <c r="DV36" s="622"/>
      <c r="DW36" s="643">
        <v>3</v>
      </c>
      <c r="DX36" s="644"/>
      <c r="DY36" s="644"/>
      <c r="DZ36" s="644"/>
      <c r="EA36" s="644"/>
      <c r="EB36" s="644"/>
      <c r="EC36" s="645"/>
    </row>
    <row r="37" spans="2:133" ht="11.25" customHeight="1">
      <c r="AQ37" s="646" t="s">
        <v>315</v>
      </c>
      <c r="AR37" s="647"/>
      <c r="AS37" s="647"/>
      <c r="AT37" s="647"/>
      <c r="AU37" s="647"/>
      <c r="AV37" s="647"/>
      <c r="AW37" s="647"/>
      <c r="AX37" s="647"/>
      <c r="AY37" s="648"/>
      <c r="AZ37" s="620">
        <v>541078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15309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42788</v>
      </c>
      <c r="CS37" s="639"/>
      <c r="CT37" s="639"/>
      <c r="CU37" s="639"/>
      <c r="CV37" s="639"/>
      <c r="CW37" s="639"/>
      <c r="CX37" s="639"/>
      <c r="CY37" s="640"/>
      <c r="CZ37" s="623">
        <v>0.1</v>
      </c>
      <c r="DA37" s="641"/>
      <c r="DB37" s="641"/>
      <c r="DC37" s="642"/>
      <c r="DD37" s="626">
        <v>42375</v>
      </c>
      <c r="DE37" s="639"/>
      <c r="DF37" s="639"/>
      <c r="DG37" s="639"/>
      <c r="DH37" s="639"/>
      <c r="DI37" s="639"/>
      <c r="DJ37" s="639"/>
      <c r="DK37" s="640"/>
      <c r="DL37" s="626">
        <v>41577</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318</v>
      </c>
      <c r="AR38" s="647"/>
      <c r="AS38" s="647"/>
      <c r="AT38" s="647"/>
      <c r="AU38" s="647"/>
      <c r="AV38" s="647"/>
      <c r="AW38" s="647"/>
      <c r="AX38" s="647"/>
      <c r="AY38" s="648"/>
      <c r="AZ38" s="620">
        <v>16406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25404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4021137</v>
      </c>
      <c r="CS38" s="621"/>
      <c r="CT38" s="621"/>
      <c r="CU38" s="621"/>
      <c r="CV38" s="621"/>
      <c r="CW38" s="621"/>
      <c r="CX38" s="621"/>
      <c r="CY38" s="622"/>
      <c r="CZ38" s="623">
        <v>11.6</v>
      </c>
      <c r="DA38" s="641"/>
      <c r="DB38" s="641"/>
      <c r="DC38" s="642"/>
      <c r="DD38" s="626">
        <v>3443590</v>
      </c>
      <c r="DE38" s="621"/>
      <c r="DF38" s="621"/>
      <c r="DG38" s="621"/>
      <c r="DH38" s="621"/>
      <c r="DI38" s="621"/>
      <c r="DJ38" s="621"/>
      <c r="DK38" s="622"/>
      <c r="DL38" s="626">
        <v>3196521</v>
      </c>
      <c r="DM38" s="621"/>
      <c r="DN38" s="621"/>
      <c r="DO38" s="621"/>
      <c r="DP38" s="621"/>
      <c r="DQ38" s="621"/>
      <c r="DR38" s="621"/>
      <c r="DS38" s="621"/>
      <c r="DT38" s="621"/>
      <c r="DU38" s="621"/>
      <c r="DV38" s="622"/>
      <c r="DW38" s="643">
        <v>14.5</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1542282</v>
      </c>
      <c r="CS39" s="639"/>
      <c r="CT39" s="639"/>
      <c r="CU39" s="639"/>
      <c r="CV39" s="639"/>
      <c r="CW39" s="639"/>
      <c r="CX39" s="639"/>
      <c r="CY39" s="640"/>
      <c r="CZ39" s="623">
        <v>4.5</v>
      </c>
      <c r="DA39" s="641"/>
      <c r="DB39" s="641"/>
      <c r="DC39" s="642"/>
      <c r="DD39" s="626">
        <v>1216392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771569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101940</v>
      </c>
      <c r="CS40" s="621"/>
      <c r="CT40" s="621"/>
      <c r="CU40" s="621"/>
      <c r="CV40" s="621"/>
      <c r="CW40" s="621"/>
      <c r="CX40" s="621"/>
      <c r="CY40" s="622"/>
      <c r="CZ40" s="623">
        <v>0.3</v>
      </c>
      <c r="DA40" s="641"/>
      <c r="DB40" s="641"/>
      <c r="DC40" s="642"/>
      <c r="DD40" s="626">
        <v>100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2425716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3508751</v>
      </c>
      <c r="CS42" s="621"/>
      <c r="CT42" s="621"/>
      <c r="CU42" s="621"/>
      <c r="CV42" s="621"/>
      <c r="CW42" s="621"/>
      <c r="CX42" s="621"/>
      <c r="CY42" s="622"/>
      <c r="CZ42" s="623">
        <v>10.1</v>
      </c>
      <c r="DA42" s="624"/>
      <c r="DB42" s="624"/>
      <c r="DC42" s="625"/>
      <c r="DD42" s="626">
        <v>1513432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41176</v>
      </c>
      <c r="CS43" s="639"/>
      <c r="CT43" s="639"/>
      <c r="CU43" s="639"/>
      <c r="CV43" s="639"/>
      <c r="CW43" s="639"/>
      <c r="CX43" s="639"/>
      <c r="CY43" s="640"/>
      <c r="CZ43" s="623">
        <v>0.1</v>
      </c>
      <c r="DA43" s="641"/>
      <c r="DB43" s="641"/>
      <c r="DC43" s="642"/>
      <c r="DD43" s="626">
        <v>41176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3508751</v>
      </c>
      <c r="CS44" s="621"/>
      <c r="CT44" s="621"/>
      <c r="CU44" s="621"/>
      <c r="CV44" s="621"/>
      <c r="CW44" s="621"/>
      <c r="CX44" s="621"/>
      <c r="CY44" s="622"/>
      <c r="CZ44" s="623">
        <v>10.1</v>
      </c>
      <c r="DA44" s="624"/>
      <c r="DB44" s="624"/>
      <c r="DC44" s="625"/>
      <c r="DD44" s="626">
        <v>1513432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964333</v>
      </c>
      <c r="CS45" s="639"/>
      <c r="CT45" s="639"/>
      <c r="CU45" s="639"/>
      <c r="CV45" s="639"/>
      <c r="CW45" s="639"/>
      <c r="CX45" s="639"/>
      <c r="CY45" s="640"/>
      <c r="CZ45" s="623">
        <v>2.8</v>
      </c>
      <c r="DA45" s="641"/>
      <c r="DB45" s="641"/>
      <c r="DC45" s="642"/>
      <c r="DD45" s="626">
        <v>148370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2480583</v>
      </c>
      <c r="CS46" s="621"/>
      <c r="CT46" s="621"/>
      <c r="CU46" s="621"/>
      <c r="CV46" s="621"/>
      <c r="CW46" s="621"/>
      <c r="CX46" s="621"/>
      <c r="CY46" s="622"/>
      <c r="CZ46" s="623">
        <v>7.2</v>
      </c>
      <c r="DA46" s="624"/>
      <c r="DB46" s="624"/>
      <c r="DC46" s="625"/>
      <c r="DD46" s="626">
        <v>1336127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34626762</v>
      </c>
      <c r="CS49" s="605"/>
      <c r="CT49" s="605"/>
      <c r="CU49" s="605"/>
      <c r="CV49" s="605"/>
      <c r="CW49" s="605"/>
      <c r="CX49" s="605"/>
      <c r="CY49" s="606"/>
      <c r="CZ49" s="607">
        <v>100</v>
      </c>
      <c r="DA49" s="608"/>
      <c r="DB49" s="608"/>
      <c r="DC49" s="609"/>
      <c r="DD49" s="610">
        <v>24198479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3"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8" t="s">
        <v>363</v>
      </c>
      <c r="DH5" s="1129"/>
      <c r="DI5" s="1129"/>
      <c r="DJ5" s="1129"/>
      <c r="DK5" s="1130"/>
      <c r="DL5" s="1128" t="s">
        <v>364</v>
      </c>
      <c r="DM5" s="1129"/>
      <c r="DN5" s="1129"/>
      <c r="DO5" s="1129"/>
      <c r="DP5" s="1130"/>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82.5" customHeight="1" thickTop="1">
      <c r="A7" s="211">
        <v>1</v>
      </c>
      <c r="B7" s="1079" t="s">
        <v>366</v>
      </c>
      <c r="C7" s="1080"/>
      <c r="D7" s="1080"/>
      <c r="E7" s="1080"/>
      <c r="F7" s="1080"/>
      <c r="G7" s="1080"/>
      <c r="H7" s="1080"/>
      <c r="I7" s="1080"/>
      <c r="J7" s="1080"/>
      <c r="K7" s="1080"/>
      <c r="L7" s="1080"/>
      <c r="M7" s="1080"/>
      <c r="N7" s="1080"/>
      <c r="O7" s="1080"/>
      <c r="P7" s="1081"/>
      <c r="Q7" s="1134">
        <v>37511</v>
      </c>
      <c r="R7" s="1135"/>
      <c r="S7" s="1135"/>
      <c r="T7" s="1135"/>
      <c r="U7" s="1135"/>
      <c r="V7" s="1135">
        <v>34848</v>
      </c>
      <c r="W7" s="1135"/>
      <c r="X7" s="1135"/>
      <c r="Y7" s="1135"/>
      <c r="Z7" s="1135"/>
      <c r="AA7" s="1135">
        <v>2663</v>
      </c>
      <c r="AB7" s="1135"/>
      <c r="AC7" s="1135"/>
      <c r="AD7" s="1135"/>
      <c r="AE7" s="1136"/>
      <c r="AF7" s="1137">
        <v>2441</v>
      </c>
      <c r="AG7" s="1138"/>
      <c r="AH7" s="1138"/>
      <c r="AI7" s="1138"/>
      <c r="AJ7" s="1139"/>
      <c r="AK7" s="1120">
        <v>2460</v>
      </c>
      <c r="AL7" s="1121"/>
      <c r="AM7" s="1121"/>
      <c r="AN7" s="1121"/>
      <c r="AO7" s="1121"/>
      <c r="AP7" s="1121">
        <v>31951</v>
      </c>
      <c r="AQ7" s="1121"/>
      <c r="AR7" s="1121"/>
      <c r="AS7" s="1121"/>
      <c r="AT7" s="1121"/>
      <c r="AU7" s="1122" t="s">
        <v>572</v>
      </c>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547</v>
      </c>
      <c r="BT7" s="1126"/>
      <c r="BU7" s="1126"/>
      <c r="BV7" s="1126"/>
      <c r="BW7" s="1126"/>
      <c r="BX7" s="1126"/>
      <c r="BY7" s="1126"/>
      <c r="BZ7" s="1126"/>
      <c r="CA7" s="1126"/>
      <c r="CB7" s="1126"/>
      <c r="CC7" s="1126"/>
      <c r="CD7" s="1126"/>
      <c r="CE7" s="1126"/>
      <c r="CF7" s="1126"/>
      <c r="CG7" s="1127"/>
      <c r="CH7" s="1117">
        <v>15</v>
      </c>
      <c r="CI7" s="1118"/>
      <c r="CJ7" s="1118"/>
      <c r="CK7" s="1118"/>
      <c r="CL7" s="1119"/>
      <c r="CM7" s="1117">
        <v>632</v>
      </c>
      <c r="CN7" s="1118"/>
      <c r="CO7" s="1118"/>
      <c r="CP7" s="1118"/>
      <c r="CQ7" s="1119"/>
      <c r="CR7" s="1117">
        <v>100</v>
      </c>
      <c r="CS7" s="1118"/>
      <c r="CT7" s="1118"/>
      <c r="CU7" s="1118"/>
      <c r="CV7" s="1119"/>
      <c r="CW7" s="1117" t="s">
        <v>553</v>
      </c>
      <c r="CX7" s="1118"/>
      <c r="CY7" s="1118"/>
      <c r="CZ7" s="1118"/>
      <c r="DA7" s="1119"/>
      <c r="DB7" s="1117" t="s">
        <v>553</v>
      </c>
      <c r="DC7" s="1118"/>
      <c r="DD7" s="1118"/>
      <c r="DE7" s="1118"/>
      <c r="DF7" s="1119"/>
      <c r="DG7" s="1117" t="s">
        <v>553</v>
      </c>
      <c r="DH7" s="1118"/>
      <c r="DI7" s="1118"/>
      <c r="DJ7" s="1118"/>
      <c r="DK7" s="1119"/>
      <c r="DL7" s="1117" t="s">
        <v>553</v>
      </c>
      <c r="DM7" s="1118"/>
      <c r="DN7" s="1118"/>
      <c r="DO7" s="1118"/>
      <c r="DP7" s="1119"/>
      <c r="DQ7" s="1117" t="s">
        <v>553</v>
      </c>
      <c r="DR7" s="1118"/>
      <c r="DS7" s="1118"/>
      <c r="DT7" s="1118"/>
      <c r="DU7" s="1119"/>
      <c r="DV7" s="1145"/>
      <c r="DW7" s="1146"/>
      <c r="DX7" s="1146"/>
      <c r="DY7" s="1146"/>
      <c r="DZ7" s="1147"/>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560</v>
      </c>
      <c r="R8" s="1073"/>
      <c r="S8" s="1073"/>
      <c r="T8" s="1073"/>
      <c r="U8" s="1073"/>
      <c r="V8" s="1073">
        <v>524</v>
      </c>
      <c r="W8" s="1073"/>
      <c r="X8" s="1073"/>
      <c r="Y8" s="1073"/>
      <c r="Z8" s="1073"/>
      <c r="AA8" s="1073">
        <v>36</v>
      </c>
      <c r="AB8" s="1073"/>
      <c r="AC8" s="1073"/>
      <c r="AD8" s="1073"/>
      <c r="AE8" s="1074"/>
      <c r="AF8" s="1048" t="s">
        <v>368</v>
      </c>
      <c r="AG8" s="1049"/>
      <c r="AH8" s="1049"/>
      <c r="AI8" s="1049"/>
      <c r="AJ8" s="1050"/>
      <c r="AK8" s="1115">
        <v>320</v>
      </c>
      <c r="AL8" s="1116"/>
      <c r="AM8" s="1116"/>
      <c r="AN8" s="1116"/>
      <c r="AO8" s="1116"/>
      <c r="AP8" s="1116" t="s">
        <v>546</v>
      </c>
      <c r="AQ8" s="1116"/>
      <c r="AR8" s="1116"/>
      <c r="AS8" s="1116"/>
      <c r="AT8" s="1116"/>
      <c r="AU8" s="1113" t="s">
        <v>573</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577</v>
      </c>
      <c r="BS8" s="1043" t="s">
        <v>548</v>
      </c>
      <c r="BT8" s="1044"/>
      <c r="BU8" s="1044"/>
      <c r="BV8" s="1044"/>
      <c r="BW8" s="1044"/>
      <c r="BX8" s="1044"/>
      <c r="BY8" s="1044"/>
      <c r="BZ8" s="1044"/>
      <c r="CA8" s="1044"/>
      <c r="CB8" s="1044"/>
      <c r="CC8" s="1044"/>
      <c r="CD8" s="1044"/>
      <c r="CE8" s="1044"/>
      <c r="CF8" s="1044"/>
      <c r="CG8" s="1045"/>
      <c r="CH8" s="1018">
        <v>-27</v>
      </c>
      <c r="CI8" s="1019"/>
      <c r="CJ8" s="1019"/>
      <c r="CK8" s="1019"/>
      <c r="CL8" s="1020"/>
      <c r="CM8" s="1018">
        <v>159</v>
      </c>
      <c r="CN8" s="1019"/>
      <c r="CO8" s="1019"/>
      <c r="CP8" s="1019"/>
      <c r="CQ8" s="1020"/>
      <c r="CR8" s="1018">
        <v>6</v>
      </c>
      <c r="CS8" s="1019"/>
      <c r="CT8" s="1019"/>
      <c r="CU8" s="1019"/>
      <c r="CV8" s="1020"/>
      <c r="CW8" s="1018" t="s">
        <v>553</v>
      </c>
      <c r="CX8" s="1019"/>
      <c r="CY8" s="1019"/>
      <c r="CZ8" s="1019"/>
      <c r="DA8" s="1020"/>
      <c r="DB8" s="1018" t="s">
        <v>553</v>
      </c>
      <c r="DC8" s="1019"/>
      <c r="DD8" s="1019"/>
      <c r="DE8" s="1019"/>
      <c r="DF8" s="1020"/>
      <c r="DG8" s="1018">
        <v>1125</v>
      </c>
      <c r="DH8" s="1019"/>
      <c r="DI8" s="1019"/>
      <c r="DJ8" s="1019"/>
      <c r="DK8" s="1020"/>
      <c r="DL8" s="1018" t="s">
        <v>553</v>
      </c>
      <c r="DM8" s="1019"/>
      <c r="DN8" s="1019"/>
      <c r="DO8" s="1019"/>
      <c r="DP8" s="1020"/>
      <c r="DQ8" s="1018" t="s">
        <v>554</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t="s">
        <v>546</v>
      </c>
      <c r="AB9" s="1073"/>
      <c r="AC9" s="1073"/>
      <c r="AD9" s="1073"/>
      <c r="AE9" s="1074"/>
      <c r="AF9" s="1048" t="s">
        <v>112</v>
      </c>
      <c r="AG9" s="1049"/>
      <c r="AH9" s="1049"/>
      <c r="AI9" s="1049"/>
      <c r="AJ9" s="1050"/>
      <c r="AK9" s="1115">
        <v>1</v>
      </c>
      <c r="AL9" s="1116"/>
      <c r="AM9" s="1116"/>
      <c r="AN9" s="1116"/>
      <c r="AO9" s="1116"/>
      <c r="AP9" s="1116" t="s">
        <v>546</v>
      </c>
      <c r="AQ9" s="1116"/>
      <c r="AR9" s="1116"/>
      <c r="AS9" s="1116"/>
      <c r="AT9" s="1116"/>
      <c r="AU9" s="1113" t="s">
        <v>576</v>
      </c>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3</v>
      </c>
      <c r="CI9" s="1019"/>
      <c r="CJ9" s="1019"/>
      <c r="CK9" s="1019"/>
      <c r="CL9" s="1020"/>
      <c r="CM9" s="1018">
        <v>11</v>
      </c>
      <c r="CN9" s="1019"/>
      <c r="CO9" s="1019"/>
      <c r="CP9" s="1019"/>
      <c r="CQ9" s="1020"/>
      <c r="CR9" s="1018">
        <v>8</v>
      </c>
      <c r="CS9" s="1019"/>
      <c r="CT9" s="1019"/>
      <c r="CU9" s="1019"/>
      <c r="CV9" s="1020"/>
      <c r="CW9" s="1018">
        <v>4</v>
      </c>
      <c r="CX9" s="1019"/>
      <c r="CY9" s="1019"/>
      <c r="CZ9" s="1019"/>
      <c r="DA9" s="1020"/>
      <c r="DB9" s="1018" t="s">
        <v>553</v>
      </c>
      <c r="DC9" s="1019"/>
      <c r="DD9" s="1019"/>
      <c r="DE9" s="1019"/>
      <c r="DF9" s="1020"/>
      <c r="DG9" s="1018" t="s">
        <v>553</v>
      </c>
      <c r="DH9" s="1019"/>
      <c r="DI9" s="1019"/>
      <c r="DJ9" s="1019"/>
      <c r="DK9" s="1020"/>
      <c r="DL9" s="1018" t="s">
        <v>553</v>
      </c>
      <c r="DM9" s="1019"/>
      <c r="DN9" s="1019"/>
      <c r="DO9" s="1019"/>
      <c r="DP9" s="1020"/>
      <c r="DQ9" s="1018" t="s">
        <v>555</v>
      </c>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680</v>
      </c>
      <c r="R10" s="1073"/>
      <c r="S10" s="1073"/>
      <c r="T10" s="1073"/>
      <c r="U10" s="1073"/>
      <c r="V10" s="1073">
        <v>651</v>
      </c>
      <c r="W10" s="1073"/>
      <c r="X10" s="1073"/>
      <c r="Y10" s="1073"/>
      <c r="Z10" s="1073"/>
      <c r="AA10" s="1073">
        <v>29</v>
      </c>
      <c r="AB10" s="1073"/>
      <c r="AC10" s="1073"/>
      <c r="AD10" s="1073"/>
      <c r="AE10" s="1074"/>
      <c r="AF10" s="1048" t="s">
        <v>112</v>
      </c>
      <c r="AG10" s="1049"/>
      <c r="AH10" s="1049"/>
      <c r="AI10" s="1049"/>
      <c r="AJ10" s="1050"/>
      <c r="AK10" s="1115">
        <v>351</v>
      </c>
      <c r="AL10" s="1116"/>
      <c r="AM10" s="1116"/>
      <c r="AN10" s="1116"/>
      <c r="AO10" s="1116"/>
      <c r="AP10" s="1116">
        <v>2569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550</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67</v>
      </c>
      <c r="CN10" s="1019"/>
      <c r="CO10" s="1019"/>
      <c r="CP10" s="1019"/>
      <c r="CQ10" s="1020"/>
      <c r="CR10" s="1018">
        <v>4</v>
      </c>
      <c r="CS10" s="1019"/>
      <c r="CT10" s="1019"/>
      <c r="CU10" s="1019"/>
      <c r="CV10" s="1020"/>
      <c r="CW10" s="1018">
        <v>33</v>
      </c>
      <c r="CX10" s="1019"/>
      <c r="CY10" s="1019"/>
      <c r="CZ10" s="1019"/>
      <c r="DA10" s="1020"/>
      <c r="DB10" s="1018" t="s">
        <v>553</v>
      </c>
      <c r="DC10" s="1019"/>
      <c r="DD10" s="1019"/>
      <c r="DE10" s="1019"/>
      <c r="DF10" s="1020"/>
      <c r="DG10" s="1018" t="s">
        <v>553</v>
      </c>
      <c r="DH10" s="1019"/>
      <c r="DI10" s="1019"/>
      <c r="DJ10" s="1019"/>
      <c r="DK10" s="1020"/>
      <c r="DL10" s="1018" t="s">
        <v>553</v>
      </c>
      <c r="DM10" s="1019"/>
      <c r="DN10" s="1019"/>
      <c r="DO10" s="1019"/>
      <c r="DP10" s="1020"/>
      <c r="DQ10" s="1018" t="s">
        <v>554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551</v>
      </c>
      <c r="BT11" s="1044"/>
      <c r="BU11" s="1044"/>
      <c r="BV11" s="1044"/>
      <c r="BW11" s="1044"/>
      <c r="BX11" s="1044"/>
      <c r="BY11" s="1044"/>
      <c r="BZ11" s="1044"/>
      <c r="CA11" s="1044"/>
      <c r="CB11" s="1044"/>
      <c r="CC11" s="1044"/>
      <c r="CD11" s="1044"/>
      <c r="CE11" s="1044"/>
      <c r="CF11" s="1044"/>
      <c r="CG11" s="1045"/>
      <c r="CH11" s="1018">
        <v>14</v>
      </c>
      <c r="CI11" s="1019"/>
      <c r="CJ11" s="1019"/>
      <c r="CK11" s="1019"/>
      <c r="CL11" s="1020"/>
      <c r="CM11" s="1018">
        <v>214</v>
      </c>
      <c r="CN11" s="1019"/>
      <c r="CO11" s="1019"/>
      <c r="CP11" s="1019"/>
      <c r="CQ11" s="1020"/>
      <c r="CR11" s="1018">
        <v>4</v>
      </c>
      <c r="CS11" s="1019"/>
      <c r="CT11" s="1019"/>
      <c r="CU11" s="1019"/>
      <c r="CV11" s="1020"/>
      <c r="CW11" s="1018" t="s">
        <v>553</v>
      </c>
      <c r="CX11" s="1019"/>
      <c r="CY11" s="1019"/>
      <c r="CZ11" s="1019"/>
      <c r="DA11" s="1020"/>
      <c r="DB11" s="1018" t="s">
        <v>553</v>
      </c>
      <c r="DC11" s="1019"/>
      <c r="DD11" s="1019"/>
      <c r="DE11" s="1019"/>
      <c r="DF11" s="1020"/>
      <c r="DG11" s="1018" t="s">
        <v>554</v>
      </c>
      <c r="DH11" s="1019"/>
      <c r="DI11" s="1019"/>
      <c r="DJ11" s="1019"/>
      <c r="DK11" s="1020"/>
      <c r="DL11" s="1018" t="s">
        <v>553</v>
      </c>
      <c r="DM11" s="1019"/>
      <c r="DN11" s="1019"/>
      <c r="DO11" s="1019"/>
      <c r="DP11" s="1020"/>
      <c r="DQ11" s="1018" t="s">
        <v>553</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552</v>
      </c>
      <c r="BT12" s="1044"/>
      <c r="BU12" s="1044"/>
      <c r="BV12" s="1044"/>
      <c r="BW12" s="1044"/>
      <c r="BX12" s="1044"/>
      <c r="BY12" s="1044"/>
      <c r="BZ12" s="1044"/>
      <c r="CA12" s="1044"/>
      <c r="CB12" s="1044"/>
      <c r="CC12" s="1044"/>
      <c r="CD12" s="1044"/>
      <c r="CE12" s="1044"/>
      <c r="CF12" s="1044"/>
      <c r="CG12" s="1045"/>
      <c r="CH12" s="1018">
        <v>3</v>
      </c>
      <c r="CI12" s="1019"/>
      <c r="CJ12" s="1019"/>
      <c r="CK12" s="1019"/>
      <c r="CL12" s="1020"/>
      <c r="CM12" s="1018">
        <v>130</v>
      </c>
      <c r="CN12" s="1019"/>
      <c r="CO12" s="1019"/>
      <c r="CP12" s="1019"/>
      <c r="CQ12" s="1020"/>
      <c r="CR12" s="1018">
        <v>27</v>
      </c>
      <c r="CS12" s="1019"/>
      <c r="CT12" s="1019"/>
      <c r="CU12" s="1019"/>
      <c r="CV12" s="1020"/>
      <c r="CW12" s="1018" t="s">
        <v>553</v>
      </c>
      <c r="CX12" s="1019"/>
      <c r="CY12" s="1019"/>
      <c r="CZ12" s="1019"/>
      <c r="DA12" s="1020"/>
      <c r="DB12" s="1018" t="s">
        <v>553</v>
      </c>
      <c r="DC12" s="1019"/>
      <c r="DD12" s="1019"/>
      <c r="DE12" s="1019"/>
      <c r="DF12" s="1020"/>
      <c r="DG12" s="1018" t="s">
        <v>553</v>
      </c>
      <c r="DH12" s="1019"/>
      <c r="DI12" s="1019"/>
      <c r="DJ12" s="1019"/>
      <c r="DK12" s="1020"/>
      <c r="DL12" s="1018" t="s">
        <v>553</v>
      </c>
      <c r="DM12" s="1019"/>
      <c r="DN12" s="1019"/>
      <c r="DO12" s="1019"/>
      <c r="DP12" s="1020"/>
      <c r="DQ12" s="1018" t="s">
        <v>553</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38402</v>
      </c>
      <c r="R23" s="1098"/>
      <c r="S23" s="1098"/>
      <c r="T23" s="1098"/>
      <c r="U23" s="1098"/>
      <c r="V23" s="1098">
        <v>35675</v>
      </c>
      <c r="W23" s="1098"/>
      <c r="X23" s="1098"/>
      <c r="Y23" s="1098"/>
      <c r="Z23" s="1098"/>
      <c r="AA23" s="1098">
        <v>2727</v>
      </c>
      <c r="AB23" s="1098"/>
      <c r="AC23" s="1098"/>
      <c r="AD23" s="1098"/>
      <c r="AE23" s="1099"/>
      <c r="AF23" s="1100">
        <v>2441</v>
      </c>
      <c r="AG23" s="1098"/>
      <c r="AH23" s="1098"/>
      <c r="AI23" s="1098"/>
      <c r="AJ23" s="1101"/>
      <c r="AK23" s="1102"/>
      <c r="AL23" s="1103"/>
      <c r="AM23" s="1103"/>
      <c r="AN23" s="1103"/>
      <c r="AO23" s="1103"/>
      <c r="AP23" s="1098">
        <v>34520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13530</v>
      </c>
      <c r="R28" s="1083"/>
      <c r="S28" s="1083"/>
      <c r="T28" s="1083"/>
      <c r="U28" s="1083"/>
      <c r="V28" s="1083">
        <v>13092</v>
      </c>
      <c r="W28" s="1083"/>
      <c r="X28" s="1083"/>
      <c r="Y28" s="1083"/>
      <c r="Z28" s="1083"/>
      <c r="AA28" s="1083">
        <v>438</v>
      </c>
      <c r="AB28" s="1083"/>
      <c r="AC28" s="1083"/>
      <c r="AD28" s="1083"/>
      <c r="AE28" s="1084"/>
      <c r="AF28" s="1085">
        <v>438</v>
      </c>
      <c r="AG28" s="1083"/>
      <c r="AH28" s="1083"/>
      <c r="AI28" s="1083"/>
      <c r="AJ28" s="1086"/>
      <c r="AK28" s="1087">
        <v>772</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8607</v>
      </c>
      <c r="R29" s="1073"/>
      <c r="S29" s="1073"/>
      <c r="T29" s="1073"/>
      <c r="U29" s="1073"/>
      <c r="V29" s="1073">
        <v>8323</v>
      </c>
      <c r="W29" s="1073"/>
      <c r="X29" s="1073"/>
      <c r="Y29" s="1073"/>
      <c r="Z29" s="1073"/>
      <c r="AA29" s="1073">
        <v>284</v>
      </c>
      <c r="AB29" s="1073"/>
      <c r="AC29" s="1073"/>
      <c r="AD29" s="1073"/>
      <c r="AE29" s="1074"/>
      <c r="AF29" s="1048">
        <v>284</v>
      </c>
      <c r="AG29" s="1049"/>
      <c r="AH29" s="1049"/>
      <c r="AI29" s="1049"/>
      <c r="AJ29" s="1050"/>
      <c r="AK29" s="1009">
        <v>1279</v>
      </c>
      <c r="AL29" s="1000"/>
      <c r="AM29" s="1000"/>
      <c r="AN29" s="1000"/>
      <c r="AO29" s="1000"/>
      <c r="AP29" s="1000" t="s">
        <v>546</v>
      </c>
      <c r="AQ29" s="1000"/>
      <c r="AR29" s="1000"/>
      <c r="AS29" s="1000"/>
      <c r="AT29" s="1000"/>
      <c r="AU29" s="1000" t="s">
        <v>546</v>
      </c>
      <c r="AV29" s="1000"/>
      <c r="AW29" s="1000"/>
      <c r="AX29" s="1000"/>
      <c r="AY29" s="1000"/>
      <c r="AZ29" s="1071" t="s">
        <v>546</v>
      </c>
      <c r="BA29" s="1071"/>
      <c r="BB29" s="1071"/>
      <c r="BC29" s="1071"/>
      <c r="BD29" s="1071"/>
      <c r="BE29" s="1061" t="s">
        <v>574</v>
      </c>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1242</v>
      </c>
      <c r="R30" s="1073"/>
      <c r="S30" s="1073"/>
      <c r="T30" s="1073"/>
      <c r="U30" s="1073"/>
      <c r="V30" s="1073">
        <v>1214</v>
      </c>
      <c r="W30" s="1073"/>
      <c r="X30" s="1073"/>
      <c r="Y30" s="1073"/>
      <c r="Z30" s="1073"/>
      <c r="AA30" s="1073">
        <v>28</v>
      </c>
      <c r="AB30" s="1073"/>
      <c r="AC30" s="1073"/>
      <c r="AD30" s="1073"/>
      <c r="AE30" s="1074"/>
      <c r="AF30" s="1048">
        <v>28</v>
      </c>
      <c r="AG30" s="1049"/>
      <c r="AH30" s="1049"/>
      <c r="AI30" s="1049"/>
      <c r="AJ30" s="1050"/>
      <c r="AK30" s="1009">
        <v>292</v>
      </c>
      <c r="AL30" s="1000"/>
      <c r="AM30" s="1000"/>
      <c r="AN30" s="1000"/>
      <c r="AO30" s="1000"/>
      <c r="AP30" s="1000" t="s">
        <v>546</v>
      </c>
      <c r="AQ30" s="1000"/>
      <c r="AR30" s="1000"/>
      <c r="AS30" s="1000"/>
      <c r="AT30" s="1000"/>
      <c r="AU30" s="1000" t="s">
        <v>546</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75</v>
      </c>
      <c r="R31" s="1073"/>
      <c r="S31" s="1073"/>
      <c r="T31" s="1073"/>
      <c r="U31" s="1073"/>
      <c r="V31" s="1073">
        <v>69</v>
      </c>
      <c r="W31" s="1073"/>
      <c r="X31" s="1073"/>
      <c r="Y31" s="1073"/>
      <c r="Z31" s="1073"/>
      <c r="AA31" s="1073">
        <v>6</v>
      </c>
      <c r="AB31" s="1073"/>
      <c r="AC31" s="1073"/>
      <c r="AD31" s="1073"/>
      <c r="AE31" s="1074"/>
      <c r="AF31" s="1048">
        <v>6</v>
      </c>
      <c r="AG31" s="1049"/>
      <c r="AH31" s="1049"/>
      <c r="AI31" s="1049"/>
      <c r="AJ31" s="1050"/>
      <c r="AK31" s="1009">
        <v>7</v>
      </c>
      <c r="AL31" s="1000"/>
      <c r="AM31" s="1000"/>
      <c r="AN31" s="1000"/>
      <c r="AO31" s="1000"/>
      <c r="AP31" s="1000">
        <v>425</v>
      </c>
      <c r="AQ31" s="1000"/>
      <c r="AR31" s="1000"/>
      <c r="AS31" s="1000"/>
      <c r="AT31" s="1000"/>
      <c r="AU31" s="1000" t="s">
        <v>546</v>
      </c>
      <c r="AV31" s="1000"/>
      <c r="AW31" s="1000"/>
      <c r="AX31" s="1000"/>
      <c r="AY31" s="1000"/>
      <c r="AZ31" s="1071" t="s">
        <v>546</v>
      </c>
      <c r="BA31" s="1071"/>
      <c r="BB31" s="1071"/>
      <c r="BC31" s="1071"/>
      <c r="BD31" s="1071"/>
      <c r="BE31" s="1061" t="s">
        <v>575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2349</v>
      </c>
      <c r="R32" s="1073"/>
      <c r="S32" s="1073"/>
      <c r="T32" s="1073"/>
      <c r="U32" s="1073"/>
      <c r="V32" s="1073">
        <v>2138</v>
      </c>
      <c r="W32" s="1073"/>
      <c r="X32" s="1073"/>
      <c r="Y32" s="1073"/>
      <c r="Z32" s="1073"/>
      <c r="AA32" s="1073">
        <v>211</v>
      </c>
      <c r="AB32" s="1073"/>
      <c r="AC32" s="1073"/>
      <c r="AD32" s="1073"/>
      <c r="AE32" s="1074"/>
      <c r="AF32" s="1048">
        <v>1160</v>
      </c>
      <c r="AG32" s="1049"/>
      <c r="AH32" s="1049"/>
      <c r="AI32" s="1049"/>
      <c r="AJ32" s="1050"/>
      <c r="AK32" s="1009">
        <v>16</v>
      </c>
      <c r="AL32" s="1000"/>
      <c r="AM32" s="1000"/>
      <c r="AN32" s="1000"/>
      <c r="AO32" s="1000"/>
      <c r="AP32" s="1000">
        <v>437</v>
      </c>
      <c r="AQ32" s="1000"/>
      <c r="AR32" s="1000"/>
      <c r="AS32" s="1000"/>
      <c r="AT32" s="1000"/>
      <c r="AU32" s="1000" t="s">
        <v>546</v>
      </c>
      <c r="AV32" s="1000"/>
      <c r="AW32" s="1000"/>
      <c r="AX32" s="1000"/>
      <c r="AY32" s="1000"/>
      <c r="AZ32" s="1071" t="s">
        <v>546</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601</v>
      </c>
      <c r="R33" s="1073"/>
      <c r="S33" s="1073"/>
      <c r="T33" s="1073"/>
      <c r="U33" s="1073"/>
      <c r="V33" s="1073">
        <v>618</v>
      </c>
      <c r="W33" s="1073"/>
      <c r="X33" s="1073"/>
      <c r="Y33" s="1073"/>
      <c r="Z33" s="1073"/>
      <c r="AA33" s="1073">
        <v>-17</v>
      </c>
      <c r="AB33" s="1073"/>
      <c r="AC33" s="1073"/>
      <c r="AD33" s="1073"/>
      <c r="AE33" s="1074"/>
      <c r="AF33" s="1048">
        <v>512</v>
      </c>
      <c r="AG33" s="1049"/>
      <c r="AH33" s="1049"/>
      <c r="AI33" s="1049"/>
      <c r="AJ33" s="1050"/>
      <c r="AK33" s="1009">
        <v>541</v>
      </c>
      <c r="AL33" s="1000"/>
      <c r="AM33" s="1000"/>
      <c r="AN33" s="1000"/>
      <c r="AO33" s="1000"/>
      <c r="AP33" s="1000">
        <v>4143</v>
      </c>
      <c r="AQ33" s="1000"/>
      <c r="AR33" s="1000"/>
      <c r="AS33" s="1000"/>
      <c r="AT33" s="1000"/>
      <c r="AU33" s="1000">
        <v>3571</v>
      </c>
      <c r="AV33" s="1000"/>
      <c r="AW33" s="1000"/>
      <c r="AX33" s="1000"/>
      <c r="AY33" s="1000"/>
      <c r="AZ33" s="1071" t="s">
        <v>546</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24</v>
      </c>
      <c r="R34" s="1073"/>
      <c r="S34" s="1073"/>
      <c r="T34" s="1073"/>
      <c r="U34" s="1073"/>
      <c r="V34" s="1073">
        <v>24</v>
      </c>
      <c r="W34" s="1073"/>
      <c r="X34" s="1073"/>
      <c r="Y34" s="1073"/>
      <c r="Z34" s="1073"/>
      <c r="AA34" s="1073" t="s">
        <v>546</v>
      </c>
      <c r="AB34" s="1073"/>
      <c r="AC34" s="1073"/>
      <c r="AD34" s="1073"/>
      <c r="AE34" s="1074"/>
      <c r="AF34" s="1048" t="s">
        <v>112</v>
      </c>
      <c r="AG34" s="1049"/>
      <c r="AH34" s="1049"/>
      <c r="AI34" s="1049"/>
      <c r="AJ34" s="1050"/>
      <c r="AK34" s="1009" t="s">
        <v>553</v>
      </c>
      <c r="AL34" s="1000"/>
      <c r="AM34" s="1000"/>
      <c r="AN34" s="1000"/>
      <c r="AO34" s="1000"/>
      <c r="AP34" s="1000" t="s">
        <v>546</v>
      </c>
      <c r="AQ34" s="1000"/>
      <c r="AR34" s="1000"/>
      <c r="AS34" s="1000"/>
      <c r="AT34" s="1000"/>
      <c r="AU34" s="1000" t="s">
        <v>546</v>
      </c>
      <c r="AV34" s="1000"/>
      <c r="AW34" s="1000"/>
      <c r="AX34" s="1000"/>
      <c r="AY34" s="1000"/>
      <c r="AZ34" s="1071" t="s">
        <v>546</v>
      </c>
      <c r="BA34" s="1071"/>
      <c r="BB34" s="1071"/>
      <c r="BC34" s="1071"/>
      <c r="BD34" s="1071"/>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393</v>
      </c>
      <c r="C35" s="1067"/>
      <c r="D35" s="1067"/>
      <c r="E35" s="1067"/>
      <c r="F35" s="1067"/>
      <c r="G35" s="1067"/>
      <c r="H35" s="1067"/>
      <c r="I35" s="1067"/>
      <c r="J35" s="1067"/>
      <c r="K35" s="1067"/>
      <c r="L35" s="1067"/>
      <c r="M35" s="1067"/>
      <c r="N35" s="1067"/>
      <c r="O35" s="1067"/>
      <c r="P35" s="1068"/>
      <c r="Q35" s="1072">
        <v>4520</v>
      </c>
      <c r="R35" s="1073"/>
      <c r="S35" s="1073"/>
      <c r="T35" s="1073"/>
      <c r="U35" s="1073"/>
      <c r="V35" s="1073">
        <v>4120</v>
      </c>
      <c r="W35" s="1073"/>
      <c r="X35" s="1073"/>
      <c r="Y35" s="1073"/>
      <c r="Z35" s="1073"/>
      <c r="AA35" s="1073">
        <v>399</v>
      </c>
      <c r="AB35" s="1073"/>
      <c r="AC35" s="1073"/>
      <c r="AD35" s="1073"/>
      <c r="AE35" s="1074"/>
      <c r="AF35" s="1048">
        <v>333</v>
      </c>
      <c r="AG35" s="1049"/>
      <c r="AH35" s="1049"/>
      <c r="AI35" s="1049"/>
      <c r="AJ35" s="1050"/>
      <c r="AK35" s="1009">
        <v>818</v>
      </c>
      <c r="AL35" s="1000"/>
      <c r="AM35" s="1000"/>
      <c r="AN35" s="1000"/>
      <c r="AO35" s="1000"/>
      <c r="AP35" s="1000">
        <v>17224</v>
      </c>
      <c r="AQ35" s="1000"/>
      <c r="AR35" s="1000"/>
      <c r="AS35" s="1000"/>
      <c r="AT35" s="1000"/>
      <c r="AU35" s="1000">
        <v>7183</v>
      </c>
      <c r="AV35" s="1000"/>
      <c r="AW35" s="1000"/>
      <c r="AX35" s="1000"/>
      <c r="AY35" s="1000"/>
      <c r="AZ35" s="1071" t="s">
        <v>546</v>
      </c>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394</v>
      </c>
      <c r="C36" s="1067"/>
      <c r="D36" s="1067"/>
      <c r="E36" s="1067"/>
      <c r="F36" s="1067"/>
      <c r="G36" s="1067"/>
      <c r="H36" s="1067"/>
      <c r="I36" s="1067"/>
      <c r="J36" s="1067"/>
      <c r="K36" s="1067"/>
      <c r="L36" s="1067"/>
      <c r="M36" s="1067"/>
      <c r="N36" s="1067"/>
      <c r="O36" s="1067"/>
      <c r="P36" s="1068"/>
      <c r="Q36" s="1072">
        <v>13</v>
      </c>
      <c r="R36" s="1073"/>
      <c r="S36" s="1073"/>
      <c r="T36" s="1073"/>
      <c r="U36" s="1073"/>
      <c r="V36" s="1073">
        <v>13</v>
      </c>
      <c r="W36" s="1073"/>
      <c r="X36" s="1073"/>
      <c r="Y36" s="1073"/>
      <c r="Z36" s="1073"/>
      <c r="AA36" s="1073" t="s">
        <v>546</v>
      </c>
      <c r="AB36" s="1073"/>
      <c r="AC36" s="1073"/>
      <c r="AD36" s="1073"/>
      <c r="AE36" s="1074"/>
      <c r="AF36" s="1048" t="s">
        <v>112</v>
      </c>
      <c r="AG36" s="1049"/>
      <c r="AH36" s="1049"/>
      <c r="AI36" s="1049"/>
      <c r="AJ36" s="1050"/>
      <c r="AK36" s="1009">
        <v>10</v>
      </c>
      <c r="AL36" s="1000"/>
      <c r="AM36" s="1000"/>
      <c r="AN36" s="1000"/>
      <c r="AO36" s="1000"/>
      <c r="AP36" s="1000">
        <v>86</v>
      </c>
      <c r="AQ36" s="1000"/>
      <c r="AR36" s="1000"/>
      <c r="AS36" s="1000"/>
      <c r="AT36" s="1000"/>
      <c r="AU36" s="1000">
        <v>86</v>
      </c>
      <c r="AV36" s="1000"/>
      <c r="AW36" s="1000"/>
      <c r="AX36" s="1000"/>
      <c r="AY36" s="1000"/>
      <c r="AZ36" s="1071" t="s">
        <v>546</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2760</v>
      </c>
      <c r="AG63" s="988"/>
      <c r="AH63" s="988"/>
      <c r="AI63" s="988"/>
      <c r="AJ63" s="1059"/>
      <c r="AK63" s="1060"/>
      <c r="AL63" s="992"/>
      <c r="AM63" s="992"/>
      <c r="AN63" s="992"/>
      <c r="AO63" s="992"/>
      <c r="AP63" s="988">
        <v>22315</v>
      </c>
      <c r="AQ63" s="988"/>
      <c r="AR63" s="988"/>
      <c r="AS63" s="988"/>
      <c r="AT63" s="988"/>
      <c r="AU63" s="988">
        <v>10840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556</v>
      </c>
      <c r="C68" s="1015"/>
      <c r="D68" s="1015"/>
      <c r="E68" s="1015"/>
      <c r="F68" s="1015"/>
      <c r="G68" s="1015"/>
      <c r="H68" s="1015"/>
      <c r="I68" s="1015"/>
      <c r="J68" s="1015"/>
      <c r="K68" s="1015"/>
      <c r="L68" s="1015"/>
      <c r="M68" s="1015"/>
      <c r="N68" s="1015"/>
      <c r="O68" s="1015"/>
      <c r="P68" s="1016"/>
      <c r="Q68" s="1017">
        <v>39</v>
      </c>
      <c r="R68" s="1011"/>
      <c r="S68" s="1011"/>
      <c r="T68" s="1011"/>
      <c r="U68" s="1011"/>
      <c r="V68" s="1011">
        <v>37</v>
      </c>
      <c r="W68" s="1011"/>
      <c r="X68" s="1011"/>
      <c r="Y68" s="1011"/>
      <c r="Z68" s="1011"/>
      <c r="AA68" s="1011">
        <v>2</v>
      </c>
      <c r="AB68" s="1011"/>
      <c r="AC68" s="1011"/>
      <c r="AD68" s="1011"/>
      <c r="AE68" s="1011"/>
      <c r="AF68" s="1011">
        <v>2</v>
      </c>
      <c r="AG68" s="1011"/>
      <c r="AH68" s="1011"/>
      <c r="AI68" s="1011"/>
      <c r="AJ68" s="1011"/>
      <c r="AK68" s="1011">
        <v>0</v>
      </c>
      <c r="AL68" s="1011"/>
      <c r="AM68" s="1011"/>
      <c r="AN68" s="1011"/>
      <c r="AO68" s="1011"/>
      <c r="AP68" s="1011" t="s">
        <v>553</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557</v>
      </c>
      <c r="C69" s="1004"/>
      <c r="D69" s="1004"/>
      <c r="E69" s="1004"/>
      <c r="F69" s="1004"/>
      <c r="G69" s="1004"/>
      <c r="H69" s="1004"/>
      <c r="I69" s="1004"/>
      <c r="J69" s="1004"/>
      <c r="K69" s="1004"/>
      <c r="L69" s="1004"/>
      <c r="M69" s="1004"/>
      <c r="N69" s="1004"/>
      <c r="O69" s="1004"/>
      <c r="P69" s="1005"/>
      <c r="Q69" s="1006">
        <v>119</v>
      </c>
      <c r="R69" s="1000"/>
      <c r="S69" s="1000"/>
      <c r="T69" s="1000"/>
      <c r="U69" s="1000"/>
      <c r="V69" s="1000">
        <v>119</v>
      </c>
      <c r="W69" s="1000"/>
      <c r="X69" s="1000"/>
      <c r="Y69" s="1000"/>
      <c r="Z69" s="1000"/>
      <c r="AA69" s="1000">
        <v>0</v>
      </c>
      <c r="AB69" s="1000"/>
      <c r="AC69" s="1000"/>
      <c r="AD69" s="1000"/>
      <c r="AE69" s="1000"/>
      <c r="AF69" s="1000">
        <v>0</v>
      </c>
      <c r="AG69" s="1000"/>
      <c r="AH69" s="1000"/>
      <c r="AI69" s="1000"/>
      <c r="AJ69" s="1000"/>
      <c r="AK69" s="1000" t="s">
        <v>553</v>
      </c>
      <c r="AL69" s="1000"/>
      <c r="AM69" s="1000"/>
      <c r="AN69" s="1000"/>
      <c r="AO69" s="1000"/>
      <c r="AP69" s="1000" t="s">
        <v>553</v>
      </c>
      <c r="AQ69" s="1000"/>
      <c r="AR69" s="1000"/>
      <c r="AS69" s="1000"/>
      <c r="AT69" s="1000"/>
      <c r="AU69" s="1000" t="s">
        <v>553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558</v>
      </c>
      <c r="C70" s="1004"/>
      <c r="D70" s="1004"/>
      <c r="E70" s="1004"/>
      <c r="F70" s="1004"/>
      <c r="G70" s="1004"/>
      <c r="H70" s="1004"/>
      <c r="I70" s="1004"/>
      <c r="J70" s="1004"/>
      <c r="K70" s="1004"/>
      <c r="L70" s="1004"/>
      <c r="M70" s="1004"/>
      <c r="N70" s="1004"/>
      <c r="O70" s="1004"/>
      <c r="P70" s="1005"/>
      <c r="Q70" s="1006">
        <v>102</v>
      </c>
      <c r="R70" s="1000"/>
      <c r="S70" s="1000"/>
      <c r="T70" s="1000"/>
      <c r="U70" s="1000"/>
      <c r="V70" s="1000">
        <v>99</v>
      </c>
      <c r="W70" s="1000"/>
      <c r="X70" s="1000"/>
      <c r="Y70" s="1000"/>
      <c r="Z70" s="1000"/>
      <c r="AA70" s="1000">
        <v>3</v>
      </c>
      <c r="AB70" s="1000"/>
      <c r="AC70" s="1000"/>
      <c r="AD70" s="1000"/>
      <c r="AE70" s="1000"/>
      <c r="AF70" s="1000">
        <v>3</v>
      </c>
      <c r="AG70" s="1000"/>
      <c r="AH70" s="1000"/>
      <c r="AI70" s="1000"/>
      <c r="AJ70" s="1000"/>
      <c r="AK70" s="1000">
        <v>2</v>
      </c>
      <c r="AL70" s="1000"/>
      <c r="AM70" s="1000"/>
      <c r="AN70" s="1000"/>
      <c r="AO70" s="1000"/>
      <c r="AP70" s="1000" t="s">
        <v>553</v>
      </c>
      <c r="AQ70" s="1000"/>
      <c r="AR70" s="1000"/>
      <c r="AS70" s="1000"/>
      <c r="AT70" s="1000"/>
      <c r="AU70" s="1000" t="s">
        <v>553</v>
      </c>
      <c r="AV70" s="1000"/>
      <c r="AW70" s="1000"/>
      <c r="AX70" s="1000"/>
      <c r="AY70" s="1000"/>
      <c r="AZ70" s="1001" t="s">
        <v>569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559</v>
      </c>
      <c r="C71" s="1004"/>
      <c r="D71" s="1004"/>
      <c r="E71" s="1004"/>
      <c r="F71" s="1004"/>
      <c r="G71" s="1004"/>
      <c r="H71" s="1004"/>
      <c r="I71" s="1004"/>
      <c r="J71" s="1004"/>
      <c r="K71" s="1004"/>
      <c r="L71" s="1004"/>
      <c r="M71" s="1004"/>
      <c r="N71" s="1004"/>
      <c r="O71" s="1004"/>
      <c r="P71" s="1005"/>
      <c r="Q71" s="1006">
        <v>15</v>
      </c>
      <c r="R71" s="1000"/>
      <c r="S71" s="1000"/>
      <c r="T71" s="1000"/>
      <c r="U71" s="1000"/>
      <c r="V71" s="1000">
        <v>14</v>
      </c>
      <c r="W71" s="1000"/>
      <c r="X71" s="1000"/>
      <c r="Y71" s="1000"/>
      <c r="Z71" s="1000"/>
      <c r="AA71" s="1000">
        <v>1</v>
      </c>
      <c r="AB71" s="1000"/>
      <c r="AC71" s="1000"/>
      <c r="AD71" s="1000"/>
      <c r="AE71" s="1000"/>
      <c r="AF71" s="1000">
        <v>1</v>
      </c>
      <c r="AG71" s="1000"/>
      <c r="AH71" s="1000"/>
      <c r="AI71" s="1000"/>
      <c r="AJ71" s="1000"/>
      <c r="AK71" s="1000" t="s">
        <v>553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560</v>
      </c>
      <c r="C72" s="1004"/>
      <c r="D72" s="1004"/>
      <c r="E72" s="1004"/>
      <c r="F72" s="1004"/>
      <c r="G72" s="1004"/>
      <c r="H72" s="1004"/>
      <c r="I72" s="1004"/>
      <c r="J72" s="1004"/>
      <c r="K72" s="1004"/>
      <c r="L72" s="1004"/>
      <c r="M72" s="1004"/>
      <c r="N72" s="1004"/>
      <c r="O72" s="1004"/>
      <c r="P72" s="1005"/>
      <c r="Q72" s="1006">
        <v>137</v>
      </c>
      <c r="R72" s="1000"/>
      <c r="S72" s="1000"/>
      <c r="T72" s="1000"/>
      <c r="U72" s="1000"/>
      <c r="V72" s="1000">
        <v>132</v>
      </c>
      <c r="W72" s="1000"/>
      <c r="X72" s="1000"/>
      <c r="Y72" s="1000"/>
      <c r="Z72" s="1000"/>
      <c r="AA72" s="1000">
        <v>5</v>
      </c>
      <c r="AB72" s="1000"/>
      <c r="AC72" s="1000"/>
      <c r="AD72" s="1000"/>
      <c r="AE72" s="1000"/>
      <c r="AF72" s="1000">
        <v>5</v>
      </c>
      <c r="AG72" s="1000"/>
      <c r="AH72" s="1000"/>
      <c r="AI72" s="1000"/>
      <c r="AJ72" s="1000"/>
      <c r="AK72" s="1000">
        <v>60</v>
      </c>
      <c r="AL72" s="1000"/>
      <c r="AM72" s="1000"/>
      <c r="AN72" s="1000"/>
      <c r="AO72" s="1000"/>
      <c r="AP72" s="1000" t="s">
        <v>554</v>
      </c>
      <c r="AQ72" s="1000"/>
      <c r="AR72" s="1000"/>
      <c r="AS72" s="1000"/>
      <c r="AT72" s="1000"/>
      <c r="AU72" s="1000" t="s">
        <v>554</v>
      </c>
      <c r="AV72" s="1000"/>
      <c r="AW72" s="1000"/>
      <c r="AX72" s="1000"/>
      <c r="AY72" s="1000"/>
      <c r="AZ72" s="1001" t="s">
        <v>570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561</v>
      </c>
      <c r="C73" s="1004"/>
      <c r="D73" s="1004"/>
      <c r="E73" s="1004"/>
      <c r="F73" s="1004"/>
      <c r="G73" s="1004"/>
      <c r="H73" s="1004"/>
      <c r="I73" s="1004"/>
      <c r="J73" s="1004"/>
      <c r="K73" s="1004"/>
      <c r="L73" s="1004"/>
      <c r="M73" s="1004"/>
      <c r="N73" s="1004"/>
      <c r="O73" s="1004"/>
      <c r="P73" s="1005"/>
      <c r="Q73" s="1006">
        <v>26</v>
      </c>
      <c r="R73" s="1000"/>
      <c r="S73" s="1000"/>
      <c r="T73" s="1000"/>
      <c r="U73" s="1000"/>
      <c r="V73" s="1000">
        <v>21</v>
      </c>
      <c r="W73" s="1000"/>
      <c r="X73" s="1000"/>
      <c r="Y73" s="1000"/>
      <c r="Z73" s="1000"/>
      <c r="AA73" s="1000">
        <v>5</v>
      </c>
      <c r="AB73" s="1000"/>
      <c r="AC73" s="1000"/>
      <c r="AD73" s="1000"/>
      <c r="AE73" s="1000"/>
      <c r="AF73" s="1000">
        <v>5</v>
      </c>
      <c r="AG73" s="1000"/>
      <c r="AH73" s="1000"/>
      <c r="AI73" s="1000"/>
      <c r="AJ73" s="1000"/>
      <c r="AK73" s="1000">
        <v>12</v>
      </c>
      <c r="AL73" s="1000"/>
      <c r="AM73" s="1000"/>
      <c r="AN73" s="1000"/>
      <c r="AO73" s="1000"/>
      <c r="AP73" s="1000" t="s">
        <v>553</v>
      </c>
      <c r="AQ73" s="1000"/>
      <c r="AR73" s="1000"/>
      <c r="AS73" s="1000"/>
      <c r="AT73" s="1000"/>
      <c r="AU73" s="1000" t="s">
        <v>554</v>
      </c>
      <c r="AV73" s="1000"/>
      <c r="AW73" s="1000"/>
      <c r="AX73" s="1000"/>
      <c r="AY73" s="1000"/>
      <c r="AZ73" s="1001" t="s">
        <v>571</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562</v>
      </c>
      <c r="C74" s="1004"/>
      <c r="D74" s="1004"/>
      <c r="E74" s="1004"/>
      <c r="F74" s="1004"/>
      <c r="G74" s="1004"/>
      <c r="H74" s="1004"/>
      <c r="I74" s="1004"/>
      <c r="J74" s="1004"/>
      <c r="K74" s="1004"/>
      <c r="L74" s="1004"/>
      <c r="M74" s="1004"/>
      <c r="N74" s="1004"/>
      <c r="O74" s="1004"/>
      <c r="P74" s="1005"/>
      <c r="Q74" s="1006">
        <v>6</v>
      </c>
      <c r="R74" s="1000"/>
      <c r="S74" s="1000"/>
      <c r="T74" s="1000"/>
      <c r="U74" s="1000"/>
      <c r="V74" s="1000">
        <v>6</v>
      </c>
      <c r="W74" s="1000"/>
      <c r="X74" s="1000"/>
      <c r="Y74" s="1000"/>
      <c r="Z74" s="1000"/>
      <c r="AA74" s="1000">
        <v>0</v>
      </c>
      <c r="AB74" s="1000"/>
      <c r="AC74" s="1000"/>
      <c r="AD74" s="1000"/>
      <c r="AE74" s="1000"/>
      <c r="AF74" s="1000">
        <v>0</v>
      </c>
      <c r="AG74" s="1000"/>
      <c r="AH74" s="1000"/>
      <c r="AI74" s="1000"/>
      <c r="AJ74" s="1000"/>
      <c r="AK74" s="1000">
        <v>1</v>
      </c>
      <c r="AL74" s="1000"/>
      <c r="AM74" s="1000"/>
      <c r="AN74" s="1000"/>
      <c r="AO74" s="1000"/>
      <c r="AP74" s="1000" t="s">
        <v>554</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563</v>
      </c>
      <c r="C75" s="1004"/>
      <c r="D75" s="1004"/>
      <c r="E75" s="1004"/>
      <c r="F75" s="1004"/>
      <c r="G75" s="1004"/>
      <c r="H75" s="1004"/>
      <c r="I75" s="1004"/>
      <c r="J75" s="1004"/>
      <c r="K75" s="1004"/>
      <c r="L75" s="1004"/>
      <c r="M75" s="1004"/>
      <c r="N75" s="1004"/>
      <c r="O75" s="1004"/>
      <c r="P75" s="1005"/>
      <c r="Q75" s="1007">
        <v>27</v>
      </c>
      <c r="R75" s="1008"/>
      <c r="S75" s="1008"/>
      <c r="T75" s="1008"/>
      <c r="U75" s="1009"/>
      <c r="V75" s="1010">
        <v>23</v>
      </c>
      <c r="W75" s="1008"/>
      <c r="X75" s="1008"/>
      <c r="Y75" s="1008"/>
      <c r="Z75" s="1009"/>
      <c r="AA75" s="1010">
        <v>4</v>
      </c>
      <c r="AB75" s="1008"/>
      <c r="AC75" s="1008"/>
      <c r="AD75" s="1008"/>
      <c r="AE75" s="1009"/>
      <c r="AF75" s="1010">
        <v>4</v>
      </c>
      <c r="AG75" s="1008"/>
      <c r="AH75" s="1008"/>
      <c r="AI75" s="1008"/>
      <c r="AJ75" s="1009"/>
      <c r="AK75" s="1010" t="s">
        <v>546</v>
      </c>
      <c r="AL75" s="1008"/>
      <c r="AM75" s="1008"/>
      <c r="AN75" s="1008"/>
      <c r="AO75" s="1009"/>
      <c r="AP75" s="1010" t="s">
        <v>553</v>
      </c>
      <c r="AQ75" s="1008"/>
      <c r="AR75" s="1008"/>
      <c r="AS75" s="1008"/>
      <c r="AT75" s="1009"/>
      <c r="AU75" s="1010" t="s">
        <v>553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564</v>
      </c>
      <c r="C76" s="1004"/>
      <c r="D76" s="1004"/>
      <c r="E76" s="1004"/>
      <c r="F76" s="1004"/>
      <c r="G76" s="1004"/>
      <c r="H76" s="1004"/>
      <c r="I76" s="1004"/>
      <c r="J76" s="1004"/>
      <c r="K76" s="1004"/>
      <c r="L76" s="1004"/>
      <c r="M76" s="1004"/>
      <c r="N76" s="1004"/>
      <c r="O76" s="1004"/>
      <c r="P76" s="1005"/>
      <c r="Q76" s="1007">
        <v>17</v>
      </c>
      <c r="R76" s="1008"/>
      <c r="S76" s="1008"/>
      <c r="T76" s="1008"/>
      <c r="U76" s="1009"/>
      <c r="V76" s="1010">
        <v>13</v>
      </c>
      <c r="W76" s="1008"/>
      <c r="X76" s="1008"/>
      <c r="Y76" s="1008"/>
      <c r="Z76" s="1009"/>
      <c r="AA76" s="1010">
        <v>4</v>
      </c>
      <c r="AB76" s="1008"/>
      <c r="AC76" s="1008"/>
      <c r="AD76" s="1008"/>
      <c r="AE76" s="1009"/>
      <c r="AF76" s="1010">
        <v>4</v>
      </c>
      <c r="AG76" s="1008"/>
      <c r="AH76" s="1008"/>
      <c r="AI76" s="1008"/>
      <c r="AJ76" s="1009"/>
      <c r="AK76" s="1010" t="s">
        <v>553</v>
      </c>
      <c r="AL76" s="1008"/>
      <c r="AM76" s="1008"/>
      <c r="AN76" s="1008"/>
      <c r="AO76" s="1009"/>
      <c r="AP76" s="1010" t="s">
        <v>553</v>
      </c>
      <c r="AQ76" s="1008"/>
      <c r="AR76" s="1008"/>
      <c r="AS76" s="1008"/>
      <c r="AT76" s="1009"/>
      <c r="AU76" s="1010" t="s">
        <v>553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565</v>
      </c>
      <c r="C77" s="1004"/>
      <c r="D77" s="1004"/>
      <c r="E77" s="1004"/>
      <c r="F77" s="1004"/>
      <c r="G77" s="1004"/>
      <c r="H77" s="1004"/>
      <c r="I77" s="1004"/>
      <c r="J77" s="1004"/>
      <c r="K77" s="1004"/>
      <c r="L77" s="1004"/>
      <c r="M77" s="1004"/>
      <c r="N77" s="1004"/>
      <c r="O77" s="1004"/>
      <c r="P77" s="1005"/>
      <c r="Q77" s="1007">
        <v>72</v>
      </c>
      <c r="R77" s="1008"/>
      <c r="S77" s="1008"/>
      <c r="T77" s="1008"/>
      <c r="U77" s="1009"/>
      <c r="V77" s="1010">
        <v>70</v>
      </c>
      <c r="W77" s="1008"/>
      <c r="X77" s="1008"/>
      <c r="Y77" s="1008"/>
      <c r="Z77" s="1009"/>
      <c r="AA77" s="1010">
        <v>3</v>
      </c>
      <c r="AB77" s="1008"/>
      <c r="AC77" s="1008"/>
      <c r="AD77" s="1008"/>
      <c r="AE77" s="1009"/>
      <c r="AF77" s="1010">
        <v>3</v>
      </c>
      <c r="AG77" s="1008"/>
      <c r="AH77" s="1008"/>
      <c r="AI77" s="1008"/>
      <c r="AJ77" s="1009"/>
      <c r="AK77" s="1010" t="s">
        <v>553</v>
      </c>
      <c r="AL77" s="1008"/>
      <c r="AM77" s="1008"/>
      <c r="AN77" s="1008"/>
      <c r="AO77" s="1009"/>
      <c r="AP77" s="1010" t="s">
        <v>553</v>
      </c>
      <c r="AQ77" s="1008"/>
      <c r="AR77" s="1008"/>
      <c r="AS77" s="1008"/>
      <c r="AT77" s="1009"/>
      <c r="AU77" s="1010" t="s">
        <v>553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566</v>
      </c>
      <c r="C78" s="1004"/>
      <c r="D78" s="1004"/>
      <c r="E78" s="1004"/>
      <c r="F78" s="1004"/>
      <c r="G78" s="1004"/>
      <c r="H78" s="1004"/>
      <c r="I78" s="1004"/>
      <c r="J78" s="1004"/>
      <c r="K78" s="1004"/>
      <c r="L78" s="1004"/>
      <c r="M78" s="1004"/>
      <c r="N78" s="1004"/>
      <c r="O78" s="1004"/>
      <c r="P78" s="1005"/>
      <c r="Q78" s="1006">
        <v>256</v>
      </c>
      <c r="R78" s="1000"/>
      <c r="S78" s="1000"/>
      <c r="T78" s="1000"/>
      <c r="U78" s="1000"/>
      <c r="V78" s="1000">
        <v>224</v>
      </c>
      <c r="W78" s="1000"/>
      <c r="X78" s="1000"/>
      <c r="Y78" s="1000"/>
      <c r="Z78" s="1000"/>
      <c r="AA78" s="1000">
        <v>32</v>
      </c>
      <c r="AB78" s="1000"/>
      <c r="AC78" s="1000"/>
      <c r="AD78" s="1000"/>
      <c r="AE78" s="1000"/>
      <c r="AF78" s="1000">
        <v>32</v>
      </c>
      <c r="AG78" s="1000"/>
      <c r="AH78" s="1000"/>
      <c r="AI78" s="1000"/>
      <c r="AJ78" s="1000"/>
      <c r="AK78" s="1000" t="s">
        <v>553</v>
      </c>
      <c r="AL78" s="1000"/>
      <c r="AM78" s="1000"/>
      <c r="AN78" s="1000"/>
      <c r="AO78" s="1000"/>
      <c r="AP78" s="1000" t="s">
        <v>553</v>
      </c>
      <c r="AQ78" s="1000"/>
      <c r="AR78" s="1000"/>
      <c r="AS78" s="1000"/>
      <c r="AT78" s="1000"/>
      <c r="AU78" s="1000" t="s">
        <v>553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567</v>
      </c>
      <c r="C79" s="1004"/>
      <c r="D79" s="1004"/>
      <c r="E79" s="1004"/>
      <c r="F79" s="1004"/>
      <c r="G79" s="1004"/>
      <c r="H79" s="1004"/>
      <c r="I79" s="1004"/>
      <c r="J79" s="1004"/>
      <c r="K79" s="1004"/>
      <c r="L79" s="1004"/>
      <c r="M79" s="1004"/>
      <c r="N79" s="1004"/>
      <c r="O79" s="1004"/>
      <c r="P79" s="1005"/>
      <c r="Q79" s="1006">
        <v>244114</v>
      </c>
      <c r="R79" s="1000"/>
      <c r="S79" s="1000"/>
      <c r="T79" s="1000"/>
      <c r="U79" s="1000"/>
      <c r="V79" s="1000">
        <v>233963</v>
      </c>
      <c r="W79" s="1000"/>
      <c r="X79" s="1000"/>
      <c r="Y79" s="1000"/>
      <c r="Z79" s="1000"/>
      <c r="AA79" s="1000">
        <v>10151</v>
      </c>
      <c r="AB79" s="1000"/>
      <c r="AC79" s="1000"/>
      <c r="AD79" s="1000"/>
      <c r="AE79" s="1000"/>
      <c r="AF79" s="1000">
        <v>10151</v>
      </c>
      <c r="AG79" s="1000"/>
      <c r="AH79" s="1000"/>
      <c r="AI79" s="1000"/>
      <c r="AJ79" s="1000"/>
      <c r="AK79" s="1000" t="s">
        <v>553</v>
      </c>
      <c r="AL79" s="1000"/>
      <c r="AM79" s="1000"/>
      <c r="AN79" s="1000"/>
      <c r="AO79" s="1000"/>
      <c r="AP79" s="1000" t="s">
        <v>553</v>
      </c>
      <c r="AQ79" s="1000"/>
      <c r="AR79" s="1000"/>
      <c r="AS79" s="1000"/>
      <c r="AT79" s="1000"/>
      <c r="AU79" s="1000" t="s">
        <v>553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568</v>
      </c>
      <c r="C80" s="1004"/>
      <c r="D80" s="1004"/>
      <c r="E80" s="1004"/>
      <c r="F80" s="1004"/>
      <c r="G80" s="1004"/>
      <c r="H80" s="1004"/>
      <c r="I80" s="1004"/>
      <c r="J80" s="1004"/>
      <c r="K80" s="1004"/>
      <c r="L80" s="1004"/>
      <c r="M80" s="1004"/>
      <c r="N80" s="1004"/>
      <c r="O80" s="1004"/>
      <c r="P80" s="1005"/>
      <c r="Q80" s="1006">
        <v>287</v>
      </c>
      <c r="R80" s="1000"/>
      <c r="S80" s="1000"/>
      <c r="T80" s="1000"/>
      <c r="U80" s="1000"/>
      <c r="V80" s="1000">
        <v>285</v>
      </c>
      <c r="W80" s="1000"/>
      <c r="X80" s="1000"/>
      <c r="Y80" s="1000"/>
      <c r="Z80" s="1000"/>
      <c r="AA80" s="1000">
        <v>2</v>
      </c>
      <c r="AB80" s="1000"/>
      <c r="AC80" s="1000"/>
      <c r="AD80" s="1000"/>
      <c r="AE80" s="1000"/>
      <c r="AF80" s="1000">
        <v>737</v>
      </c>
      <c r="AG80" s="1000"/>
      <c r="AH80" s="1000"/>
      <c r="AI80" s="1000"/>
      <c r="AJ80" s="1000"/>
      <c r="AK80" s="1000" t="s">
        <v>553</v>
      </c>
      <c r="AL80" s="1000"/>
      <c r="AM80" s="1000"/>
      <c r="AN80" s="1000"/>
      <c r="AO80" s="1000"/>
      <c r="AP80" s="1000" t="s">
        <v>553</v>
      </c>
      <c r="AQ80" s="1000"/>
      <c r="AR80" s="1000"/>
      <c r="AS80" s="1000"/>
      <c r="AT80" s="1000"/>
      <c r="AU80" s="1000" t="s">
        <v>553</v>
      </c>
      <c r="AV80" s="1000"/>
      <c r="AW80" s="1000"/>
      <c r="AX80" s="1000"/>
      <c r="AY80" s="1000"/>
      <c r="AZ80" s="1001" t="s">
        <v>578</v>
      </c>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10947</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149</v>
      </c>
      <c r="CS102" s="980"/>
      <c r="CT102" s="980"/>
      <c r="CU102" s="980"/>
      <c r="CV102" s="981"/>
      <c r="CW102" s="979">
        <v>37</v>
      </c>
      <c r="CX102" s="980"/>
      <c r="CY102" s="980"/>
      <c r="CZ102" s="980"/>
      <c r="DA102" s="981"/>
      <c r="DB102" s="979"/>
      <c r="DC102" s="980"/>
      <c r="DD102" s="980"/>
      <c r="DE102" s="980"/>
      <c r="DF102" s="981"/>
      <c r="DG102" s="979">
        <v>1125</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3496783</v>
      </c>
      <c r="AB110" s="916"/>
      <c r="AC110" s="916"/>
      <c r="AD110" s="916"/>
      <c r="AE110" s="917"/>
      <c r="AF110" s="918">
        <v>3528039</v>
      </c>
      <c r="AG110" s="916"/>
      <c r="AH110" s="916"/>
      <c r="AI110" s="916"/>
      <c r="AJ110" s="917"/>
      <c r="AK110" s="918">
        <v>3695788</v>
      </c>
      <c r="AL110" s="916"/>
      <c r="AM110" s="916"/>
      <c r="AN110" s="916"/>
      <c r="AO110" s="917"/>
      <c r="AP110" s="919">
        <v>20</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35168685</v>
      </c>
      <c r="BR110" s="863"/>
      <c r="BS110" s="863"/>
      <c r="BT110" s="863"/>
      <c r="BU110" s="863"/>
      <c r="BV110" s="863">
        <v>36475802</v>
      </c>
      <c r="BW110" s="863"/>
      <c r="BX110" s="863"/>
      <c r="BY110" s="863"/>
      <c r="BZ110" s="863"/>
      <c r="CA110" s="863">
        <v>34520447</v>
      </c>
      <c r="CB110" s="863"/>
      <c r="CC110" s="863"/>
      <c r="CD110" s="863"/>
      <c r="CE110" s="863"/>
      <c r="CF110" s="887">
        <v>186.4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117369</v>
      </c>
      <c r="BR111" s="835"/>
      <c r="BS111" s="835"/>
      <c r="BT111" s="835"/>
      <c r="BU111" s="835"/>
      <c r="BV111" s="835">
        <v>130770</v>
      </c>
      <c r="BW111" s="835"/>
      <c r="BX111" s="835"/>
      <c r="BY111" s="835"/>
      <c r="BZ111" s="835"/>
      <c r="CA111" s="835">
        <v>117766</v>
      </c>
      <c r="CB111" s="835"/>
      <c r="CC111" s="835"/>
      <c r="CD111" s="835"/>
      <c r="CE111" s="835"/>
      <c r="CF111" s="896">
        <v>0.6</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54500</v>
      </c>
      <c r="DH111" s="835"/>
      <c r="DI111" s="835"/>
      <c r="DJ111" s="835"/>
      <c r="DK111" s="835"/>
      <c r="DL111" s="835">
        <v>49564</v>
      </c>
      <c r="DM111" s="835"/>
      <c r="DN111" s="835"/>
      <c r="DO111" s="835"/>
      <c r="DP111" s="835"/>
      <c r="DQ111" s="835">
        <v>44624</v>
      </c>
      <c r="DR111" s="835"/>
      <c r="DS111" s="835"/>
      <c r="DT111" s="835"/>
      <c r="DU111" s="835"/>
      <c r="DV111" s="812">
        <v>0.2</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368</v>
      </c>
      <c r="AB112" s="798"/>
      <c r="AC112" s="798"/>
      <c r="AD112" s="798"/>
      <c r="AE112" s="799"/>
      <c r="AF112" s="800" t="s">
        <v>368</v>
      </c>
      <c r="AG112" s="798"/>
      <c r="AH112" s="798"/>
      <c r="AI112" s="798"/>
      <c r="AJ112" s="799"/>
      <c r="AK112" s="800" t="s">
        <v>368</v>
      </c>
      <c r="AL112" s="798"/>
      <c r="AM112" s="798"/>
      <c r="AN112" s="798"/>
      <c r="AO112" s="799"/>
      <c r="AP112" s="845" t="s">
        <v>368</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11698949</v>
      </c>
      <c r="BR112" s="835"/>
      <c r="BS112" s="835"/>
      <c r="BT112" s="835"/>
      <c r="BU112" s="835"/>
      <c r="BV112" s="835">
        <v>11342102</v>
      </c>
      <c r="BW112" s="835"/>
      <c r="BX112" s="835"/>
      <c r="BY112" s="835"/>
      <c r="BZ112" s="835"/>
      <c r="CA112" s="835">
        <v>10840160</v>
      </c>
      <c r="CB112" s="835"/>
      <c r="CC112" s="835"/>
      <c r="CD112" s="835"/>
      <c r="CE112" s="835"/>
      <c r="CF112" s="896">
        <v>58.5</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368</v>
      </c>
      <c r="DH112" s="835"/>
      <c r="DI112" s="835"/>
      <c r="DJ112" s="835"/>
      <c r="DK112" s="835"/>
      <c r="DL112" s="835" t="s">
        <v>368</v>
      </c>
      <c r="DM112" s="835"/>
      <c r="DN112" s="835"/>
      <c r="DO112" s="835"/>
      <c r="DP112" s="835"/>
      <c r="DQ112" s="835" t="s">
        <v>368</v>
      </c>
      <c r="DR112" s="835"/>
      <c r="DS112" s="835"/>
      <c r="DT112" s="835"/>
      <c r="DU112" s="835"/>
      <c r="DV112" s="812" t="s">
        <v>368</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995946</v>
      </c>
      <c r="AB113" s="944"/>
      <c r="AC113" s="944"/>
      <c r="AD113" s="944"/>
      <c r="AE113" s="945"/>
      <c r="AF113" s="946">
        <v>1007445</v>
      </c>
      <c r="AG113" s="944"/>
      <c r="AH113" s="944"/>
      <c r="AI113" s="944"/>
      <c r="AJ113" s="945"/>
      <c r="AK113" s="946">
        <v>941895</v>
      </c>
      <c r="AL113" s="944"/>
      <c r="AM113" s="944"/>
      <c r="AN113" s="944"/>
      <c r="AO113" s="945"/>
      <c r="AP113" s="947">
        <v>5.0999999999999996</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t="s">
        <v>368</v>
      </c>
      <c r="BR113" s="835"/>
      <c r="BS113" s="835"/>
      <c r="BT113" s="835"/>
      <c r="BU113" s="835"/>
      <c r="BV113" s="835" t="s">
        <v>368</v>
      </c>
      <c r="BW113" s="835"/>
      <c r="BX113" s="835"/>
      <c r="BY113" s="835"/>
      <c r="BZ113" s="835"/>
      <c r="CA113" s="835" t="s">
        <v>368</v>
      </c>
      <c r="CB113" s="835"/>
      <c r="CC113" s="835"/>
      <c r="CD113" s="835"/>
      <c r="CE113" s="835"/>
      <c r="CF113" s="896" t="s">
        <v>368</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368</v>
      </c>
      <c r="DH113" s="798"/>
      <c r="DI113" s="798"/>
      <c r="DJ113" s="798"/>
      <c r="DK113" s="799"/>
      <c r="DL113" s="800" t="s">
        <v>368</v>
      </c>
      <c r="DM113" s="798"/>
      <c r="DN113" s="798"/>
      <c r="DO113" s="798"/>
      <c r="DP113" s="799"/>
      <c r="DQ113" s="800" t="s">
        <v>368</v>
      </c>
      <c r="DR113" s="798"/>
      <c r="DS113" s="798"/>
      <c r="DT113" s="798"/>
      <c r="DU113" s="799"/>
      <c r="DV113" s="845" t="s">
        <v>368</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368</v>
      </c>
      <c r="AB114" s="798"/>
      <c r="AC114" s="798"/>
      <c r="AD114" s="798"/>
      <c r="AE114" s="799"/>
      <c r="AF114" s="800" t="s">
        <v>368</v>
      </c>
      <c r="AG114" s="798"/>
      <c r="AH114" s="798"/>
      <c r="AI114" s="798"/>
      <c r="AJ114" s="799"/>
      <c r="AK114" s="800" t="s">
        <v>368</v>
      </c>
      <c r="AL114" s="798"/>
      <c r="AM114" s="798"/>
      <c r="AN114" s="798"/>
      <c r="AO114" s="799"/>
      <c r="AP114" s="845" t="s">
        <v>368</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5585126</v>
      </c>
      <c r="BR114" s="835"/>
      <c r="BS114" s="835"/>
      <c r="BT114" s="835"/>
      <c r="BU114" s="835"/>
      <c r="BV114" s="835">
        <v>5006489</v>
      </c>
      <c r="BW114" s="835"/>
      <c r="BX114" s="835"/>
      <c r="BY114" s="835"/>
      <c r="BZ114" s="835"/>
      <c r="CA114" s="835">
        <v>5075039</v>
      </c>
      <c r="CB114" s="835"/>
      <c r="CC114" s="835"/>
      <c r="CD114" s="835"/>
      <c r="CE114" s="835"/>
      <c r="CF114" s="896">
        <v>27.4</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368</v>
      </c>
      <c r="DH114" s="798"/>
      <c r="DI114" s="798"/>
      <c r="DJ114" s="798"/>
      <c r="DK114" s="799"/>
      <c r="DL114" s="800" t="s">
        <v>368</v>
      </c>
      <c r="DM114" s="798"/>
      <c r="DN114" s="798"/>
      <c r="DO114" s="798"/>
      <c r="DP114" s="799"/>
      <c r="DQ114" s="800" t="s">
        <v>368</v>
      </c>
      <c r="DR114" s="798"/>
      <c r="DS114" s="798"/>
      <c r="DT114" s="798"/>
      <c r="DU114" s="799"/>
      <c r="DV114" s="845" t="s">
        <v>368</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14353</v>
      </c>
      <c r="AB115" s="944"/>
      <c r="AC115" s="944"/>
      <c r="AD115" s="944"/>
      <c r="AE115" s="945"/>
      <c r="AF115" s="946">
        <v>14070</v>
      </c>
      <c r="AG115" s="944"/>
      <c r="AH115" s="944"/>
      <c r="AI115" s="944"/>
      <c r="AJ115" s="945"/>
      <c r="AK115" s="946">
        <v>15137</v>
      </c>
      <c r="AL115" s="944"/>
      <c r="AM115" s="944"/>
      <c r="AN115" s="944"/>
      <c r="AO115" s="945"/>
      <c r="AP115" s="947">
        <v>0.1</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368</v>
      </c>
      <c r="BR115" s="835"/>
      <c r="BS115" s="835"/>
      <c r="BT115" s="835"/>
      <c r="BU115" s="835"/>
      <c r="BV115" s="835" t="s">
        <v>368</v>
      </c>
      <c r="BW115" s="835"/>
      <c r="BX115" s="835"/>
      <c r="BY115" s="835"/>
      <c r="BZ115" s="835"/>
      <c r="CA115" s="835" t="s">
        <v>368</v>
      </c>
      <c r="CB115" s="835"/>
      <c r="CC115" s="835"/>
      <c r="CD115" s="835"/>
      <c r="CE115" s="835"/>
      <c r="CF115" s="896" t="s">
        <v>368</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368</v>
      </c>
      <c r="DH115" s="798"/>
      <c r="DI115" s="798"/>
      <c r="DJ115" s="798"/>
      <c r="DK115" s="799"/>
      <c r="DL115" s="800">
        <v>26484</v>
      </c>
      <c r="DM115" s="798"/>
      <c r="DN115" s="798"/>
      <c r="DO115" s="798"/>
      <c r="DP115" s="799"/>
      <c r="DQ115" s="800">
        <v>26484</v>
      </c>
      <c r="DR115" s="798"/>
      <c r="DS115" s="798"/>
      <c r="DT115" s="798"/>
      <c r="DU115" s="799"/>
      <c r="DV115" s="845">
        <v>0.1</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368</v>
      </c>
      <c r="AB116" s="798"/>
      <c r="AC116" s="798"/>
      <c r="AD116" s="798"/>
      <c r="AE116" s="799"/>
      <c r="AF116" s="800" t="s">
        <v>368</v>
      </c>
      <c r="AG116" s="798"/>
      <c r="AH116" s="798"/>
      <c r="AI116" s="798"/>
      <c r="AJ116" s="799"/>
      <c r="AK116" s="800" t="s">
        <v>368</v>
      </c>
      <c r="AL116" s="798"/>
      <c r="AM116" s="798"/>
      <c r="AN116" s="798"/>
      <c r="AO116" s="799"/>
      <c r="AP116" s="845" t="s">
        <v>368</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368</v>
      </c>
      <c r="BR116" s="835"/>
      <c r="BS116" s="835"/>
      <c r="BT116" s="835"/>
      <c r="BU116" s="835"/>
      <c r="BV116" s="835" t="s">
        <v>368</v>
      </c>
      <c r="BW116" s="835"/>
      <c r="BX116" s="835"/>
      <c r="BY116" s="835"/>
      <c r="BZ116" s="835"/>
      <c r="CA116" s="835" t="s">
        <v>368</v>
      </c>
      <c r="CB116" s="835"/>
      <c r="CC116" s="835"/>
      <c r="CD116" s="835"/>
      <c r="CE116" s="835"/>
      <c r="CF116" s="896" t="s">
        <v>368</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62869</v>
      </c>
      <c r="DH116" s="798"/>
      <c r="DI116" s="798"/>
      <c r="DJ116" s="798"/>
      <c r="DK116" s="799"/>
      <c r="DL116" s="800">
        <v>54722</v>
      </c>
      <c r="DM116" s="798"/>
      <c r="DN116" s="798"/>
      <c r="DO116" s="798"/>
      <c r="DP116" s="799"/>
      <c r="DQ116" s="800">
        <v>46658</v>
      </c>
      <c r="DR116" s="798"/>
      <c r="DS116" s="798"/>
      <c r="DT116" s="798"/>
      <c r="DU116" s="799"/>
      <c r="DV116" s="845">
        <v>0.3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4507082</v>
      </c>
      <c r="AB117" s="930"/>
      <c r="AC117" s="930"/>
      <c r="AD117" s="930"/>
      <c r="AE117" s="931"/>
      <c r="AF117" s="932">
        <v>4549554</v>
      </c>
      <c r="AG117" s="930"/>
      <c r="AH117" s="930"/>
      <c r="AI117" s="930"/>
      <c r="AJ117" s="931"/>
      <c r="AK117" s="932">
        <v>4652820</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368</v>
      </c>
      <c r="BR117" s="835"/>
      <c r="BS117" s="835"/>
      <c r="BT117" s="835"/>
      <c r="BU117" s="835"/>
      <c r="BV117" s="835" t="s">
        <v>368</v>
      </c>
      <c r="BW117" s="835"/>
      <c r="BX117" s="835"/>
      <c r="BY117" s="835"/>
      <c r="BZ117" s="835"/>
      <c r="CA117" s="835" t="s">
        <v>368</v>
      </c>
      <c r="CB117" s="835"/>
      <c r="CC117" s="835"/>
      <c r="CD117" s="835"/>
      <c r="CE117" s="835"/>
      <c r="CF117" s="896" t="s">
        <v>368</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368</v>
      </c>
      <c r="DH117" s="798"/>
      <c r="DI117" s="798"/>
      <c r="DJ117" s="798"/>
      <c r="DK117" s="799"/>
      <c r="DL117" s="800" t="s">
        <v>368</v>
      </c>
      <c r="DM117" s="798"/>
      <c r="DN117" s="798"/>
      <c r="DO117" s="798"/>
      <c r="DP117" s="799"/>
      <c r="DQ117" s="800" t="s">
        <v>368</v>
      </c>
      <c r="DR117" s="798"/>
      <c r="DS117" s="798"/>
      <c r="DT117" s="798"/>
      <c r="DU117" s="799"/>
      <c r="DV117" s="845" t="s">
        <v>368</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52570129</v>
      </c>
      <c r="BR119" s="866"/>
      <c r="BS119" s="866"/>
      <c r="BT119" s="866"/>
      <c r="BU119" s="866"/>
      <c r="BV119" s="866">
        <v>52955163</v>
      </c>
      <c r="BW119" s="866"/>
      <c r="BX119" s="866"/>
      <c r="BY119" s="866"/>
      <c r="BZ119" s="866"/>
      <c r="CA119" s="866">
        <v>50553412</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4933</v>
      </c>
      <c r="AB120" s="798"/>
      <c r="AC120" s="798"/>
      <c r="AD120" s="798"/>
      <c r="AE120" s="799"/>
      <c r="AF120" s="800">
        <v>4936</v>
      </c>
      <c r="AG120" s="798"/>
      <c r="AH120" s="798"/>
      <c r="AI120" s="798"/>
      <c r="AJ120" s="799"/>
      <c r="AK120" s="800">
        <v>4940</v>
      </c>
      <c r="AL120" s="798"/>
      <c r="AM120" s="798"/>
      <c r="AN120" s="798"/>
      <c r="AO120" s="799"/>
      <c r="AP120" s="845">
        <v>0</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20678216</v>
      </c>
      <c r="BR120" s="863"/>
      <c r="BS120" s="863"/>
      <c r="BT120" s="863"/>
      <c r="BU120" s="863"/>
      <c r="BV120" s="863">
        <v>21737854</v>
      </c>
      <c r="BW120" s="863"/>
      <c r="BX120" s="863"/>
      <c r="BY120" s="863"/>
      <c r="BZ120" s="863"/>
      <c r="CA120" s="863">
        <v>22055069</v>
      </c>
      <c r="CB120" s="863"/>
      <c r="CC120" s="863"/>
      <c r="CD120" s="863"/>
      <c r="CE120" s="863"/>
      <c r="CF120" s="887">
        <v>119.1</v>
      </c>
      <c r="CG120" s="888"/>
      <c r="CH120" s="888"/>
      <c r="CI120" s="888"/>
      <c r="CJ120" s="888"/>
      <c r="CK120" s="889" t="s">
        <v>444</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7947821</v>
      </c>
      <c r="DH120" s="863"/>
      <c r="DI120" s="863"/>
      <c r="DJ120" s="863"/>
      <c r="DK120" s="863"/>
      <c r="DL120" s="863">
        <v>7397624</v>
      </c>
      <c r="DM120" s="863"/>
      <c r="DN120" s="863"/>
      <c r="DO120" s="863"/>
      <c r="DP120" s="863"/>
      <c r="DQ120" s="863">
        <v>7182556</v>
      </c>
      <c r="DR120" s="863"/>
      <c r="DS120" s="863"/>
      <c r="DT120" s="863"/>
      <c r="DU120" s="863"/>
      <c r="DV120" s="864">
        <v>38.799999999999997</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10162540</v>
      </c>
      <c r="BR121" s="835"/>
      <c r="BS121" s="835"/>
      <c r="BT121" s="835"/>
      <c r="BU121" s="835"/>
      <c r="BV121" s="835">
        <v>9636119</v>
      </c>
      <c r="BW121" s="835"/>
      <c r="BX121" s="835"/>
      <c r="BY121" s="835"/>
      <c r="BZ121" s="835"/>
      <c r="CA121" s="835">
        <v>8896577</v>
      </c>
      <c r="CB121" s="835"/>
      <c r="CC121" s="835"/>
      <c r="CD121" s="835"/>
      <c r="CE121" s="835"/>
      <c r="CF121" s="896">
        <v>48</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3650800</v>
      </c>
      <c r="DH121" s="835"/>
      <c r="DI121" s="835"/>
      <c r="DJ121" s="835"/>
      <c r="DK121" s="835"/>
      <c r="DL121" s="835">
        <v>3851108</v>
      </c>
      <c r="DM121" s="835"/>
      <c r="DN121" s="835"/>
      <c r="DO121" s="835"/>
      <c r="DP121" s="835"/>
      <c r="DQ121" s="835">
        <v>3571181</v>
      </c>
      <c r="DR121" s="835"/>
      <c r="DS121" s="835"/>
      <c r="DT121" s="835"/>
      <c r="DU121" s="835"/>
      <c r="DV121" s="812">
        <v>19.3</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44624848</v>
      </c>
      <c r="BR122" s="866"/>
      <c r="BS122" s="866"/>
      <c r="BT122" s="866"/>
      <c r="BU122" s="866"/>
      <c r="BV122" s="866">
        <v>46386119</v>
      </c>
      <c r="BW122" s="866"/>
      <c r="BX122" s="866"/>
      <c r="BY122" s="866"/>
      <c r="BZ122" s="866"/>
      <c r="CA122" s="866">
        <v>45262488</v>
      </c>
      <c r="CB122" s="866"/>
      <c r="CC122" s="866"/>
      <c r="CD122" s="866"/>
      <c r="CE122" s="866"/>
      <c r="CF122" s="867">
        <v>244.4</v>
      </c>
      <c r="CG122" s="868"/>
      <c r="CH122" s="868"/>
      <c r="CI122" s="868"/>
      <c r="CJ122" s="868"/>
      <c r="CK122" s="890"/>
      <c r="CL122" s="876"/>
      <c r="CM122" s="876"/>
      <c r="CN122" s="876"/>
      <c r="CO122" s="877"/>
      <c r="CP122" s="856" t="s">
        <v>394</v>
      </c>
      <c r="CQ122" s="857"/>
      <c r="CR122" s="857"/>
      <c r="CS122" s="857"/>
      <c r="CT122" s="857"/>
      <c r="CU122" s="857"/>
      <c r="CV122" s="857"/>
      <c r="CW122" s="857"/>
      <c r="CX122" s="857"/>
      <c r="CY122" s="857"/>
      <c r="CZ122" s="857"/>
      <c r="DA122" s="857"/>
      <c r="DB122" s="857"/>
      <c r="DC122" s="857"/>
      <c r="DD122" s="857"/>
      <c r="DE122" s="857"/>
      <c r="DF122" s="858"/>
      <c r="DG122" s="834">
        <v>99998</v>
      </c>
      <c r="DH122" s="835"/>
      <c r="DI122" s="835"/>
      <c r="DJ122" s="835"/>
      <c r="DK122" s="835"/>
      <c r="DL122" s="835">
        <v>93064</v>
      </c>
      <c r="DM122" s="835"/>
      <c r="DN122" s="835"/>
      <c r="DO122" s="835"/>
      <c r="DP122" s="835"/>
      <c r="DQ122" s="835">
        <v>85987</v>
      </c>
      <c r="DR122" s="835"/>
      <c r="DS122" s="835"/>
      <c r="DT122" s="835"/>
      <c r="DU122" s="835"/>
      <c r="DV122" s="812">
        <v>0.5</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8229</v>
      </c>
      <c r="AB123" s="798"/>
      <c r="AC123" s="798"/>
      <c r="AD123" s="798"/>
      <c r="AE123" s="799"/>
      <c r="AF123" s="800">
        <v>8147</v>
      </c>
      <c r="AG123" s="798"/>
      <c r="AH123" s="798"/>
      <c r="AI123" s="798"/>
      <c r="AJ123" s="799"/>
      <c r="AK123" s="800">
        <v>8065</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75465604</v>
      </c>
      <c r="BR123" s="854"/>
      <c r="BS123" s="854"/>
      <c r="BT123" s="854"/>
      <c r="BU123" s="854"/>
      <c r="BV123" s="854">
        <v>77760092</v>
      </c>
      <c r="BW123" s="854"/>
      <c r="BX123" s="854"/>
      <c r="BY123" s="854"/>
      <c r="BZ123" s="854"/>
      <c r="CA123" s="854">
        <v>76214134</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330</v>
      </c>
      <c r="DH123" s="798"/>
      <c r="DI123" s="798"/>
      <c r="DJ123" s="798"/>
      <c r="DK123" s="799"/>
      <c r="DL123" s="800">
        <v>306</v>
      </c>
      <c r="DM123" s="798"/>
      <c r="DN123" s="798"/>
      <c r="DO123" s="798"/>
      <c r="DP123" s="799"/>
      <c r="DQ123" s="800">
        <v>436</v>
      </c>
      <c r="DR123" s="798"/>
      <c r="DS123" s="798"/>
      <c r="DT123" s="798"/>
      <c r="DU123" s="799"/>
      <c r="DV123" s="845">
        <v>0</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1191</v>
      </c>
      <c r="AB127" s="798"/>
      <c r="AC127" s="798"/>
      <c r="AD127" s="798"/>
      <c r="AE127" s="799"/>
      <c r="AF127" s="800">
        <v>987</v>
      </c>
      <c r="AG127" s="798"/>
      <c r="AH127" s="798"/>
      <c r="AI127" s="798"/>
      <c r="AJ127" s="799"/>
      <c r="AK127" s="800">
        <v>2132</v>
      </c>
      <c r="AL127" s="798"/>
      <c r="AM127" s="798"/>
      <c r="AN127" s="798"/>
      <c r="AO127" s="799"/>
      <c r="AP127" s="845">
        <v>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1043005</v>
      </c>
      <c r="AB128" s="819"/>
      <c r="AC128" s="819"/>
      <c r="AD128" s="819"/>
      <c r="AE128" s="820"/>
      <c r="AF128" s="821">
        <v>1034786</v>
      </c>
      <c r="AG128" s="819"/>
      <c r="AH128" s="819"/>
      <c r="AI128" s="819"/>
      <c r="AJ128" s="820"/>
      <c r="AK128" s="821">
        <v>1067723</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463</v>
      </c>
      <c r="BG128" s="805"/>
      <c r="BH128" s="805"/>
      <c r="BI128" s="805"/>
      <c r="BJ128" s="805"/>
      <c r="BK128" s="805"/>
      <c r="BL128" s="828"/>
      <c r="BM128" s="804">
        <v>12.27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463</v>
      </c>
      <c r="DH128" s="809"/>
      <c r="DI128" s="809"/>
      <c r="DJ128" s="809"/>
      <c r="DK128" s="809"/>
      <c r="DL128" s="809" t="s">
        <v>463</v>
      </c>
      <c r="DM128" s="809"/>
      <c r="DN128" s="809"/>
      <c r="DO128" s="809"/>
      <c r="DP128" s="809"/>
      <c r="DQ128" s="809" t="s">
        <v>463</v>
      </c>
      <c r="DR128" s="809"/>
      <c r="DS128" s="809"/>
      <c r="DT128" s="809"/>
      <c r="DU128" s="809"/>
      <c r="DV128" s="810" t="s">
        <v>463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22010017</v>
      </c>
      <c r="AB129" s="798"/>
      <c r="AC129" s="798"/>
      <c r="AD129" s="798"/>
      <c r="AE129" s="799"/>
      <c r="AF129" s="800">
        <v>22573097</v>
      </c>
      <c r="AG129" s="798"/>
      <c r="AH129" s="798"/>
      <c r="AI129" s="798"/>
      <c r="AJ129" s="799"/>
      <c r="AK129" s="800">
        <v>22423936</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17.27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3812829</v>
      </c>
      <c r="AB130" s="798"/>
      <c r="AC130" s="798"/>
      <c r="AD130" s="798"/>
      <c r="AE130" s="799"/>
      <c r="AF130" s="800">
        <v>3774054</v>
      </c>
      <c r="AG130" s="798"/>
      <c r="AH130" s="798"/>
      <c r="AI130" s="798"/>
      <c r="AJ130" s="799"/>
      <c r="AK130" s="800">
        <v>3901684</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18197188</v>
      </c>
      <c r="AB131" s="781"/>
      <c r="AC131" s="781"/>
      <c r="AD131" s="781"/>
      <c r="AE131" s="782"/>
      <c r="AF131" s="783">
        <v>18799043</v>
      </c>
      <c r="AG131" s="781"/>
      <c r="AH131" s="781"/>
      <c r="AI131" s="781"/>
      <c r="AJ131" s="782"/>
      <c r="AK131" s="783">
        <v>18522252</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-1.9165158920000001</v>
      </c>
      <c r="AB132" s="761"/>
      <c r="AC132" s="761"/>
      <c r="AD132" s="761"/>
      <c r="AE132" s="762"/>
      <c r="AF132" s="763">
        <v>-1.3792510609999999</v>
      </c>
      <c r="AG132" s="761"/>
      <c r="AH132" s="761"/>
      <c r="AI132" s="761"/>
      <c r="AJ132" s="762"/>
      <c r="AK132" s="763">
        <v>-1.709225207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v>
      </c>
      <c r="AB133" s="740"/>
      <c r="AC133" s="740"/>
      <c r="AD133" s="740"/>
      <c r="AE133" s="741"/>
      <c r="AF133" s="739">
        <v>-1.3</v>
      </c>
      <c r="AG133" s="740"/>
      <c r="AH133" s="740"/>
      <c r="AI133" s="740"/>
      <c r="AJ133" s="741"/>
      <c r="AK133" s="739">
        <v>-1.6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3" t="s">
        <v>477</v>
      </c>
      <c r="L7" s="256"/>
      <c r="M7" s="257" t="s">
        <v>478</v>
      </c>
      <c r="N7" s="258"/>
    </row>
    <row r="8" spans="1:16">
      <c r="A8" s="250"/>
      <c r="B8" s="246"/>
      <c r="C8" s="246"/>
      <c r="D8" s="246"/>
      <c r="E8" s="246"/>
      <c r="F8" s="246"/>
      <c r="G8" s="259"/>
      <c r="H8" s="260"/>
      <c r="I8" s="260"/>
      <c r="J8" s="261"/>
      <c r="K8" s="1154"/>
      <c r="L8" s="262" t="s">
        <v>479</v>
      </c>
      <c r="M8" s="263" t="s">
        <v>480</v>
      </c>
      <c r="N8" s="264" t="s">
        <v>481</v>
      </c>
    </row>
    <row r="9" spans="1:16">
      <c r="A9" s="250"/>
      <c r="B9" s="246"/>
      <c r="C9" s="246"/>
      <c r="D9" s="246"/>
      <c r="E9" s="246"/>
      <c r="F9" s="246"/>
      <c r="G9" s="1167" t="s">
        <v>482</v>
      </c>
      <c r="H9" s="1168"/>
      <c r="I9" s="1168"/>
      <c r="J9" s="1169"/>
      <c r="K9" s="265">
        <v>5968926</v>
      </c>
      <c r="L9" s="266">
        <v>52923</v>
      </c>
      <c r="M9" s="267">
        <v>56511</v>
      </c>
      <c r="N9" s="268">
        <v>-6.3</v>
      </c>
    </row>
    <row r="10" spans="1:16">
      <c r="A10" s="250"/>
      <c r="B10" s="246"/>
      <c r="C10" s="246"/>
      <c r="D10" s="246"/>
      <c r="E10" s="246"/>
      <c r="F10" s="246"/>
      <c r="G10" s="1167" t="s">
        <v>483</v>
      </c>
      <c r="H10" s="1168"/>
      <c r="I10" s="1168"/>
      <c r="J10" s="1169"/>
      <c r="K10" s="269">
        <v>593309</v>
      </c>
      <c r="L10" s="270">
        <v>5260</v>
      </c>
      <c r="M10" s="271">
        <v>3634</v>
      </c>
      <c r="N10" s="272">
        <v>44.7</v>
      </c>
    </row>
    <row r="11" spans="1:16" ht="13.5" customHeight="1">
      <c r="A11" s="250"/>
      <c r="B11" s="246"/>
      <c r="C11" s="246"/>
      <c r="D11" s="246"/>
      <c r="E11" s="246"/>
      <c r="F11" s="246"/>
      <c r="G11" s="1167" t="s">
        <v>484</v>
      </c>
      <c r="H11" s="1168"/>
      <c r="I11" s="1168"/>
      <c r="J11" s="1169"/>
      <c r="K11" s="269">
        <v>26727</v>
      </c>
      <c r="L11" s="270">
        <v>237</v>
      </c>
      <c r="M11" s="271">
        <v>3413</v>
      </c>
      <c r="N11" s="272">
        <v>-93.1</v>
      </c>
    </row>
    <row r="12" spans="1:16" ht="13.5" customHeight="1">
      <c r="A12" s="250"/>
      <c r="B12" s="246"/>
      <c r="C12" s="246"/>
      <c r="D12" s="246"/>
      <c r="E12" s="246"/>
      <c r="F12" s="246"/>
      <c r="G12" s="1167" t="s">
        <v>485</v>
      </c>
      <c r="H12" s="1168"/>
      <c r="I12" s="1168"/>
      <c r="J12" s="1169"/>
      <c r="K12" s="269" t="s">
        <v>486</v>
      </c>
      <c r="L12" s="270" t="s">
        <v>486</v>
      </c>
      <c r="M12" s="271">
        <v>498</v>
      </c>
      <c r="N12" s="272" t="s">
        <v>486</v>
      </c>
    </row>
    <row r="13" spans="1:16" ht="13.5" customHeight="1">
      <c r="A13" s="250"/>
      <c r="B13" s="246"/>
      <c r="C13" s="246"/>
      <c r="D13" s="246"/>
      <c r="E13" s="246"/>
      <c r="F13" s="246"/>
      <c r="G13" s="1167" t="s">
        <v>487</v>
      </c>
      <c r="H13" s="1168"/>
      <c r="I13" s="1168"/>
      <c r="J13" s="1169"/>
      <c r="K13" s="269" t="s">
        <v>486</v>
      </c>
      <c r="L13" s="270" t="s">
        <v>486</v>
      </c>
      <c r="M13" s="271">
        <v>0</v>
      </c>
      <c r="N13" s="272" t="s">
        <v>486</v>
      </c>
    </row>
    <row r="14" spans="1:16" ht="13.5" customHeight="1">
      <c r="A14" s="250"/>
      <c r="B14" s="246"/>
      <c r="C14" s="246"/>
      <c r="D14" s="246"/>
      <c r="E14" s="246"/>
      <c r="F14" s="246"/>
      <c r="G14" s="1167" t="s">
        <v>488</v>
      </c>
      <c r="H14" s="1168"/>
      <c r="I14" s="1168"/>
      <c r="J14" s="1169"/>
      <c r="K14" s="269">
        <v>263799</v>
      </c>
      <c r="L14" s="270">
        <v>2339</v>
      </c>
      <c r="M14" s="271">
        <v>2520</v>
      </c>
      <c r="N14" s="272">
        <v>-7.2</v>
      </c>
    </row>
    <row r="15" spans="1:16" ht="13.5" customHeight="1">
      <c r="A15" s="250"/>
      <c r="B15" s="246"/>
      <c r="C15" s="246"/>
      <c r="D15" s="246"/>
      <c r="E15" s="246"/>
      <c r="F15" s="246"/>
      <c r="G15" s="1167" t="s">
        <v>489</v>
      </c>
      <c r="H15" s="1168"/>
      <c r="I15" s="1168"/>
      <c r="J15" s="1169"/>
      <c r="K15" s="269">
        <v>41176</v>
      </c>
      <c r="L15" s="270">
        <v>365</v>
      </c>
      <c r="M15" s="271">
        <v>1086</v>
      </c>
      <c r="N15" s="272">
        <v>-66.400000000000006</v>
      </c>
    </row>
    <row r="16" spans="1:16">
      <c r="A16" s="250"/>
      <c r="B16" s="246"/>
      <c r="C16" s="246"/>
      <c r="D16" s="246"/>
      <c r="E16" s="246"/>
      <c r="F16" s="246"/>
      <c r="G16" s="1170" t="s">
        <v>490</v>
      </c>
      <c r="H16" s="1171"/>
      <c r="I16" s="1171"/>
      <c r="J16" s="1172"/>
      <c r="K16" s="270">
        <v>-312526</v>
      </c>
      <c r="L16" s="270">
        <v>-2771</v>
      </c>
      <c r="M16" s="271">
        <v>-4875</v>
      </c>
      <c r="N16" s="272">
        <v>-43.2</v>
      </c>
    </row>
    <row r="17" spans="1:16">
      <c r="A17" s="250"/>
      <c r="B17" s="246"/>
      <c r="C17" s="246"/>
      <c r="D17" s="246"/>
      <c r="E17" s="246"/>
      <c r="F17" s="246"/>
      <c r="G17" s="1170" t="s">
        <v>171</v>
      </c>
      <c r="H17" s="1171"/>
      <c r="I17" s="1171"/>
      <c r="J17" s="1172"/>
      <c r="K17" s="270">
        <v>6581411</v>
      </c>
      <c r="L17" s="270">
        <v>58353</v>
      </c>
      <c r="M17" s="271">
        <v>62786</v>
      </c>
      <c r="N17" s="272">
        <v>-7.1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4" t="s">
        <v>495</v>
      </c>
      <c r="H21" s="1165"/>
      <c r="I21" s="1165"/>
      <c r="J21" s="1166"/>
      <c r="K21" s="282">
        <v>6.19</v>
      </c>
      <c r="L21" s="283">
        <v>5.97</v>
      </c>
      <c r="M21" s="284">
        <v>0.22</v>
      </c>
      <c r="N21" s="251"/>
      <c r="O21" s="285"/>
      <c r="P21" s="281"/>
    </row>
    <row r="22" spans="1:16" s="286" customFormat="1">
      <c r="A22" s="281"/>
      <c r="B22" s="251"/>
      <c r="C22" s="251"/>
      <c r="D22" s="251"/>
      <c r="E22" s="251"/>
      <c r="F22" s="251"/>
      <c r="G22" s="1164" t="s">
        <v>496</v>
      </c>
      <c r="H22" s="1165"/>
      <c r="I22" s="1165"/>
      <c r="J22" s="1166"/>
      <c r="K22" s="287">
        <v>97.9</v>
      </c>
      <c r="L22" s="288">
        <v>99.8</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3" t="s">
        <v>477</v>
      </c>
      <c r="L30" s="256"/>
      <c r="M30" s="257" t="s">
        <v>478</v>
      </c>
      <c r="N30" s="258"/>
    </row>
    <row r="31" spans="1:16">
      <c r="A31" s="250"/>
      <c r="B31" s="246"/>
      <c r="C31" s="246"/>
      <c r="D31" s="246"/>
      <c r="E31" s="246"/>
      <c r="F31" s="246"/>
      <c r="G31" s="259"/>
      <c r="H31" s="260"/>
      <c r="I31" s="260"/>
      <c r="J31" s="261"/>
      <c r="K31" s="1154"/>
      <c r="L31" s="262" t="s">
        <v>479</v>
      </c>
      <c r="M31" s="263" t="s">
        <v>480</v>
      </c>
      <c r="N31" s="264" t="s">
        <v>481</v>
      </c>
    </row>
    <row r="32" spans="1:16" ht="27" customHeight="1">
      <c r="A32" s="250"/>
      <c r="B32" s="246"/>
      <c r="C32" s="246"/>
      <c r="D32" s="246"/>
      <c r="E32" s="246"/>
      <c r="F32" s="246"/>
      <c r="G32" s="1155" t="s">
        <v>500</v>
      </c>
      <c r="H32" s="1156"/>
      <c r="I32" s="1156"/>
      <c r="J32" s="1157"/>
      <c r="K32" s="296">
        <v>3695788</v>
      </c>
      <c r="L32" s="296">
        <v>32768</v>
      </c>
      <c r="M32" s="297">
        <v>33036</v>
      </c>
      <c r="N32" s="298">
        <v>-0.8</v>
      </c>
    </row>
    <row r="33" spans="1:16" ht="13.5" customHeight="1">
      <c r="A33" s="250"/>
      <c r="B33" s="246"/>
      <c r="C33" s="246"/>
      <c r="D33" s="246"/>
      <c r="E33" s="246"/>
      <c r="F33" s="246"/>
      <c r="G33" s="1155" t="s">
        <v>501</v>
      </c>
      <c r="H33" s="1156"/>
      <c r="I33" s="1156"/>
      <c r="J33" s="1157"/>
      <c r="K33" s="296" t="s">
        <v>486</v>
      </c>
      <c r="L33" s="296" t="s">
        <v>486</v>
      </c>
      <c r="M33" s="297" t="s">
        <v>486</v>
      </c>
      <c r="N33" s="298" t="s">
        <v>486</v>
      </c>
    </row>
    <row r="34" spans="1:16" ht="27" customHeight="1">
      <c r="A34" s="250"/>
      <c r="B34" s="246"/>
      <c r="C34" s="246"/>
      <c r="D34" s="246"/>
      <c r="E34" s="246"/>
      <c r="F34" s="246"/>
      <c r="G34" s="1155" t="s">
        <v>502</v>
      </c>
      <c r="H34" s="1156"/>
      <c r="I34" s="1156"/>
      <c r="J34" s="1157"/>
      <c r="K34" s="296" t="s">
        <v>486</v>
      </c>
      <c r="L34" s="296" t="s">
        <v>486</v>
      </c>
      <c r="M34" s="297">
        <v>44</v>
      </c>
      <c r="N34" s="298" t="s">
        <v>486</v>
      </c>
    </row>
    <row r="35" spans="1:16" ht="27" customHeight="1">
      <c r="A35" s="250"/>
      <c r="B35" s="246"/>
      <c r="C35" s="246"/>
      <c r="D35" s="246"/>
      <c r="E35" s="246"/>
      <c r="F35" s="246"/>
      <c r="G35" s="1155" t="s">
        <v>503</v>
      </c>
      <c r="H35" s="1156"/>
      <c r="I35" s="1156"/>
      <c r="J35" s="1157"/>
      <c r="K35" s="296">
        <v>941895</v>
      </c>
      <c r="L35" s="296">
        <v>8351</v>
      </c>
      <c r="M35" s="297">
        <v>7207</v>
      </c>
      <c r="N35" s="298">
        <v>15.9</v>
      </c>
    </row>
    <row r="36" spans="1:16" ht="27" customHeight="1">
      <c r="A36" s="250"/>
      <c r="B36" s="246"/>
      <c r="C36" s="246"/>
      <c r="D36" s="246"/>
      <c r="E36" s="246"/>
      <c r="F36" s="246"/>
      <c r="G36" s="1155" t="s">
        <v>504</v>
      </c>
      <c r="H36" s="1156"/>
      <c r="I36" s="1156"/>
      <c r="J36" s="1157"/>
      <c r="K36" s="296" t="s">
        <v>486</v>
      </c>
      <c r="L36" s="296" t="s">
        <v>486</v>
      </c>
      <c r="M36" s="297">
        <v>1383</v>
      </c>
      <c r="N36" s="298" t="s">
        <v>486</v>
      </c>
    </row>
    <row r="37" spans="1:16" ht="13.5" customHeight="1">
      <c r="A37" s="250"/>
      <c r="B37" s="246"/>
      <c r="C37" s="246"/>
      <c r="D37" s="246"/>
      <c r="E37" s="246"/>
      <c r="F37" s="246"/>
      <c r="G37" s="1155" t="s">
        <v>505</v>
      </c>
      <c r="H37" s="1156"/>
      <c r="I37" s="1156"/>
      <c r="J37" s="1157"/>
      <c r="K37" s="296">
        <v>15137</v>
      </c>
      <c r="L37" s="296">
        <v>134</v>
      </c>
      <c r="M37" s="297">
        <v>788</v>
      </c>
      <c r="N37" s="298">
        <v>-83</v>
      </c>
    </row>
    <row r="38" spans="1:16" ht="27" customHeight="1">
      <c r="A38" s="250"/>
      <c r="B38" s="246"/>
      <c r="C38" s="246"/>
      <c r="D38" s="246"/>
      <c r="E38" s="246"/>
      <c r="F38" s="246"/>
      <c r="G38" s="1158" t="s">
        <v>506</v>
      </c>
      <c r="H38" s="1159"/>
      <c r="I38" s="1159"/>
      <c r="J38" s="1160"/>
      <c r="K38" s="299" t="s">
        <v>486</v>
      </c>
      <c r="L38" s="299" t="s">
        <v>486</v>
      </c>
      <c r="M38" s="300">
        <v>1</v>
      </c>
      <c r="N38" s="301" t="s">
        <v>486</v>
      </c>
      <c r="O38" s="295"/>
    </row>
    <row r="39" spans="1:16">
      <c r="A39" s="250"/>
      <c r="B39" s="246"/>
      <c r="C39" s="246"/>
      <c r="D39" s="246"/>
      <c r="E39" s="246"/>
      <c r="F39" s="246"/>
      <c r="G39" s="1158" t="s">
        <v>507</v>
      </c>
      <c r="H39" s="1159"/>
      <c r="I39" s="1159"/>
      <c r="J39" s="1160"/>
      <c r="K39" s="302">
        <v>-1067723</v>
      </c>
      <c r="L39" s="302">
        <v>-9467</v>
      </c>
      <c r="M39" s="303">
        <v>-7012</v>
      </c>
      <c r="N39" s="304">
        <v>35</v>
      </c>
      <c r="O39" s="295"/>
    </row>
    <row r="40" spans="1:16" ht="27" customHeight="1">
      <c r="A40" s="250"/>
      <c r="B40" s="246"/>
      <c r="C40" s="246"/>
      <c r="D40" s="246"/>
      <c r="E40" s="246"/>
      <c r="F40" s="246"/>
      <c r="G40" s="1155" t="s">
        <v>508</v>
      </c>
      <c r="H40" s="1156"/>
      <c r="I40" s="1156"/>
      <c r="J40" s="1157"/>
      <c r="K40" s="302">
        <v>-3901684</v>
      </c>
      <c r="L40" s="302">
        <v>-34594</v>
      </c>
      <c r="M40" s="303">
        <v>-26691</v>
      </c>
      <c r="N40" s="304">
        <v>29.6</v>
      </c>
      <c r="O40" s="295"/>
    </row>
    <row r="41" spans="1:16">
      <c r="A41" s="250"/>
      <c r="B41" s="246"/>
      <c r="C41" s="246"/>
      <c r="D41" s="246"/>
      <c r="E41" s="246"/>
      <c r="F41" s="246"/>
      <c r="G41" s="1161" t="s">
        <v>282</v>
      </c>
      <c r="H41" s="1162"/>
      <c r="I41" s="1162"/>
      <c r="J41" s="1163"/>
      <c r="K41" s="296">
        <v>-316587</v>
      </c>
      <c r="L41" s="302">
        <v>-2807</v>
      </c>
      <c r="M41" s="303">
        <v>8756</v>
      </c>
      <c r="N41" s="304">
        <v>-132.1</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8" t="s">
        <v>477</v>
      </c>
      <c r="J49" s="1150" t="s">
        <v>512</v>
      </c>
      <c r="K49" s="1151"/>
      <c r="L49" s="1151"/>
      <c r="M49" s="1151"/>
      <c r="N49" s="1152"/>
    </row>
    <row r="50" spans="1:14">
      <c r="A50" s="250"/>
      <c r="B50" s="246"/>
      <c r="C50" s="246"/>
      <c r="D50" s="246"/>
      <c r="E50" s="246"/>
      <c r="F50" s="246"/>
      <c r="G50" s="314"/>
      <c r="H50" s="315"/>
      <c r="I50" s="1149"/>
      <c r="J50" s="316" t="s">
        <v>513</v>
      </c>
      <c r="K50" s="317" t="s">
        <v>514</v>
      </c>
      <c r="L50" s="318" t="s">
        <v>515</v>
      </c>
      <c r="M50" s="319" t="s">
        <v>516</v>
      </c>
      <c r="N50" s="320" t="s">
        <v>517</v>
      </c>
    </row>
    <row r="51" spans="1:14">
      <c r="A51" s="250"/>
      <c r="B51" s="246"/>
      <c r="C51" s="246"/>
      <c r="D51" s="246"/>
      <c r="E51" s="246"/>
      <c r="F51" s="246"/>
      <c r="G51" s="312" t="s">
        <v>518</v>
      </c>
      <c r="H51" s="313"/>
      <c r="I51" s="321">
        <v>5536014</v>
      </c>
      <c r="J51" s="322">
        <v>48065</v>
      </c>
      <c r="K51" s="323">
        <v>35.4</v>
      </c>
      <c r="L51" s="324">
        <v>40849</v>
      </c>
      <c r="M51" s="325">
        <v>20.5</v>
      </c>
      <c r="N51" s="326">
        <v>14.9</v>
      </c>
    </row>
    <row r="52" spans="1:14">
      <c r="A52" s="250"/>
      <c r="B52" s="246"/>
      <c r="C52" s="246"/>
      <c r="D52" s="246"/>
      <c r="E52" s="246"/>
      <c r="F52" s="246"/>
      <c r="G52" s="327"/>
      <c r="H52" s="328" t="s">
        <v>519</v>
      </c>
      <c r="I52" s="329">
        <v>3168573</v>
      </c>
      <c r="J52" s="330">
        <v>27510</v>
      </c>
      <c r="K52" s="331">
        <v>72.8</v>
      </c>
      <c r="L52" s="332">
        <v>22537</v>
      </c>
      <c r="M52" s="333">
        <v>21.7</v>
      </c>
      <c r="N52" s="334">
        <v>51.1</v>
      </c>
    </row>
    <row r="53" spans="1:14">
      <c r="A53" s="250"/>
      <c r="B53" s="246"/>
      <c r="C53" s="246"/>
      <c r="D53" s="246"/>
      <c r="E53" s="246"/>
      <c r="F53" s="246"/>
      <c r="G53" s="312" t="s">
        <v>520</v>
      </c>
      <c r="H53" s="313"/>
      <c r="I53" s="321">
        <v>5638082</v>
      </c>
      <c r="J53" s="322">
        <v>49040</v>
      </c>
      <c r="K53" s="323">
        <v>2</v>
      </c>
      <c r="L53" s="324">
        <v>40632</v>
      </c>
      <c r="M53" s="325">
        <v>-0.5</v>
      </c>
      <c r="N53" s="326">
        <v>2.5</v>
      </c>
    </row>
    <row r="54" spans="1:14">
      <c r="A54" s="250"/>
      <c r="B54" s="246"/>
      <c r="C54" s="246"/>
      <c r="D54" s="246"/>
      <c r="E54" s="246"/>
      <c r="F54" s="246"/>
      <c r="G54" s="327"/>
      <c r="H54" s="328" t="s">
        <v>519</v>
      </c>
      <c r="I54" s="329">
        <v>4022732</v>
      </c>
      <c r="J54" s="330">
        <v>34990</v>
      </c>
      <c r="K54" s="331">
        <v>27.2</v>
      </c>
      <c r="L54" s="332">
        <v>21402</v>
      </c>
      <c r="M54" s="333">
        <v>-5</v>
      </c>
      <c r="N54" s="334">
        <v>32.200000000000003</v>
      </c>
    </row>
    <row r="55" spans="1:14">
      <c r="A55" s="250"/>
      <c r="B55" s="246"/>
      <c r="C55" s="246"/>
      <c r="D55" s="246"/>
      <c r="E55" s="246"/>
      <c r="F55" s="246"/>
      <c r="G55" s="312" t="s">
        <v>521</v>
      </c>
      <c r="H55" s="313"/>
      <c r="I55" s="321">
        <v>6460502</v>
      </c>
      <c r="J55" s="322">
        <v>56564</v>
      </c>
      <c r="K55" s="323">
        <v>15.3</v>
      </c>
      <c r="L55" s="324">
        <v>45375</v>
      </c>
      <c r="M55" s="325">
        <v>11.7</v>
      </c>
      <c r="N55" s="326">
        <v>3.6</v>
      </c>
    </row>
    <row r="56" spans="1:14">
      <c r="A56" s="250"/>
      <c r="B56" s="246"/>
      <c r="C56" s="246"/>
      <c r="D56" s="246"/>
      <c r="E56" s="246"/>
      <c r="F56" s="246"/>
      <c r="G56" s="327"/>
      <c r="H56" s="328" t="s">
        <v>519</v>
      </c>
      <c r="I56" s="329">
        <v>5233243</v>
      </c>
      <c r="J56" s="330">
        <v>45819</v>
      </c>
      <c r="K56" s="331">
        <v>30.9</v>
      </c>
      <c r="L56" s="332">
        <v>26025</v>
      </c>
      <c r="M56" s="333">
        <v>21.6</v>
      </c>
      <c r="N56" s="334">
        <v>9.3000000000000007</v>
      </c>
    </row>
    <row r="57" spans="1:14">
      <c r="A57" s="250"/>
      <c r="B57" s="246"/>
      <c r="C57" s="246"/>
      <c r="D57" s="246"/>
      <c r="E57" s="246"/>
      <c r="F57" s="246"/>
      <c r="G57" s="312" t="s">
        <v>522</v>
      </c>
      <c r="H57" s="313"/>
      <c r="I57" s="321">
        <v>6229847</v>
      </c>
      <c r="J57" s="322">
        <v>54928</v>
      </c>
      <c r="K57" s="323">
        <v>-2.9</v>
      </c>
      <c r="L57" s="324">
        <v>44267</v>
      </c>
      <c r="M57" s="325">
        <v>-2.4</v>
      </c>
      <c r="N57" s="326">
        <v>-0.5</v>
      </c>
    </row>
    <row r="58" spans="1:14">
      <c r="A58" s="250"/>
      <c r="B58" s="246"/>
      <c r="C58" s="246"/>
      <c r="D58" s="246"/>
      <c r="E58" s="246"/>
      <c r="F58" s="246"/>
      <c r="G58" s="327"/>
      <c r="H58" s="328" t="s">
        <v>519</v>
      </c>
      <c r="I58" s="329">
        <v>3538067</v>
      </c>
      <c r="J58" s="330">
        <v>31195</v>
      </c>
      <c r="K58" s="331">
        <v>-31.9</v>
      </c>
      <c r="L58" s="332">
        <v>26161</v>
      </c>
      <c r="M58" s="333">
        <v>0.5</v>
      </c>
      <c r="N58" s="334">
        <v>-32.4</v>
      </c>
    </row>
    <row r="59" spans="1:14">
      <c r="A59" s="250"/>
      <c r="B59" s="246"/>
      <c r="C59" s="246"/>
      <c r="D59" s="246"/>
      <c r="E59" s="246"/>
      <c r="F59" s="246"/>
      <c r="G59" s="312" t="s">
        <v>523</v>
      </c>
      <c r="H59" s="313"/>
      <c r="I59" s="321">
        <v>3508751</v>
      </c>
      <c r="J59" s="322">
        <v>31110</v>
      </c>
      <c r="K59" s="323">
        <v>-43.4</v>
      </c>
      <c r="L59" s="324">
        <v>40879</v>
      </c>
      <c r="M59" s="325">
        <v>-7.7</v>
      </c>
      <c r="N59" s="326">
        <v>-35.700000000000003</v>
      </c>
    </row>
    <row r="60" spans="1:14">
      <c r="A60" s="250"/>
      <c r="B60" s="246"/>
      <c r="C60" s="246"/>
      <c r="D60" s="246"/>
      <c r="E60" s="246"/>
      <c r="F60" s="246"/>
      <c r="G60" s="327"/>
      <c r="H60" s="328" t="s">
        <v>519</v>
      </c>
      <c r="I60" s="335">
        <v>2480583</v>
      </c>
      <c r="J60" s="330">
        <v>21994</v>
      </c>
      <c r="K60" s="331">
        <v>-29.5</v>
      </c>
      <c r="L60" s="332">
        <v>24087</v>
      </c>
      <c r="M60" s="333">
        <v>-7.9</v>
      </c>
      <c r="N60" s="334">
        <v>-21.6</v>
      </c>
    </row>
    <row r="61" spans="1:14">
      <c r="A61" s="250"/>
      <c r="B61" s="246"/>
      <c r="C61" s="246"/>
      <c r="D61" s="246"/>
      <c r="E61" s="246"/>
      <c r="F61" s="246"/>
      <c r="G61" s="312" t="s">
        <v>524</v>
      </c>
      <c r="H61" s="336"/>
      <c r="I61" s="337">
        <v>5474639</v>
      </c>
      <c r="J61" s="338">
        <v>47941</v>
      </c>
      <c r="K61" s="339">
        <v>1.3</v>
      </c>
      <c r="L61" s="340">
        <v>42400</v>
      </c>
      <c r="M61" s="341">
        <v>4.3</v>
      </c>
      <c r="N61" s="326">
        <v>-3</v>
      </c>
    </row>
    <row r="62" spans="1:14">
      <c r="A62" s="250"/>
      <c r="B62" s="246"/>
      <c r="C62" s="246"/>
      <c r="D62" s="246"/>
      <c r="E62" s="246"/>
      <c r="F62" s="246"/>
      <c r="G62" s="327"/>
      <c r="H62" s="328" t="s">
        <v>519</v>
      </c>
      <c r="I62" s="329">
        <v>3688640</v>
      </c>
      <c r="J62" s="330">
        <v>32302</v>
      </c>
      <c r="K62" s="331">
        <v>13.9</v>
      </c>
      <c r="L62" s="332">
        <v>24042</v>
      </c>
      <c r="M62" s="333">
        <v>6.2</v>
      </c>
      <c r="N62" s="334">
        <v>7.7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3" t="s">
        <v>3</v>
      </c>
      <c r="D47" s="1173"/>
      <c r="E47" s="1174"/>
      <c r="F47" s="11">
        <v>23.37</v>
      </c>
      <c r="G47" s="12">
        <v>19.68</v>
      </c>
      <c r="H47" s="12">
        <v>20.65</v>
      </c>
      <c r="I47" s="12">
        <v>19.72</v>
      </c>
      <c r="J47" s="13">
        <v>22.13</v>
      </c>
    </row>
    <row r="48" spans="2:10" ht="57.75" customHeight="1">
      <c r="B48" s="14"/>
      <c r="C48" s="1175" t="s">
        <v>4</v>
      </c>
      <c r="D48" s="1175"/>
      <c r="E48" s="1176"/>
      <c r="F48" s="15">
        <v>9.18</v>
      </c>
      <c r="G48" s="16">
        <v>8.93</v>
      </c>
      <c r="H48" s="16">
        <v>7.95</v>
      </c>
      <c r="I48" s="16">
        <v>10.55</v>
      </c>
      <c r="J48" s="17">
        <v>10.89</v>
      </c>
    </row>
    <row r="49" spans="2:10" ht="57.75" customHeight="1" thickBot="1">
      <c r="B49" s="18"/>
      <c r="C49" s="1177" t="s">
        <v>5</v>
      </c>
      <c r="D49" s="1177"/>
      <c r="E49" s="1178"/>
      <c r="F49" s="19" t="s">
        <v>531</v>
      </c>
      <c r="G49" s="20" t="s">
        <v>532</v>
      </c>
      <c r="H49" s="20" t="s">
        <v>533</v>
      </c>
      <c r="I49" s="20" t="s">
        <v>534</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2018-11-28T02:54:21Z</cp:lastPrinted>
  <dcterms:created xsi:type="dcterms:W3CDTF">2018-01-24T05:03:37Z</dcterms:created>
  <dcterms:modified xsi:type="dcterms:W3CDTF">2018-11-28T04:59:01Z</dcterms:modified>
  <cp:category/>
</cp:coreProperties>
</file>