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725" firstSheet="13"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35" i="9"/>
  <c r="CO34" i="9"/>
  <c r="BW34" i="9"/>
  <c r="U34" i="9"/>
  <c r="C34" i="9"/>
  <c r="U35" i="9" l="1"/>
  <c r="U36" i="9" s="1"/>
  <c r="AM34" i="9"/>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<sst xmlns="http://schemas.openxmlformats.org/spreadsheetml/2006/main" count="1084" uniqueCount="561">
  <si>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</si>
  <si>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</si>
  <si>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</si>
  <si>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</si>
  <si>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</si>
  <si>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</si>
  <si>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</si>
  <si>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</si>
  <si>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</si>
  <si>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</si>
  <si>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</si>
  <si>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</si>
  <si>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</si>
  <si>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</si>
  <si>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</si>
  <si>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</si>
  <si>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</si>
  <si>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</si>
  <si>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</si>
  <si>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</si>
  <si>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</si>
  <si>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</si>
  <si>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</si>
  <si>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</si>
  <si>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</si>
  <si>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</si>
  <si>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</si>
  <si>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</si>
  <si>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</si>
  <si>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</si>
  <si>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</si>
  <si>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</si>
  <si>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</si>
  <si>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</si>
  <si>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</si>
  <si>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</si>
  <si>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</si>
  <si>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</si>
  <si>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</si>
  <si>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</si>
  <si>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</si>
  <si>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</si>
  <si>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</si>
  <si>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</si>
  <si>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</si>
  <si>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</si>
  <si>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</si>
  <si>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</si>
  <si>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</si>
  <si>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</si>
  <si>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</si>
  <si>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</si>
  <si>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</si>
  <si>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</si>
  <si>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</si>
  <si>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</si>
  <si>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</si>
  <si>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</si>
  <si>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</si>
  <si>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</si>
  <si>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</si>
  <si>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</si>
  <si>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</si>
  <si>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</si>
  <si>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</si>
  <si>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</si>
  <si>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</si>
  <si>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</si>
  <si>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</si>
  <si>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</si>
  <si>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</si>
  <si>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</si>
  <si>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</si>
  <si>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</si>
  <si>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</si>
  <si>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</si>
  <si>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</si>
  <si>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</si>
  <si>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</si>
  <si>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</si>
  <si>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</si>
  <si>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</si>
  <si>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各務原市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</si>
  <si>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</si>
  <si>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</si>
  <si>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</si>
  <si>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</si>
  <si>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</si>
  <si>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</si>
  <si>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</si>
  <si>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</si>
  <si>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</si>
  <si>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</si>
  <si>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</si>
  <si>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</si>
  <si>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</si>
  <si>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</si>
  <si>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</si>
  <si>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</si>
  <si>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</si>
  <si>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</si>
  <si>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</si>
  <si>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</si>
  <si>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</si>
  <si>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</si>
  <si>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</si>
  <si>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</si>
  <si>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</si>
  <si>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</si>
  <si>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</si>
  <si>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</si>
  <si>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</si>
  <si>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</si>
  <si>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</si>
  <si>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</si>
  <si>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</si>
  <si>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</si>
  <si>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</si>
  <si>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</si>
  <si>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</si>
  <si>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</si>
  <si>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</si>
  <si>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</si>
  <si>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</si>
  <si>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</si>
  <si>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</si>
  <si>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</si>
  <si>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</si>
  <si>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</si>
  <si>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</si>
  <si>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</si>
  <si>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</si>
  <si>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</si>
  <si>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</si>
  <si>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</si>
  <si>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</si>
  <si>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</si>
  <si>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</si>
  <si>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</si>
  <si>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</si>
  <si>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</si>
  <si>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</si>
  <si>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</si>
  <si>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</si>
  <si>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</si>
  <si>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</si>
  <si>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</si>
  <si>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</si>
  <si>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</si>
  <si>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</si>
  <si>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</si>
  <si>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</si>
  <si>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</si>
  <si>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</si>
  <si>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</si>
  <si>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</si>
  <si>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</si>
  <si>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</si>
  <si>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</si>
  <si>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</si>
  <si>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</si>
  <si>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</si>
  <si>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</si>
  <si>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</si>
  <si>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</si>
  <si>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</si>
  <si>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</si>
  <si>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</si>
  <si>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</si>
  <si>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</si>
  <si>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</si>
  <si>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</si>
  <si>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</si>
  <si>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</si>
  <si>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</si>
  <si>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</si>
  <si>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</si>
  <si>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</si>
  <si>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</si>
  <si>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</si>
  <si>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</si>
  <si>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</si>
  <si>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</si>
  <si>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</si>
  <si>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</si>
  <si>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</si>
  <si>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</si>
  <si>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</si>
  <si>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</si>
  <si>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</si>
  <si>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</si>
  <si>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</si>
  <si>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</si>
  <si>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</si>
  <si>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</si>
  <si>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</si>
  <si>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岐阜県各務原市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</si>
  <si>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</si>
  <si>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</si>
  <si>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</si>
  <si>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</si>
  <si>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</si>
  <si>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</si>
  <si>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</si>
  <si>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</si>
  <si>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</si>
  <si>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</si>
  <si>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</si>
  <si>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</si>
  <si>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</si>
  <si>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</si>
  <si>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</si>
  <si>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</si>
  <si>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</si>
  <si>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</si>
  <si>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</si>
  <si>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</si>
  <si>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</si>
  <si>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</si>
  <si>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</si>
  <si>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</si>
  <si>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</si>
  <si>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</si>
  <si>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</si>
  <si>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</si>
  <si>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</si>
  <si>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</si>
  <si>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</si>
  <si>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</si>
  <si>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</si>
  <si>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</si>
  <si>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</si>
  <si>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</si>
  <si>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</si>
  <si>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</si>
  <si>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</si>
  <si>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</si>
  <si>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</si>
  <si>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</si>
  <si>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</si>
  <si>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</si>
  <si>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</si>
  <si>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</si>
  <si>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</si>
  <si>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</si>
  <si>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</si>
  <si>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</si>
  <si>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</si>
  <si>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</si>
  <si>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</si>
  <si>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</si>
  <si>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</si>
  <si>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</si>
  <si>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</si>
  <si>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</si>
  <si>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</si>
  <si>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</si>
  <si>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</si>
  <si>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</si>
  <si>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</si>
  <si>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</si>
  <si>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</si>
  <si>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</si>
  <si>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</si>
  <si>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</si>
  <si>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</si>
  <si>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</si>
  <si>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</si>
  <si>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</si>
  <si>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</si>
  <si>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</si>
  <si>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</si>
  <si>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</si>
  <si>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</si>
  <si>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</si>
  <si>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</si>
  <si>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</si>
  <si>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</si>
  <si>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</si>
  <si>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</si>
  <si>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</si>
  <si>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</si>
  <si>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</si>
  <si>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</si>
  <si>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</si>
  <si>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</si>
  <si>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</si>
  <si>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</si>
  <si>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</si>
  <si>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</si>
  <si>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</si>
  <si>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</si>
  <si>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</si>
  <si>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</si>
  <si>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</si>
  <si>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</si>
  <si>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</si>
  <si>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</si>
  <si>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</si>
  <si>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</si>
  <si>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</si>
  <si>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</si>
  <si>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</si>
  <si>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</si>
  <si>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</si>
  <si>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</si>
  <si>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</si>
  <si>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</si>
  <si>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</si>
  <si>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</si>
  <si>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</si>
  <si>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</si>
  <si>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</si>
  <si>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</si>
  <si>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</si>
  <si>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</si>
  <si>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</si>
  <si>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</si>
  <si>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</si>
  <si>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</si>
  <si>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</si>
  <si>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</si>
  <si>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</si>
  <si>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</si>
  <si>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</si>
  <si>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</si>
  <si>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</si>
  <si>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</si>
  <si>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</si>
  <si>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</si>
  <si>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</si>
  <si>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</si>
  <si>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</si>
  <si>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</si>
  <si>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</si>
  <si>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</si>
  <si>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</si>
  <si>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</si>
  <si>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</si>
  <si>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</si>
  <si>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</si>
  <si>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</si>
  <si>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</si>
  <si>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</si>
  <si>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</si>
  <si>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</si>
  <si>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</si>
  <si>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岐阜県各務原市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</si>
  <si>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</si>
  <si>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</si>
  <si>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</si>
  <si>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</si>
  <si>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</si>
  <si>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</si>
  <si>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</si>
  <si>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</si>
  <si>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</si>
  <si>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</si>
  <si>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</si>
  <si>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</si>
  <si>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</si>
  <si>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</si>
  <si>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</si>
  <si>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</si>
  <si>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</si>
  <si>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</si>
  <si>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</si>
  <si>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</si>
  <si>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</si>
  <si>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</si>
  <si>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</si>
  <si>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</si>
  <si>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</si>
  <si>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</si>
  <si>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</si>
  <si>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</si>
  <si>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</si>
  <si>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</si>
  <si>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</si>
  <si>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</si>
  <si>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</si>
  <si>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</si>
  <si>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</si>
  <si>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</si>
  <si>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</si>
  <si>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</si>
  <si>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</si>
  <si>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</si>
  <si>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</si>
  <si>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</si>
  <si>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</si>
  <si>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</si>
  <si>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</si>
  <si>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</si>
  <si>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</si>
  <si>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</si>
  <si>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</si>
  <si>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</si>
  <si>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</si>
  <si>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</si>
  <si>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</si>
  <si>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</si>
  <si>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</si>
  <si>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</si>
  <si>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</si>
  <si>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</si>
  <si>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</si>
  <si>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</si>
  <si>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</si>
  <si>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</si>
  <si>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</si>
  <si>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</si>
  <si>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</si>
  <si>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</si>
  <si>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</si>
  <si>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</si>
  <si>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</si>
  <si>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</si>
  <si>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</si>
  <si>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</si>
  <si>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</si>
  <si>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</si>
  <si>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</si>
  <si>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</si>
  <si>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</si>
  <si>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</si>
  <si>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</si>
  <si>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</si>
  <si>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</si>
  <si>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</si>
  <si>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</si>
  <si>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</si>
  <si>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</si>
  <si>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</si>
  <si>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</si>
  <si>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</si>
  <si>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</si>
  <si>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</si>
  <si>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</si>
  <si>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</si>
  <si>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</si>
  <si>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</si>
  <si>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</si>
  <si>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</si>
  <si>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</si>
  <si>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</si>
  <si>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</si>
  <si>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</si>
  <si>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</si>
  <si>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</si>
  <si>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</si>
  <si>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</si>
  <si>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</si>
  <si>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</si>
  <si>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</si>
  <si>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</si>
  <si>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</si>
  <si>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</si>
  <si>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</si>
  <si>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</si>
  <si>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</si>
  <si>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</si>
  <si>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</si>
  <si>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</si>
  <si>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</si>
  <si>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</si>
  <si>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</si>
  <si>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</si>
  <si>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</si>
  <si>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</si>
  <si>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</si>
  <si>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</si>
  <si>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</si>
  <si>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</si>
  <si>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</si>
  <si>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</si>
  <si>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</si>
  <si>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</si>
  <si>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</si>
  <si>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</si>
  <si>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</si>
  <si>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</si>
  <si>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</si>
  <si>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</si>
  <si>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</si>
  <si>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</si>
  <si>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</si>
  <si>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</si>
  <si>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</si>
  <si>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</si>
  <si>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</si>
  <si>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</si>
  <si>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</si>
  <si>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</si>
  <si>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</si>
  <si>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</si>
  <si>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</si>
  <si>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</si>
  <si>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</si>
  <si>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</si>
  <si>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</si>
  <si>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</si>
  <si>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</si>
  <si>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</si>
  <si>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</si>
  <si>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</si>
  <si>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</si>
  <si>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</si>
  <si>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</si>
  <si>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</si>
  <si>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</si>
  <si>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</si>
  <si>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</si>
  <si>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</si>
  <si>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</si>
  <si>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</si>
  <si>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</si>
  <si>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</si>
  <si>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</si>
  <si>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</si>
  <si>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</si>
  <si>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</si>
  <si>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</si>
  <si>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2.30</t>
  </si>
  <si>
    <t>一般会計</t>
  </si>
  <si>
    <t>水道事業会計</t>
  </si>
  <si>
    <t>国民健康保険事業特別会計</t>
  </si>
  <si>
    <t>介護保険事業特別会計</t>
  </si>
  <si>
    <t>後期高齢者医療事業特別会計</t>
  </si>
  <si>
    <t>下水道事業特別会計</t>
  </si>
  <si>
    <t>その他会計（赤字）</t>
  </si>
  <si>
    <t>その他会計（黒字）</t>
  </si>
  <si>
    <t>基金繰入金（900百万円）</t>
    <rPh sb="0" eb="2">
      <t>キキン</t>
    </rPh>
    <rPh sb="2" eb="4">
      <t>クリイレ</t>
    </rPh>
    <rPh sb="4" eb="5">
      <t>キン</t>
    </rPh>
    <rPh sb="9" eb="11">
      <t>ヒャクマン</t>
    </rPh>
    <rPh sb="11" eb="12">
      <t>エン</t>
    </rPh>
    <phoneticPr fontId="2"/>
  </si>
  <si>
    <t>岐阜県市町村会館組合</t>
    <rPh sb="0" eb="3">
      <t>ギフケン</t>
    </rPh>
    <rPh sb="3" eb="6">
      <t>シチョウソン</t>
    </rPh>
    <rPh sb="6" eb="8">
      <t>カイカン</t>
    </rPh>
    <rPh sb="8" eb="10">
      <t>クミアイ</t>
    </rPh>
    <phoneticPr fontId="2"/>
  </si>
  <si>
    <t>-</t>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</si>
  <si>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</si>
  <si>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後期高齢者医療広域連合（特別会計）</t>
    <rPh sb="0" eb="2">
      <t>コウキ</t>
    </rPh>
    <rPh sb="2" eb="4">
      <t>コウレイ</t>
    </rPh>
    <rPh sb="4" eb="5">
      <t>シャ</t>
    </rPh>
    <rPh sb="5" eb="7">
      <t>イリョウ</t>
    </rPh>
    <rPh sb="7" eb="9">
      <t>コウイキ</t>
    </rPh>
    <rPh sb="9" eb="11">
      <t>レンゴウ</t>
    </rPh>
    <rPh sb="12" eb="14">
      <t>トクベツ</t>
    </rPh>
    <rPh sb="14" eb="16">
      <t>カイケイ</t>
    </rPh>
    <phoneticPr fontId="2"/>
  </si>
  <si>
    <t>後期高齢者医療広域連合（一般会計）</t>
    <rPh sb="0" eb="2">
      <t>コウキ</t>
    </rPh>
    <rPh sb="2" eb="4">
      <t>コウレイ</t>
    </rPh>
    <rPh sb="4" eb="5">
      <t>シャ</t>
    </rPh>
    <rPh sb="5" eb="7">
      <t>イリョウ</t>
    </rPh>
    <rPh sb="7" eb="9">
      <t>コウイキ</t>
    </rPh>
    <rPh sb="9" eb="11">
      <t>レンゴウ</t>
    </rPh>
    <rPh sb="12" eb="14">
      <t>イッパン</t>
    </rPh>
    <rPh sb="14" eb="16">
      <t>カイケイ</t>
    </rPh>
    <phoneticPr fontId="2"/>
  </si>
  <si>
    <t>木曽川右岸地帯水防事務組合</t>
    <rPh sb="0" eb="3">
      <t>キソガワ</t>
    </rPh>
    <rPh sb="3" eb="5">
      <t>ウガン</t>
    </rPh>
    <rPh sb="5" eb="7">
      <t>チタイ</t>
    </rPh>
    <rPh sb="7" eb="9">
      <t>スイボウ</t>
    </rPh>
    <rPh sb="9" eb="11">
      <t>ジム</t>
    </rPh>
    <rPh sb="11" eb="13">
      <t>クミアイ</t>
    </rPh>
    <phoneticPr fontId="2"/>
  </si>
  <si>
    <t>-</t>
    <phoneticPr fontId="2"/>
  </si>
  <si>
    <t>-</t>
    <phoneticPr fontId="2"/>
  </si>
  <si>
    <t>-</t>
    <phoneticPr fontId="2"/>
  </si>
  <si>
    <t>-</t>
    <phoneticPr fontId="2"/>
  </si>
  <si>
    <t>各務原市土地開発公社</t>
    <rPh sb="0" eb="4">
      <t>カカミガハラシ</t>
    </rPh>
    <rPh sb="4" eb="6">
      <t>トチ</t>
    </rPh>
    <rPh sb="6" eb="8">
      <t>カイハツ</t>
    </rPh>
    <rPh sb="8" eb="10">
      <t>コウシャ</t>
    </rPh>
    <phoneticPr fontId="2"/>
  </si>
  <si>
    <t>各務原市施設振興公社</t>
    <rPh sb="0" eb="4">
      <t>カカミガハラシ</t>
    </rPh>
    <rPh sb="4" eb="6">
      <t>シセツ</t>
    </rPh>
    <rPh sb="6" eb="8">
      <t>シンコウ</t>
    </rPh>
    <rPh sb="8" eb="10">
      <t>コウシャ</t>
    </rPh>
    <phoneticPr fontId="2"/>
  </si>
  <si>
    <t>㈱オアシスパーク</t>
    <phoneticPr fontId="2"/>
  </si>
  <si>
    <t>基金繰入金1,850百万円</t>
    <rPh sb="0" eb="2">
      <t>キキン</t>
    </rPh>
    <rPh sb="2" eb="4">
      <t>クリイレ</t>
    </rPh>
    <rPh sb="4" eb="5">
      <t>キン</t>
    </rPh>
    <rPh sb="10" eb="11">
      <t>ヒャク</t>
    </rPh>
    <rPh sb="11" eb="12">
      <t>マン</t>
    </rPh>
    <rPh sb="12" eb="13">
      <t>エン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</si>
  <si>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</si>
  <si>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</si>
  <si>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</si>
  <si>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</si>
  <si>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将来負担比率は例年算定されていない。一方で、有形固定資産減価償却率は、類似団体・全国・県平均より高い水準となっている。
今後は平成28年度に策定した公共施設等総合管理計画に基づき、施設総量の適正化、計画的な維持管理と長寿命化、効率的な施設運営による維持管理経費の縮減を推進していく。</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</si>
  <si>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</si>
  <si>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</si>
  <si>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</si>
  <si>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</si>
  <si>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</si>
  <si>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</si>
  <si>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将来負担比率は例年算定されておらず、実質公債費率は類似団体平均を大きく下回る数値となっている。
今後も、次世代へ過大な負担を残さぬよう、新規事業実施の精査、地方債の利率や償還方法の見直し等を行うことで健全な財政を維持していく。</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</si>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</sst>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wrapText="1"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46440</c:v>
                </c:pt>
                <c:pt idx="4">
                  <c:v>63257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62221</c:v>
                </c:pt>
                <c:pt idx="1">
                  <c:v>41279</c:v>
                </c:pt>
                <c:pt idx="2">
                  <c:v>47657</c:v>
                </c:pt>
                <c:pt idx="3">
                  <c:v>39698</c:v>
                </c:pt>
                <c:pt idx="4">
                  <c:v>60331</c:v>
                </c:pt>
              </c:numCache>
            </c:numRef>
          </c:val>
          <c:smooth val="0"/>
        </c:ser>
        <c:dLbls>
          <c:showLegendKey val="0"/>
          <c:showVal val="0"/>
          <c:showCatName val="0"/>
          <c:showSerName val="0"/>
          <c:showPercent val="0"/>
          <c:showBubbleSize val="0"/>
        </c:dLbls>
        <c:marker val="1"/>
        <c:smooth val="0"/>
        <c:axId val="108870272"/>
        <c:axId val="108880640"/>
      </c:lineChart>
      <c:catAx>
        <c:axId val="1088702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880640"/>
        <c:crosses val="autoZero"/>
        <c:auto val="1"/>
        <c:lblAlgn val="ctr"/>
        <c:lblOffset val="100"/>
        <c:tickLblSkip val="1"/>
        <c:tickMarkSkip val="1"/>
        <c:noMultiLvlLbl val="0"/>
      </c:catAx>
      <c:valAx>
        <c:axId val="10888064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870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7.45</c:v>
                </c:pt>
                <c:pt idx="1">
                  <c:v>8.2899999999999991</c:v>
                </c:pt>
                <c:pt idx="2">
                  <c:v>8.8800000000000008</c:v>
                </c:pt>
                <c:pt idx="3">
                  <c:v>12.09</c:v>
                </c:pt>
                <c:pt idx="4">
                  <c:v>9.41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31.21</c:v>
                </c:pt>
                <c:pt idx="1">
                  <c:v>41.61</c:v>
                </c:pt>
                <c:pt idx="2">
                  <c:v>47.65</c:v>
                </c:pt>
                <c:pt idx="3">
                  <c:v>47.54</c:v>
                </c:pt>
                <c:pt idx="4">
                  <c:v>47.52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8038400"/>
        <c:axId val="128040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2.98</c:v>
                </c:pt>
                <c:pt idx="1">
                  <c:v>12.9</c:v>
                </c:pt>
                <c:pt idx="2">
                  <c:v>3.95</c:v>
                </c:pt>
                <c:pt idx="3">
                  <c:v>3.59</c:v>
                </c:pt>
                <c:pt idx="4">
                  <c:v>-2.2999999999999998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8038400"/>
        <c:axId val="128040320"/>
      </c:lineChart>
      <c:catAx>
        <c:axId val="128038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040320"/>
        <c:crosses val="autoZero"/>
        <c:auto val="1"/>
        <c:lblAlgn val="ctr"/>
        <c:lblOffset val="100"/>
        <c:tickLblSkip val="1"/>
        <c:tickMarkSkip val="1"/>
        <c:noMultiLvlLbl val="0"/>
      </c:catAx>
      <c:valAx>
        <c:axId val="128040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038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0.11</c:v>
                </c:pt>
                <c:pt idx="2">
                  <c:v>#N/A</c:v>
                </c:pt>
                <c:pt idx="3">
                  <c:v>0.13</c:v>
                </c:pt>
                <c:pt idx="4">
                  <c:v>#N/A</c:v>
                </c:pt>
                <c:pt idx="5">
                  <c:v>0.11</c:v>
                </c:pt>
                <c:pt idx="6">
                  <c:v>#N/A</c:v>
                </c:pt>
                <c:pt idx="7">
                  <c:v>0.11</c:v>
                </c:pt>
                <c:pt idx="8">
                  <c:v>#N/A</c:v>
                </c:pt>
                <c:pt idx="9">
                  <c:v>0.11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0.09</c:v>
                </c:pt>
                <c:pt idx="2">
                  <c:v>#N/A</c:v>
                </c:pt>
                <c:pt idx="3">
                  <c:v>0.11</c:v>
                </c:pt>
                <c:pt idx="4">
                  <c:v>#N/A</c:v>
                </c:pt>
                <c:pt idx="5">
                  <c:v>0.12</c:v>
                </c:pt>
                <c:pt idx="6">
                  <c:v>#N/A</c:v>
                </c:pt>
                <c:pt idx="7">
                  <c:v>0.11</c:v>
                </c:pt>
                <c:pt idx="8">
                  <c:v>#N/A</c:v>
                </c:pt>
                <c:pt idx="9">
                  <c:v>0.14000000000000001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1.36</c:v>
                </c:pt>
                <c:pt idx="2">
                  <c:v>#N/A</c:v>
                </c:pt>
                <c:pt idx="3">
                  <c:v>1.79</c:v>
                </c:pt>
                <c:pt idx="4">
                  <c:v>#N/A</c:v>
                </c:pt>
                <c:pt idx="5">
                  <c:v>2.54</c:v>
                </c:pt>
                <c:pt idx="6">
                  <c:v>#N/A</c:v>
                </c:pt>
                <c:pt idx="7">
                  <c:v>1.43</c:v>
                </c:pt>
                <c:pt idx="8">
                  <c:v>#N/A</c:v>
                </c:pt>
                <c:pt idx="9">
                  <c:v>2.2599999999999998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7.19</c:v>
                </c:pt>
                <c:pt idx="2">
                  <c:v>#N/A</c:v>
                </c:pt>
                <c:pt idx="3">
                  <c:v>5.36</c:v>
                </c:pt>
                <c:pt idx="4">
                  <c:v>#N/A</c:v>
                </c:pt>
                <c:pt idx="5">
                  <c:v>4.72</c:v>
                </c:pt>
                <c:pt idx="6">
                  <c:v>#N/A</c:v>
                </c:pt>
                <c:pt idx="7">
                  <c:v>4.46</c:v>
                </c:pt>
                <c:pt idx="8">
                  <c:v>#N/A</c:v>
                </c:pt>
                <c:pt idx="9">
                  <c:v>5.34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4.42</c:v>
                </c:pt>
                <c:pt idx="2">
                  <c:v>#N/A</c:v>
                </c:pt>
                <c:pt idx="3">
                  <c:v>5.6</c:v>
                </c:pt>
                <c:pt idx="4">
                  <c:v>#N/A</c:v>
                </c:pt>
                <c:pt idx="5">
                  <c:v>6.12</c:v>
                </c:pt>
                <c:pt idx="6">
                  <c:v>#N/A</c:v>
                </c:pt>
                <c:pt idx="7">
                  <c:v>6.09</c:v>
                </c:pt>
                <c:pt idx="8">
                  <c:v>#N/A</c:v>
                </c:pt>
                <c:pt idx="9">
                  <c:v>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7.44</c:v>
                </c:pt>
                <c:pt idx="2">
                  <c:v>#N/A</c:v>
                </c:pt>
                <c:pt idx="3">
                  <c:v>8.2899999999999991</c:v>
                </c:pt>
                <c:pt idx="4">
                  <c:v>#N/A</c:v>
                </c:pt>
                <c:pt idx="5">
                  <c:v>8.8699999999999992</c:v>
                </c:pt>
                <c:pt idx="6">
                  <c:v>#N/A</c:v>
                </c:pt>
                <c:pt idx="7">
                  <c:v>12.09</c:v>
                </c:pt>
                <c:pt idx="8">
                  <c:v>#N/A</c:v>
                </c:pt>
                <c:pt idx="9">
                  <c:v>9.4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1222528"/>
        <c:axId val="131228416"/>
      </c:barChart>
      <c:catAx>
        <c:axId val="131222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228416"/>
        <c:crosses val="autoZero"/>
        <c:auto val="1"/>
        <c:lblAlgn val="ctr"/>
        <c:lblOffset val="100"/>
        <c:tickLblSkip val="1"/>
        <c:tickMarkSkip val="1"/>
        <c:noMultiLvlLbl val="0"/>
      </c:catAx>
      <c:valAx>
        <c:axId val="131228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222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4852</c:v>
                </c:pt>
                <c:pt idx="5">
                  <c:v>5874</c:v>
                </c:pt>
                <c:pt idx="8">
                  <c:v>5481</c:v>
                </c:pt>
                <c:pt idx="11">
                  <c:v>5307</c:v>
                </c:pt>
                <c:pt idx="14">
                  <c:v>5147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1133</c:v>
                </c:pt>
                <c:pt idx="3">
                  <c:v>1044</c:v>
                </c:pt>
                <c:pt idx="6">
                  <c:v>806</c:v>
                </c:pt>
                <c:pt idx="9">
                  <c:v>734</c:v>
                </c:pt>
                <c:pt idx="12">
                  <c:v>714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4213</c:v>
                </c:pt>
                <c:pt idx="3">
                  <c:v>4527</c:v>
                </c:pt>
                <c:pt idx="6">
                  <c:v>4984</c:v>
                </c:pt>
                <c:pt idx="9">
                  <c:v>5005</c:v>
                </c:pt>
                <c:pt idx="12">
                  <c:v>4826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0803200"/>
        <c:axId val="130805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494</c:v>
                </c:pt>
                <c:pt idx="2">
                  <c:v>#N/A</c:v>
                </c:pt>
                <c:pt idx="3">
                  <c:v>#N/A</c:v>
                </c:pt>
                <c:pt idx="4">
                  <c:v>-303</c:v>
                </c:pt>
                <c:pt idx="5">
                  <c:v>#N/A</c:v>
                </c:pt>
                <c:pt idx="6">
                  <c:v>#N/A</c:v>
                </c:pt>
                <c:pt idx="7">
                  <c:v>309</c:v>
                </c:pt>
                <c:pt idx="8">
                  <c:v>#N/A</c:v>
                </c:pt>
                <c:pt idx="9">
                  <c:v>#N/A</c:v>
                </c:pt>
                <c:pt idx="10">
                  <c:v>432</c:v>
                </c:pt>
                <c:pt idx="11">
                  <c:v>#N/A</c:v>
                </c:pt>
                <c:pt idx="12">
                  <c:v>#N/A</c:v>
                </c:pt>
                <c:pt idx="13">
                  <c:v>393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0803200"/>
        <c:axId val="130805120"/>
      </c:lineChart>
      <c:catAx>
        <c:axId val="130803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805120"/>
        <c:crosses val="autoZero"/>
        <c:auto val="1"/>
        <c:lblAlgn val="ctr"/>
        <c:lblOffset val="100"/>
        <c:tickLblSkip val="1"/>
        <c:tickMarkSkip val="1"/>
        <c:noMultiLvlLbl val="0"/>
      </c:catAx>
      <c:valAx>
        <c:axId val="130805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803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46019</c:v>
                </c:pt>
                <c:pt idx="5">
                  <c:v>45838</c:v>
                </c:pt>
                <c:pt idx="8">
                  <c:v>44898</c:v>
                </c:pt>
                <c:pt idx="11">
                  <c:v>45183</c:v>
                </c:pt>
                <c:pt idx="14">
                  <c:v>43967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17908</c:v>
                </c:pt>
                <c:pt idx="5">
                  <c:v>16516</c:v>
                </c:pt>
                <c:pt idx="8">
                  <c:v>16008</c:v>
                </c:pt>
                <c:pt idx="11">
                  <c:v>17367</c:v>
                </c:pt>
                <c:pt idx="14">
                  <c:v>17406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20766</c:v>
                </c:pt>
                <c:pt idx="5">
                  <c:v>23894</c:v>
                </c:pt>
                <c:pt idx="8">
                  <c:v>25382</c:v>
                </c:pt>
                <c:pt idx="11">
                  <c:v>26754</c:v>
                </c:pt>
                <c:pt idx="14">
                  <c:v>28003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380</c:v>
                </c:pt>
                <c:pt idx="3">
                  <c:v>3</c:v>
                </c:pt>
                <c:pt idx="6">
                  <c:v>112</c:v>
                </c:pt>
                <c:pt idx="9">
                  <c:v>37</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7487</c:v>
                </c:pt>
                <c:pt idx="3">
                  <c:v>7892</c:v>
                </c:pt>
                <c:pt idx="6">
                  <c:v>7412</c:v>
                </c:pt>
                <c:pt idx="9">
                  <c:v>7121</c:v>
                </c:pt>
                <c:pt idx="12">
                  <c:v>7215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11979</c:v>
                </c:pt>
                <c:pt idx="3">
                  <c:v>11589</c:v>
                </c:pt>
                <c:pt idx="6">
                  <c:v>11509</c:v>
                </c:pt>
                <c:pt idx="9">
                  <c:v>10775</c:v>
                </c:pt>
                <c:pt idx="12">
                  <c:v>10272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738</c:v>
                </c:pt>
                <c:pt idx="3">
                  <c:v>1163</c:v>
                </c:pt>
                <c:pt idx="6">
                  <c:v>1368</c:v>
                </c:pt>
                <c:pt idx="9">
                  <c:v>1259</c:v>
                </c:pt>
                <c:pt idx="12">
                  <c:v>787</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39040</c:v>
                </c:pt>
                <c:pt idx="3">
                  <c:v>38919</c:v>
                </c:pt>
                <c:pt idx="6">
                  <c:v>37871</c:v>
                </c:pt>
                <c:pt idx="9">
                  <c:v>36049</c:v>
                </c:pt>
                <c:pt idx="12">
                  <c:v>34020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0818432"/>
        <c:axId val="130820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0818432"/>
        <c:axId val="130820352"/>
      </c:lineChart>
      <c:catAx>
        <c:axId val="130818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820352"/>
        <c:crosses val="autoZero"/>
        <c:auto val="1"/>
        <c:lblAlgn val="ctr"/>
        <c:lblOffset val="100"/>
        <c:tickLblSkip val="1"/>
        <c:tickMarkSkip val="1"/>
        <c:noMultiLvlLbl val="0"/>
      </c:catAx>
      <c:valAx>
        <c:axId val="130820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818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62.8</c:v>
                </c:pt>
                <c:pt idx="4">
                  <c:v>64</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54.5</c:v>
                </c:pt>
                <c:pt idx="4">
                  <c:v>57.9</c:v>
                </c:pt>
              </c:numCache>
            </c:numRef>
          </c:xVal>
          <c:yVal>
            <c:numRef>
              <c:f>公会計指標分析・財政指標組合せ分析表!$K$55:$O$55</c:f>
              <c:numCache>
                <c:formatCode>#,##0.0;"▲ "#,##0.0</c:formatCode>
                <c:ptCount val="5"/>
                <c:pt idx="3">
                  <c:v>15.8</c:v>
                </c:pt>
                <c:pt idx="4">
                  <c:v>6.5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3341568"/>
        <c:axId val="113343488"/>
      </c:scatterChart>
      <c:valAx>
        <c:axId val="113341568"/>
        <c:scaling>
          <c:orientation val="minMax"/>
          <c:max val="58.2"/>
          <c:min val="54.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343488"/>
        <c:crosses val="autoZero"/>
        <c:crossBetween val="midCat"/>
      </c:valAx>
      <c:valAx>
        <c:axId val="113343488"/>
        <c:scaling>
          <c:orientation val="minMax"/>
          <c:max val="17.400000000000002"/>
          <c:min val="5.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3415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c:v>
                </c:pt>
                <c:pt idx="1">
                  <c:v>0.7</c:v>
                </c:pt>
                <c:pt idx="2">
                  <c:v>0.7</c:v>
                </c:pt>
                <c:pt idx="3">
                  <c:v>0.6</c:v>
                </c:pt>
                <c:pt idx="4">
                  <c:v>1.6</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6.2</c:v>
                </c:pt>
                <c:pt idx="4">
                  <c:v>5.9</c:v>
                </c:pt>
              </c:numCache>
            </c:numRef>
          </c:xVal>
          <c:yVal>
            <c:numRef>
              <c:f>公会計指標分析・財政指標組合せ分析表!$K$77:$O$77</c:f>
              <c:numCache>
                <c:formatCode>#,##0.0;"▲ "#,##0.0</c:formatCode>
                <c:ptCount val="5"/>
                <c:pt idx="0">
                  <c:v>46.1</c:v>
                </c:pt>
                <c:pt idx="1">
                  <c:v>37.6</c:v>
                </c:pt>
                <c:pt idx="2">
                  <c:v>33.799999999999997</c:v>
                </c:pt>
                <c:pt idx="3">
                  <c:v>15.8</c:v>
                </c:pt>
                <c:pt idx="4">
                  <c:v>6.5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1351680"/>
        <c:axId val="131353600"/>
      </c:scatterChart>
      <c:valAx>
        <c:axId val="131351680"/>
        <c:scaling>
          <c:orientation val="minMax"/>
          <c:max val="8.7999999999999989"/>
          <c:min val="5.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353600"/>
        <c:crosses val="autoZero"/>
        <c:crossBetween val="midCat"/>
      </c:valAx>
      <c:valAx>
        <c:axId val="131353600"/>
        <c:scaling>
          <c:orientation val="minMax"/>
          <c:max val="53"/>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3516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岐阜県各務原市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の公債費縮減のため、据え置き期間の廃止、償還年限の短縮といった借入条件の見直しを行ったこと等の影響により一般会計の元利償還金は増加傾向にあったが、その影響が無くなった事により減少へ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また、下水道事業債に充てる繰入金は年々減少傾向にある。</a:t>
          </a:r>
        </a:p>
        <a:p>
          <a:r>
            <a:rPr kumimoji="1" lang="ja-JP" altLang="en-US" sz="1400">
              <a:latin typeface="ＭＳ ゴシック" pitchFamily="49" charset="-128"/>
              <a:ea typeface="ＭＳ ゴシック" pitchFamily="49" charset="-128"/>
            </a:rPr>
            <a:t>　今後も、新規の起債は交付税算入率を考慮して厳選するとともに、引き続き、据え置き期間の廃止、償還年限の短縮といった借入方法等によって将来の公債費縮減に努める。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岐阜県各務原市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年度決算と平成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年度決算を比較すると、将来負担額は</a:t>
          </a:r>
          <a:r>
            <a:rPr kumimoji="1" lang="en-US" altLang="ja-JP" sz="1400">
              <a:latin typeface="ＭＳ ゴシック" pitchFamily="49" charset="-128"/>
              <a:ea typeface="ＭＳ ゴシック" pitchFamily="49" charset="-128"/>
            </a:rPr>
            <a:t>2,947</a:t>
          </a:r>
          <a:r>
            <a:rPr kumimoji="1" lang="ja-JP" altLang="en-US" sz="1400">
              <a:latin typeface="ＭＳ ゴシック" pitchFamily="49" charset="-128"/>
              <a:ea typeface="ＭＳ ゴシック" pitchFamily="49" charset="-128"/>
            </a:rPr>
            <a:t>百万円減少しており、充当可能財源等は</a:t>
          </a:r>
          <a:r>
            <a:rPr kumimoji="1" lang="en-US" altLang="ja-JP" sz="1400">
              <a:latin typeface="ＭＳ ゴシック" pitchFamily="49" charset="-128"/>
              <a:ea typeface="ＭＳ ゴシック" pitchFamily="49" charset="-128"/>
            </a:rPr>
            <a:t>72</a:t>
          </a:r>
          <a:r>
            <a:rPr kumimoji="1" lang="ja-JP" altLang="en-US" sz="1400">
              <a:latin typeface="ＭＳ ゴシック" pitchFamily="49" charset="-128"/>
              <a:ea typeface="ＭＳ ゴシック" pitchFamily="49" charset="-128"/>
            </a:rPr>
            <a:t>百万円増加している。その結果、将来負担比率の分子は約</a:t>
          </a:r>
          <a:r>
            <a:rPr kumimoji="1" lang="en-US" altLang="ja-JP" sz="1400">
              <a:latin typeface="ＭＳ ゴシック" pitchFamily="49" charset="-128"/>
              <a:ea typeface="ＭＳ ゴシック" pitchFamily="49" charset="-128"/>
            </a:rPr>
            <a:t>3,018</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将来負担比率が減少した主な要因は、交付税算入のある有利な地方債に厳選し借入を行ってきたこと等により地方債の現在高が</a:t>
          </a:r>
          <a:r>
            <a:rPr kumimoji="1" lang="en-US" altLang="ja-JP" sz="1400">
              <a:latin typeface="ＭＳ ゴシック" pitchFamily="49" charset="-128"/>
              <a:ea typeface="ＭＳ ゴシック" pitchFamily="49" charset="-128"/>
            </a:rPr>
            <a:t>2,029</a:t>
          </a:r>
          <a:r>
            <a:rPr kumimoji="1" lang="ja-JP" altLang="en-US" sz="1400">
              <a:latin typeface="ＭＳ ゴシック" pitchFamily="49" charset="-128"/>
              <a:ea typeface="ＭＳ ゴシック" pitchFamily="49" charset="-128"/>
            </a:rPr>
            <a:t>百万円減少したことによる。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今後見込まれる財政需要に備え、引き続き堅実な財政運営に努める。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岐阜県各務原市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148,593
145,760
87.81
50,722,453
47,886,946
2,612,263
27,771,807
34,020,246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[ 64.0</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有形固定資産減価償却率は、類似団体、全国・県平均より高い水準となっている。今後は平成</a:t>
          </a:r>
          <a:r>
            <a:rPr kumimoji="1" lang="en-US" altLang="ja-JP" sz="1100">
              <a:latin typeface="ＭＳ Ｐゴシック"/>
            </a:rPr>
            <a:t>28</a:t>
          </a:r>
          <a:r>
            <a:rPr kumimoji="1" lang="ja-JP" altLang="en-US" sz="1100">
              <a:latin typeface="ＭＳ Ｐゴシック"/>
            </a:rPr>
            <a:t>年度に策定した公共施設等総合管理計画に基づき、施設総量の適正化、計画的な維持管理と長寿命化、効率的な施設運営による維持管理経費の縮減を推進していく。</a:t>
          </a: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7" name="テキスト ボックス 56"/>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9" name="テキスト ボックス 58"/>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1" name="テキスト ボックス 60"/>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3" name="テキスト ボックス 62"/>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5" name="テキスト ボックス 64"/>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7" name="テキスト ボックス 66"/>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138684</xdr:rowOff>
    </xdr:from>
    <xdr:to>
      <xdr:col>3</xdr:col>
      <xdr:colOff>1170940</xdr:colOff>
      <xdr:row>33</xdr:row>
      <xdr:rowOff>16764</xdr:rowOff>
    </xdr:to>
    <xdr:cxnSp macro="">
      <xdr:nvCxnSpPr>
        <xdr:cNvPr id="69" name="直線コネクタ 68"/>
        <xdr:cNvCxnSpPr/>
      </xdr:nvCxnSpPr>
      <xdr:spPr>
        <a:xfrm flipV="1">
          <a:off x="4760595" y="5548884"/>
          <a:ext cx="1270" cy="90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20591</xdr:rowOff>
    </xdr:from>
    <xdr:ext cx="405111" cy="259045"/>
    <xdr:sp macro="" textlink="">
      <xdr:nvSpPr>
        <xdr:cNvPr id="70" name="有形固定資産減価償却率最小値テキスト"/>
        <xdr:cNvSpPr txBox="1"/>
      </xdr:nvSpPr>
      <xdr:spPr>
        <a:xfrm>
          <a:off x="4813300" y="64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a:t>
          </a:r>
          <a:endParaRPr kumimoji="1" lang="ja-JP" altLang="en-US" sz="1000" b="1">
            <a:latin typeface="ＭＳ Ｐゴシック"/>
          </a:endParaRPr>
        </a:p>
      </xdr:txBody>
    </xdr:sp>
    <xdr:clientData/>
  </xdr:oneCellAnchor>
  <xdr:twoCellAnchor>
    <xdr:from>
      <xdr:col>3</xdr:col>
      <xdr:colOff>1082675</xdr:colOff>
      <xdr:row>33</xdr:row>
      <xdr:rowOff>16764</xdr:rowOff>
    </xdr:from>
    <xdr:to>
      <xdr:col>3</xdr:col>
      <xdr:colOff>1260475</xdr:colOff>
      <xdr:row>33</xdr:row>
      <xdr:rowOff>16764</xdr:rowOff>
    </xdr:to>
    <xdr:cxnSp macro="">
      <xdr:nvCxnSpPr>
        <xdr:cNvPr id="71" name="直線コネクタ 70"/>
        <xdr:cNvCxnSpPr/>
      </xdr:nvCxnSpPr>
      <xdr:spPr>
        <a:xfrm>
          <a:off x="4673600" y="645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85361</xdr:rowOff>
    </xdr:from>
    <xdr:ext cx="405111" cy="259045"/>
    <xdr:sp macro="" textlink="">
      <xdr:nvSpPr>
        <xdr:cNvPr id="72" name="有形固定資産減価償却率最大値テキスト"/>
        <xdr:cNvSpPr txBox="1"/>
      </xdr:nvSpPr>
      <xdr:spPr>
        <a:xfrm>
          <a:off x="4813300" y="5324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a:t>
          </a:r>
          <a:endParaRPr kumimoji="1" lang="ja-JP" altLang="en-US" sz="1000" b="1">
            <a:latin typeface="ＭＳ Ｐゴシック"/>
          </a:endParaRPr>
        </a:p>
      </xdr:txBody>
    </xdr:sp>
    <xdr:clientData/>
  </xdr:oneCellAnchor>
  <xdr:twoCellAnchor>
    <xdr:from>
      <xdr:col>3</xdr:col>
      <xdr:colOff>1082675</xdr:colOff>
      <xdr:row>27</xdr:row>
      <xdr:rowOff>138684</xdr:rowOff>
    </xdr:from>
    <xdr:to>
      <xdr:col>3</xdr:col>
      <xdr:colOff>1260475</xdr:colOff>
      <xdr:row>27</xdr:row>
      <xdr:rowOff>138684</xdr:rowOff>
    </xdr:to>
    <xdr:cxnSp macro="">
      <xdr:nvCxnSpPr>
        <xdr:cNvPr id="73" name="直線コネクタ 72"/>
        <xdr:cNvCxnSpPr/>
      </xdr:nvCxnSpPr>
      <xdr:spPr>
        <a:xfrm>
          <a:off x="4673600" y="554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81805</xdr:rowOff>
    </xdr:from>
    <xdr:ext cx="405111" cy="259045"/>
    <xdr:sp macro="" textlink="">
      <xdr:nvSpPr>
        <xdr:cNvPr id="74" name="有形固定資産減価償却率平均値テキスト"/>
        <xdr:cNvSpPr txBox="1"/>
      </xdr:nvSpPr>
      <xdr:spPr>
        <a:xfrm>
          <a:off x="4813300" y="5834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103378</xdr:rowOff>
    </xdr:from>
    <xdr:to>
      <xdr:col>3</xdr:col>
      <xdr:colOff>1222375</xdr:colOff>
      <xdr:row>30</xdr:row>
      <xdr:rowOff>33528</xdr:rowOff>
    </xdr:to>
    <xdr:sp macro="" textlink="">
      <xdr:nvSpPr>
        <xdr:cNvPr id="75" name="フローチャート : 判断 74"/>
        <xdr:cNvSpPr/>
      </xdr:nvSpPr>
      <xdr:spPr>
        <a:xfrm>
          <a:off x="47117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78740</xdr:rowOff>
    </xdr:from>
    <xdr:to>
      <xdr:col>3</xdr:col>
      <xdr:colOff>511175</xdr:colOff>
      <xdr:row>31</xdr:row>
      <xdr:rowOff>8890</xdr:rowOff>
    </xdr:to>
    <xdr:sp macro="" textlink="">
      <xdr:nvSpPr>
        <xdr:cNvPr id="76" name="フローチャート : 判断 75"/>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28</xdr:row>
      <xdr:rowOff>11430</xdr:rowOff>
    </xdr:from>
    <xdr:to>
      <xdr:col>3</xdr:col>
      <xdr:colOff>1222375</xdr:colOff>
      <xdr:row>28</xdr:row>
      <xdr:rowOff>113030</xdr:rowOff>
    </xdr:to>
    <xdr:sp macro="" textlink="">
      <xdr:nvSpPr>
        <xdr:cNvPr id="82" name="円/楕円 81"/>
        <xdr:cNvSpPr/>
      </xdr:nvSpPr>
      <xdr:spPr>
        <a:xfrm>
          <a:off x="47117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97807</xdr:rowOff>
    </xdr:from>
    <xdr:ext cx="405111" cy="259045"/>
    <xdr:sp macro="" textlink="">
      <xdr:nvSpPr>
        <xdr:cNvPr id="83" name="有形固定資産減価償却率該当値テキスト"/>
        <xdr:cNvSpPr txBox="1"/>
      </xdr:nvSpPr>
      <xdr:spPr>
        <a:xfrm>
          <a:off x="4813300" y="55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3</xdr:col>
      <xdr:colOff>409575</xdr:colOff>
      <xdr:row>28</xdr:row>
      <xdr:rowOff>63246</xdr:rowOff>
    </xdr:from>
    <xdr:to>
      <xdr:col>3</xdr:col>
      <xdr:colOff>511175</xdr:colOff>
      <xdr:row>28</xdr:row>
      <xdr:rowOff>164846</xdr:rowOff>
    </xdr:to>
    <xdr:sp macro="" textlink="">
      <xdr:nvSpPr>
        <xdr:cNvPr id="84" name="円/楕円 83"/>
        <xdr:cNvSpPr/>
      </xdr:nvSpPr>
      <xdr:spPr>
        <a:xfrm>
          <a:off x="4000500" y="564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28</xdr:row>
      <xdr:rowOff>62230</xdr:rowOff>
    </xdr:from>
    <xdr:to>
      <xdr:col>3</xdr:col>
      <xdr:colOff>1171575</xdr:colOff>
      <xdr:row>28</xdr:row>
      <xdr:rowOff>114046</xdr:rowOff>
    </xdr:to>
    <xdr:cxnSp macro="">
      <xdr:nvCxnSpPr>
        <xdr:cNvPr id="85" name="直線コネクタ 84"/>
        <xdr:cNvCxnSpPr/>
      </xdr:nvCxnSpPr>
      <xdr:spPr>
        <a:xfrm flipV="1">
          <a:off x="4051300" y="5643880"/>
          <a:ext cx="711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31</xdr:row>
      <xdr:rowOff>17</xdr:rowOff>
    </xdr:from>
    <xdr:ext cx="405111" cy="259045"/>
    <xdr:sp macro="" textlink="">
      <xdr:nvSpPr>
        <xdr:cNvPr id="86" name="n_1aveValue有形固定資産減価償却率"/>
        <xdr:cNvSpPr txBox="1"/>
      </xdr:nvSpPr>
      <xdr:spPr>
        <a:xfrm>
          <a:off x="3836043"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9923</xdr:rowOff>
    </xdr:from>
    <xdr:ext cx="405111" cy="259045"/>
    <xdr:sp macro="" textlink="">
      <xdr:nvSpPr>
        <xdr:cNvPr id="87" name="n_1mainValue有形固定資産減価償却率"/>
        <xdr:cNvSpPr txBox="1"/>
      </xdr:nvSpPr>
      <xdr:spPr>
        <a:xfrm>
          <a:off x="3836043" y="542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岐阜県各務原市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148,593
145,760
87.81
50,722,453
47,886,946
2,612,263
27,771,807
34,020,246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78486</xdr:rowOff>
    </xdr:from>
    <xdr:to>
      <xdr:col>6</xdr:col>
      <xdr:colOff>510540</xdr:colOff>
      <xdr:row>42</xdr:row>
      <xdr:rowOff>35052</xdr:rowOff>
    </xdr:to>
    <xdr:cxnSp macro="">
      <xdr:nvCxnSpPr>
        <xdr:cNvPr id="55" name="直線コネクタ 54"/>
        <xdr:cNvCxnSpPr/>
      </xdr:nvCxnSpPr>
      <xdr:spPr>
        <a:xfrm flipV="1">
          <a:off x="4634865" y="5736336"/>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38879</xdr:rowOff>
    </xdr:from>
    <xdr:ext cx="405111" cy="259045"/>
    <xdr:sp macro="" textlink="">
      <xdr:nvSpPr>
        <xdr:cNvPr id="56" name="【道路】&#10;有形固定資産減価償却率最小値テキスト"/>
        <xdr:cNvSpPr txBox="1"/>
      </xdr:nvSpPr>
      <xdr:spPr>
        <a:xfrm>
          <a:off x="4724400" y="723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6</xdr:col>
      <xdr:colOff>422275</xdr:colOff>
      <xdr:row>42</xdr:row>
      <xdr:rowOff>35052</xdr:rowOff>
    </xdr:from>
    <xdr:to>
      <xdr:col>6</xdr:col>
      <xdr:colOff>600075</xdr:colOff>
      <xdr:row>42</xdr:row>
      <xdr:rowOff>35052</xdr:rowOff>
    </xdr:to>
    <xdr:cxnSp macro="">
      <xdr:nvCxnSpPr>
        <xdr:cNvPr id="57" name="直線コネクタ 56"/>
        <xdr:cNvCxnSpPr/>
      </xdr:nvCxnSpPr>
      <xdr:spPr>
        <a:xfrm>
          <a:off x="4546600" y="723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25163</xdr:rowOff>
    </xdr:from>
    <xdr:ext cx="405111" cy="259045"/>
    <xdr:sp macro="" textlink="">
      <xdr:nvSpPr>
        <xdr:cNvPr id="58" name="【道路】&#10;有形固定資産減価償却率最大値テキスト"/>
        <xdr:cNvSpPr txBox="1"/>
      </xdr:nvSpPr>
      <xdr:spPr>
        <a:xfrm>
          <a:off x="4724400" y="5511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33</xdr:row>
      <xdr:rowOff>78486</xdr:rowOff>
    </xdr:from>
    <xdr:to>
      <xdr:col>6</xdr:col>
      <xdr:colOff>600075</xdr:colOff>
      <xdr:row>33</xdr:row>
      <xdr:rowOff>78486</xdr:rowOff>
    </xdr:to>
    <xdr:cxnSp macro="">
      <xdr:nvCxnSpPr>
        <xdr:cNvPr id="59" name="直線コネクタ 58"/>
        <xdr:cNvCxnSpPr/>
      </xdr:nvCxnSpPr>
      <xdr:spPr>
        <a:xfrm>
          <a:off x="4546600" y="573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122699</xdr:rowOff>
    </xdr:from>
    <xdr:ext cx="405111" cy="259045"/>
    <xdr:sp macro="" textlink="">
      <xdr:nvSpPr>
        <xdr:cNvPr id="60" name="【道路】&#10;有形固定資産減価償却率平均値テキスト"/>
        <xdr:cNvSpPr txBox="1"/>
      </xdr:nvSpPr>
      <xdr:spPr>
        <a:xfrm>
          <a:off x="4724400" y="6637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144272</xdr:rowOff>
    </xdr:from>
    <xdr:to>
      <xdr:col>6</xdr:col>
      <xdr:colOff>561975</xdr:colOff>
      <xdr:row>39</xdr:row>
      <xdr:rowOff>74422</xdr:rowOff>
    </xdr:to>
    <xdr:sp macro="" textlink="">
      <xdr:nvSpPr>
        <xdr:cNvPr id="61" name="フローチャート : 判断 60"/>
        <xdr:cNvSpPr/>
      </xdr:nvSpPr>
      <xdr:spPr>
        <a:xfrm>
          <a:off x="45847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151130</xdr:rowOff>
    </xdr:from>
    <xdr:to>
      <xdr:col>5</xdr:col>
      <xdr:colOff>409575</xdr:colOff>
      <xdr:row>40</xdr:row>
      <xdr:rowOff>81280</xdr:rowOff>
    </xdr:to>
    <xdr:sp macro="" textlink="">
      <xdr:nvSpPr>
        <xdr:cNvPr id="62" name="フローチャート : 判断 61"/>
        <xdr:cNvSpPr/>
      </xdr:nvSpPr>
      <xdr:spPr>
        <a:xfrm>
          <a:off x="3746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59690</xdr:rowOff>
    </xdr:from>
    <xdr:to>
      <xdr:col>6</xdr:col>
      <xdr:colOff>561975</xdr:colOff>
      <xdr:row>37</xdr:row>
      <xdr:rowOff>161290</xdr:rowOff>
    </xdr:to>
    <xdr:sp macro="" textlink="">
      <xdr:nvSpPr>
        <xdr:cNvPr id="68" name="円/楕円 67"/>
        <xdr:cNvSpPr/>
      </xdr:nvSpPr>
      <xdr:spPr>
        <a:xfrm>
          <a:off x="4584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82567</xdr:rowOff>
    </xdr:from>
    <xdr:ext cx="405111" cy="259045"/>
    <xdr:sp macro="" textlink="">
      <xdr:nvSpPr>
        <xdr:cNvPr id="69" name="【道路】&#10;有形固定資産減価償却率該当値テキスト"/>
        <xdr:cNvSpPr txBox="1"/>
      </xdr:nvSpPr>
      <xdr:spPr>
        <a:xfrm>
          <a:off x="4724400"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146558</xdr:rowOff>
    </xdr:from>
    <xdr:to>
      <xdr:col>5</xdr:col>
      <xdr:colOff>409575</xdr:colOff>
      <xdr:row>38</xdr:row>
      <xdr:rowOff>76708</xdr:rowOff>
    </xdr:to>
    <xdr:sp macro="" textlink="">
      <xdr:nvSpPr>
        <xdr:cNvPr id="70" name="円/楕円 69"/>
        <xdr:cNvSpPr/>
      </xdr:nvSpPr>
      <xdr:spPr>
        <a:xfrm>
          <a:off x="37465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110490</xdr:rowOff>
    </xdr:from>
    <xdr:to>
      <xdr:col>6</xdr:col>
      <xdr:colOff>511175</xdr:colOff>
      <xdr:row>38</xdr:row>
      <xdr:rowOff>25908</xdr:rowOff>
    </xdr:to>
    <xdr:cxnSp macro="">
      <xdr:nvCxnSpPr>
        <xdr:cNvPr id="71" name="直線コネクタ 70"/>
        <xdr:cNvCxnSpPr/>
      </xdr:nvCxnSpPr>
      <xdr:spPr>
        <a:xfrm flipV="1">
          <a:off x="3797300" y="645414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40</xdr:row>
      <xdr:rowOff>72407</xdr:rowOff>
    </xdr:from>
    <xdr:ext cx="405111" cy="259045"/>
    <xdr:sp macro="" textlink="">
      <xdr:nvSpPr>
        <xdr:cNvPr id="72" name="n_1aveValue【道路】&#10;有形固定資産減価償却率"/>
        <xdr:cNvSpPr txBox="1"/>
      </xdr:nvSpPr>
      <xdr:spPr>
        <a:xfrm>
          <a:off x="3582043"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93235</xdr:rowOff>
    </xdr:from>
    <xdr:ext cx="405111" cy="259045"/>
    <xdr:sp macro="" textlink="">
      <xdr:nvSpPr>
        <xdr:cNvPr id="73" name="n_1mainValue【道路】&#10;有形固定資産減価償却率"/>
        <xdr:cNvSpPr txBox="1"/>
      </xdr:nvSpPr>
      <xdr:spPr>
        <a:xfrm>
          <a:off x="3582043" y="626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1" name="テキスト ボックス 9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3" name="テキスト ボックス 9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99975</xdr:rowOff>
    </xdr:from>
    <xdr:to>
      <xdr:col>15</xdr:col>
      <xdr:colOff>180340</xdr:colOff>
      <xdr:row>41</xdr:row>
      <xdr:rowOff>80239</xdr:rowOff>
    </xdr:to>
    <xdr:cxnSp macro="">
      <xdr:nvCxnSpPr>
        <xdr:cNvPr id="97" name="直線コネクタ 96"/>
        <xdr:cNvCxnSpPr/>
      </xdr:nvCxnSpPr>
      <xdr:spPr>
        <a:xfrm flipV="1">
          <a:off x="10476865" y="5929275"/>
          <a:ext cx="0" cy="1180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84066</xdr:rowOff>
    </xdr:from>
    <xdr:ext cx="469744" cy="259045"/>
    <xdr:sp macro="" textlink="">
      <xdr:nvSpPr>
        <xdr:cNvPr id="98" name="【道路】&#10;一人当たり延長最小値テキスト"/>
        <xdr:cNvSpPr txBox="1"/>
      </xdr:nvSpPr>
      <xdr:spPr>
        <a:xfrm>
          <a:off x="10566400" y="711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a:t>
          </a:r>
          <a:endParaRPr kumimoji="1" lang="ja-JP" altLang="en-US" sz="1000" b="1">
            <a:latin typeface="ＭＳ Ｐゴシック"/>
          </a:endParaRPr>
        </a:p>
      </xdr:txBody>
    </xdr:sp>
    <xdr:clientData/>
  </xdr:oneCellAnchor>
  <xdr:twoCellAnchor>
    <xdr:from>
      <xdr:col>15</xdr:col>
      <xdr:colOff>92075</xdr:colOff>
      <xdr:row>41</xdr:row>
      <xdr:rowOff>80239</xdr:rowOff>
    </xdr:from>
    <xdr:to>
      <xdr:col>15</xdr:col>
      <xdr:colOff>269875</xdr:colOff>
      <xdr:row>41</xdr:row>
      <xdr:rowOff>80239</xdr:rowOff>
    </xdr:to>
    <xdr:cxnSp macro="">
      <xdr:nvCxnSpPr>
        <xdr:cNvPr id="99" name="直線コネクタ 98"/>
        <xdr:cNvCxnSpPr/>
      </xdr:nvCxnSpPr>
      <xdr:spPr>
        <a:xfrm>
          <a:off x="10388600" y="710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46652</xdr:rowOff>
    </xdr:from>
    <xdr:ext cx="534377" cy="259045"/>
    <xdr:sp macro="" textlink="">
      <xdr:nvSpPr>
        <xdr:cNvPr id="100" name="【道路】&#10;一人当たり延長最大値テキスト"/>
        <xdr:cNvSpPr txBox="1"/>
      </xdr:nvSpPr>
      <xdr:spPr>
        <a:xfrm>
          <a:off x="10566400" y="570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17.188</a:t>
          </a:r>
          <a:endParaRPr kumimoji="1" lang="ja-JP" altLang="en-US" sz="1000" b="1">
            <a:latin typeface="ＭＳ Ｐゴシック"/>
          </a:endParaRPr>
        </a:p>
      </xdr:txBody>
    </xdr:sp>
    <xdr:clientData/>
  </xdr:oneCellAnchor>
  <xdr:twoCellAnchor>
    <xdr:from>
      <xdr:col>15</xdr:col>
      <xdr:colOff>92075</xdr:colOff>
      <xdr:row>34</xdr:row>
      <xdr:rowOff>99975</xdr:rowOff>
    </xdr:from>
    <xdr:to>
      <xdr:col>15</xdr:col>
      <xdr:colOff>269875</xdr:colOff>
      <xdr:row>34</xdr:row>
      <xdr:rowOff>99975</xdr:rowOff>
    </xdr:to>
    <xdr:cxnSp macro="">
      <xdr:nvCxnSpPr>
        <xdr:cNvPr id="101" name="直線コネクタ 100"/>
        <xdr:cNvCxnSpPr/>
      </xdr:nvCxnSpPr>
      <xdr:spPr>
        <a:xfrm>
          <a:off x="10388600" y="59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137126</xdr:rowOff>
    </xdr:from>
    <xdr:ext cx="469744" cy="259045"/>
    <xdr:sp macro="" textlink="">
      <xdr:nvSpPr>
        <xdr:cNvPr id="102" name="【道路】&#10;一人当たり延長平均値テキスト"/>
        <xdr:cNvSpPr txBox="1"/>
      </xdr:nvSpPr>
      <xdr:spPr>
        <a:xfrm>
          <a:off x="10566400" y="6309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9.584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114249</xdr:rowOff>
    </xdr:from>
    <xdr:to>
      <xdr:col>15</xdr:col>
      <xdr:colOff>231775</xdr:colOff>
      <xdr:row>38</xdr:row>
      <xdr:rowOff>44399</xdr:rowOff>
    </xdr:to>
    <xdr:sp macro="" textlink="">
      <xdr:nvSpPr>
        <xdr:cNvPr id="103" name="フローチャート : 判断 102"/>
        <xdr:cNvSpPr/>
      </xdr:nvSpPr>
      <xdr:spPr>
        <a:xfrm>
          <a:off x="10426700" y="645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5055</xdr:rowOff>
    </xdr:from>
    <xdr:to>
      <xdr:col>14</xdr:col>
      <xdr:colOff>79375</xdr:colOff>
      <xdr:row>38</xdr:row>
      <xdr:rowOff>106655</xdr:rowOff>
    </xdr:to>
    <xdr:sp macro="" textlink="">
      <xdr:nvSpPr>
        <xdr:cNvPr id="104" name="フローチャート : 判断 103"/>
        <xdr:cNvSpPr/>
      </xdr:nvSpPr>
      <xdr:spPr>
        <a:xfrm>
          <a:off x="9588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75692</xdr:rowOff>
    </xdr:from>
    <xdr:to>
      <xdr:col>15</xdr:col>
      <xdr:colOff>231775</xdr:colOff>
      <xdr:row>39</xdr:row>
      <xdr:rowOff>5842</xdr:rowOff>
    </xdr:to>
    <xdr:sp macro="" textlink="">
      <xdr:nvSpPr>
        <xdr:cNvPr id="110" name="円/楕円 109"/>
        <xdr:cNvSpPr/>
      </xdr:nvSpPr>
      <xdr:spPr>
        <a:xfrm>
          <a:off x="104267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54119</xdr:rowOff>
    </xdr:from>
    <xdr:ext cx="469744" cy="259045"/>
    <xdr:sp macro="" textlink="">
      <xdr:nvSpPr>
        <xdr:cNvPr id="111" name="【道路】&#10;一人当たり延長該当値テキスト"/>
        <xdr:cNvSpPr txBox="1"/>
      </xdr:nvSpPr>
      <xdr:spPr>
        <a:xfrm>
          <a:off x="10566400" y="656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7.840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75387</xdr:rowOff>
    </xdr:from>
    <xdr:to>
      <xdr:col>14</xdr:col>
      <xdr:colOff>79375</xdr:colOff>
      <xdr:row>39</xdr:row>
      <xdr:rowOff>5537</xdr:rowOff>
    </xdr:to>
    <xdr:sp macro="" textlink="">
      <xdr:nvSpPr>
        <xdr:cNvPr id="112" name="円/楕円 111"/>
        <xdr:cNvSpPr/>
      </xdr:nvSpPr>
      <xdr:spPr>
        <a:xfrm>
          <a:off x="9588500" y="659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126187</xdr:rowOff>
    </xdr:from>
    <xdr:to>
      <xdr:col>15</xdr:col>
      <xdr:colOff>180975</xdr:colOff>
      <xdr:row>38</xdr:row>
      <xdr:rowOff>126492</xdr:rowOff>
    </xdr:to>
    <xdr:cxnSp macro="">
      <xdr:nvCxnSpPr>
        <xdr:cNvPr id="113" name="直線コネクタ 112"/>
        <xdr:cNvCxnSpPr/>
      </xdr:nvCxnSpPr>
      <xdr:spPr>
        <a:xfrm>
          <a:off x="9639300" y="6641287"/>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36</xdr:row>
      <xdr:rowOff>123182</xdr:rowOff>
    </xdr:from>
    <xdr:ext cx="469744" cy="259045"/>
    <xdr:sp macro="" textlink="">
      <xdr:nvSpPr>
        <xdr:cNvPr id="114" name="n_1aveValue【道路】&#10;一人当たり延長"/>
        <xdr:cNvSpPr txBox="1"/>
      </xdr:nvSpPr>
      <xdr:spPr>
        <a:xfrm>
          <a:off x="93917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8.767</a:t>
          </a:r>
          <a:endParaRPr kumimoji="1" lang="ja-JP" altLang="en-US" sz="1000" b="1">
            <a:solidFill>
              <a:srgbClr val="000080"/>
            </a:solidFill>
            <a:latin typeface="ＭＳ Ｐゴシック"/>
          </a:endParaRPr>
        </a:p>
      </xdr:txBody>
    </xdr:sp>
    <xdr:clientData/>
  </xdr:oneCellAnchor>
  <xdr:oneCellAnchor>
    <xdr:from>
      <xdr:col>13</xdr:col>
      <xdr:colOff>466802</xdr:colOff>
      <xdr:row>38</xdr:row>
      <xdr:rowOff>168114</xdr:rowOff>
    </xdr:from>
    <xdr:ext cx="469744" cy="259045"/>
    <xdr:sp macro="" textlink="">
      <xdr:nvSpPr>
        <xdr:cNvPr id="115" name="n_1mainValue【道路】&#10;一人当たり延長"/>
        <xdr:cNvSpPr txBox="1"/>
      </xdr:nvSpPr>
      <xdr:spPr>
        <a:xfrm>
          <a:off x="9391727" y="668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8" name="テキスト ボックス 13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144780</xdr:rowOff>
    </xdr:from>
    <xdr:to>
      <xdr:col>6</xdr:col>
      <xdr:colOff>510540</xdr:colOff>
      <xdr:row>63</xdr:row>
      <xdr:rowOff>19050</xdr:rowOff>
    </xdr:to>
    <xdr:cxnSp macro="">
      <xdr:nvCxnSpPr>
        <xdr:cNvPr id="140" name="直線コネクタ 139"/>
        <xdr:cNvCxnSpPr/>
      </xdr:nvCxnSpPr>
      <xdr:spPr>
        <a:xfrm flipV="1">
          <a:off x="4634865" y="97459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22877</xdr:rowOff>
    </xdr:from>
    <xdr:ext cx="405111" cy="259045"/>
    <xdr:sp macro="" textlink="">
      <xdr:nvSpPr>
        <xdr:cNvPr id="141" name="【橋りょう・トンネル】&#10;有形固定資産減価償却率最小値テキスト"/>
        <xdr:cNvSpPr txBox="1"/>
      </xdr:nvSpPr>
      <xdr:spPr>
        <a:xfrm>
          <a:off x="47244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63</xdr:row>
      <xdr:rowOff>19050</xdr:rowOff>
    </xdr:from>
    <xdr:to>
      <xdr:col>6</xdr:col>
      <xdr:colOff>600075</xdr:colOff>
      <xdr:row>63</xdr:row>
      <xdr:rowOff>19050</xdr:rowOff>
    </xdr:to>
    <xdr:cxnSp macro="">
      <xdr:nvCxnSpPr>
        <xdr:cNvPr id="142" name="直線コネクタ 141"/>
        <xdr:cNvCxnSpPr/>
      </xdr:nvCxnSpPr>
      <xdr:spPr>
        <a:xfrm>
          <a:off x="4546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91457</xdr:rowOff>
    </xdr:from>
    <xdr:ext cx="405111" cy="259045"/>
    <xdr:sp macro="" textlink="">
      <xdr:nvSpPr>
        <xdr:cNvPr id="143" name="【橋りょう・トンネル】&#10;有形固定資産減価償却率最大値テキスト"/>
        <xdr:cNvSpPr txBox="1"/>
      </xdr:nvSpPr>
      <xdr:spPr>
        <a:xfrm>
          <a:off x="4724400" y="952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64.2</a:t>
          </a:r>
          <a:endParaRPr kumimoji="1" lang="ja-JP" altLang="en-US" sz="1000" b="1">
            <a:latin typeface="ＭＳ Ｐゴシック"/>
          </a:endParaRPr>
        </a:p>
      </xdr:txBody>
    </xdr:sp>
    <xdr:clientData/>
  </xdr:oneCellAnchor>
  <xdr:twoCellAnchor>
    <xdr:from>
      <xdr:col>6</xdr:col>
      <xdr:colOff>422275</xdr:colOff>
      <xdr:row>56</xdr:row>
      <xdr:rowOff>144780</xdr:rowOff>
    </xdr:from>
    <xdr:to>
      <xdr:col>6</xdr:col>
      <xdr:colOff>600075</xdr:colOff>
      <xdr:row>56</xdr:row>
      <xdr:rowOff>144780</xdr:rowOff>
    </xdr:to>
    <xdr:cxnSp macro="">
      <xdr:nvCxnSpPr>
        <xdr:cNvPr id="144" name="直線コネクタ 143"/>
        <xdr:cNvCxnSpPr/>
      </xdr:nvCxnSpPr>
      <xdr:spPr>
        <a:xfrm>
          <a:off x="4546600" y="974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170197</xdr:rowOff>
    </xdr:from>
    <xdr:ext cx="405111" cy="259045"/>
    <xdr:sp macro="" textlink="">
      <xdr:nvSpPr>
        <xdr:cNvPr id="145" name="【橋りょう・トンネル】&#10;有形固定資産減価償却率平均値テキスト"/>
        <xdr:cNvSpPr txBox="1"/>
      </xdr:nvSpPr>
      <xdr:spPr>
        <a:xfrm>
          <a:off x="4724400" y="994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147320</xdr:rowOff>
    </xdr:from>
    <xdr:to>
      <xdr:col>6</xdr:col>
      <xdr:colOff>561975</xdr:colOff>
      <xdr:row>59</xdr:row>
      <xdr:rowOff>77470</xdr:rowOff>
    </xdr:to>
    <xdr:sp macro="" textlink="">
      <xdr:nvSpPr>
        <xdr:cNvPr id="146" name="フローチャート : 判断 145"/>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17780</xdr:rowOff>
    </xdr:from>
    <xdr:to>
      <xdr:col>5</xdr:col>
      <xdr:colOff>409575</xdr:colOff>
      <xdr:row>59</xdr:row>
      <xdr:rowOff>119380</xdr:rowOff>
    </xdr:to>
    <xdr:sp macro="" textlink="">
      <xdr:nvSpPr>
        <xdr:cNvPr id="147" name="フローチャート : 判断 146"/>
        <xdr:cNvSpPr/>
      </xdr:nvSpPr>
      <xdr:spPr>
        <a:xfrm>
          <a:off x="3746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13970</xdr:rowOff>
    </xdr:from>
    <xdr:to>
      <xdr:col>6</xdr:col>
      <xdr:colOff>561975</xdr:colOff>
      <xdr:row>62</xdr:row>
      <xdr:rowOff>115570</xdr:rowOff>
    </xdr:to>
    <xdr:sp macro="" textlink="">
      <xdr:nvSpPr>
        <xdr:cNvPr id="153" name="円/楕円 152"/>
        <xdr:cNvSpPr/>
      </xdr:nvSpPr>
      <xdr:spPr>
        <a:xfrm>
          <a:off x="45847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100347</xdr:rowOff>
    </xdr:from>
    <xdr:ext cx="405111" cy="259045"/>
    <xdr:sp macro="" textlink="">
      <xdr:nvSpPr>
        <xdr:cNvPr id="154" name="【橋りょう・トンネル】&#10;有形固定資産減価償却率該当値テキスト"/>
        <xdr:cNvSpPr txBox="1"/>
      </xdr:nvSpPr>
      <xdr:spPr>
        <a:xfrm>
          <a:off x="4724400" y="1055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5</xdr:col>
      <xdr:colOff>307975</xdr:colOff>
      <xdr:row>62</xdr:row>
      <xdr:rowOff>71120</xdr:rowOff>
    </xdr:from>
    <xdr:to>
      <xdr:col>5</xdr:col>
      <xdr:colOff>409575</xdr:colOff>
      <xdr:row>63</xdr:row>
      <xdr:rowOff>1270</xdr:rowOff>
    </xdr:to>
    <xdr:sp macro="" textlink="">
      <xdr:nvSpPr>
        <xdr:cNvPr id="155" name="円/楕円 154"/>
        <xdr:cNvSpPr/>
      </xdr:nvSpPr>
      <xdr:spPr>
        <a:xfrm>
          <a:off x="3746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62</xdr:row>
      <xdr:rowOff>64770</xdr:rowOff>
    </xdr:from>
    <xdr:to>
      <xdr:col>6</xdr:col>
      <xdr:colOff>511175</xdr:colOff>
      <xdr:row>62</xdr:row>
      <xdr:rowOff>121920</xdr:rowOff>
    </xdr:to>
    <xdr:cxnSp macro="">
      <xdr:nvCxnSpPr>
        <xdr:cNvPr id="156" name="直線コネクタ 155"/>
        <xdr:cNvCxnSpPr/>
      </xdr:nvCxnSpPr>
      <xdr:spPr>
        <a:xfrm flipV="1">
          <a:off x="3797300" y="106946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57</xdr:row>
      <xdr:rowOff>135907</xdr:rowOff>
    </xdr:from>
    <xdr:ext cx="405111" cy="259045"/>
    <xdr:sp macro="" textlink="">
      <xdr:nvSpPr>
        <xdr:cNvPr id="157" name="n_1aveValue【橋りょう・トンネル】&#10;有形固定資産減価償却率"/>
        <xdr:cNvSpPr txBox="1"/>
      </xdr:nvSpPr>
      <xdr:spPr>
        <a:xfrm>
          <a:off x="3582043"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163847</xdr:rowOff>
    </xdr:from>
    <xdr:ext cx="405111" cy="259045"/>
    <xdr:sp macro="" textlink="">
      <xdr:nvSpPr>
        <xdr:cNvPr id="158" name="n_1mainValue【橋りょう・トンネル】&#10;有形固定資産減価償却率"/>
        <xdr:cNvSpPr txBox="1"/>
      </xdr:nvSpPr>
      <xdr:spPr>
        <a:xfrm>
          <a:off x="3582043"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222,954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9" name="直線コネクタ 16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70" name="テキスト ボックス 16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1" name="直線コネクタ 17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62</xdr:row>
      <xdr:rowOff>4734</xdr:rowOff>
    </xdr:from>
    <xdr:ext cx="531299" cy="259045"/>
    <xdr:sp macro="" textlink="">
      <xdr:nvSpPr>
        <xdr:cNvPr id="172" name="テキスト ボックス 171"/>
        <xdr:cNvSpPr txBox="1"/>
      </xdr:nvSpPr>
      <xdr:spPr>
        <a:xfrm>
          <a:off x="6072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3" name="直線コネクタ 17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74" name="テキスト ボックス 17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5" name="直線コネクタ 17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6" name="テキスト ボックス 17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7" name="直線コネクタ 17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78" name="テキスト ボックス 17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9" name="直線コネクタ 17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70049</xdr:rowOff>
    </xdr:from>
    <xdr:ext cx="595419" cy="259045"/>
    <xdr:sp macro="" textlink="">
      <xdr:nvSpPr>
        <xdr:cNvPr id="180" name="テキスト ボックス 179"/>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1" name="直線コネクタ 18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2" name="テキスト ボックス 18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22644</xdr:rowOff>
    </xdr:from>
    <xdr:to>
      <xdr:col>15</xdr:col>
      <xdr:colOff>180340</xdr:colOff>
      <xdr:row>63</xdr:row>
      <xdr:rowOff>72068</xdr:rowOff>
    </xdr:to>
    <xdr:cxnSp macro="">
      <xdr:nvCxnSpPr>
        <xdr:cNvPr id="184" name="直線コネクタ 183"/>
        <xdr:cNvCxnSpPr/>
      </xdr:nvCxnSpPr>
      <xdr:spPr>
        <a:xfrm flipV="1">
          <a:off x="10476865" y="9623844"/>
          <a:ext cx="0" cy="124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75895</xdr:rowOff>
    </xdr:from>
    <xdr:ext cx="534377" cy="259045"/>
    <xdr:sp macro="" textlink="">
      <xdr:nvSpPr>
        <xdr:cNvPr id="185" name="【橋りょう・トンネル】&#10;一人当たり有形固定資産（償却資産）額最小値テキスト"/>
        <xdr:cNvSpPr txBox="1"/>
      </xdr:nvSpPr>
      <xdr:spPr>
        <a:xfrm>
          <a:off x="10566400" y="1087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35,216</a:t>
          </a:r>
          <a:endParaRPr kumimoji="1" lang="ja-JP" altLang="en-US" sz="1000" b="1">
            <a:latin typeface="ＭＳ Ｐゴシック"/>
          </a:endParaRPr>
        </a:p>
      </xdr:txBody>
    </xdr:sp>
    <xdr:clientData/>
  </xdr:oneCellAnchor>
  <xdr:twoCellAnchor>
    <xdr:from>
      <xdr:col>15</xdr:col>
      <xdr:colOff>92075</xdr:colOff>
      <xdr:row>63</xdr:row>
      <xdr:rowOff>72068</xdr:rowOff>
    </xdr:from>
    <xdr:to>
      <xdr:col>15</xdr:col>
      <xdr:colOff>269875</xdr:colOff>
      <xdr:row>63</xdr:row>
      <xdr:rowOff>72068</xdr:rowOff>
    </xdr:to>
    <xdr:cxnSp macro="">
      <xdr:nvCxnSpPr>
        <xdr:cNvPr id="186" name="直線コネクタ 185"/>
        <xdr:cNvCxnSpPr/>
      </xdr:nvCxnSpPr>
      <xdr:spPr>
        <a:xfrm>
          <a:off x="10388600" y="108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140771</xdr:rowOff>
    </xdr:from>
    <xdr:ext cx="599010" cy="259045"/>
    <xdr:sp macro="" textlink="">
      <xdr:nvSpPr>
        <xdr:cNvPr id="187" name="【橋りょう・トンネル】&#10;一人当たり有形固定資産（償却資産）額最大値テキスト"/>
        <xdr:cNvSpPr txBox="1"/>
      </xdr:nvSpPr>
      <xdr:spPr>
        <a:xfrm>
          <a:off x="10566400" y="939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226,533</a:t>
          </a:r>
          <a:endParaRPr kumimoji="1" lang="ja-JP" altLang="en-US" sz="1000" b="1">
            <a:latin typeface="ＭＳ Ｐゴシック"/>
          </a:endParaRPr>
        </a:p>
      </xdr:txBody>
    </xdr:sp>
    <xdr:clientData/>
  </xdr:oneCellAnchor>
  <xdr:twoCellAnchor>
    <xdr:from>
      <xdr:col>15</xdr:col>
      <xdr:colOff>92075</xdr:colOff>
      <xdr:row>56</xdr:row>
      <xdr:rowOff>22644</xdr:rowOff>
    </xdr:from>
    <xdr:to>
      <xdr:col>15</xdr:col>
      <xdr:colOff>269875</xdr:colOff>
      <xdr:row>56</xdr:row>
      <xdr:rowOff>22644</xdr:rowOff>
    </xdr:to>
    <xdr:cxnSp macro="">
      <xdr:nvCxnSpPr>
        <xdr:cNvPr id="188" name="直線コネクタ 187"/>
        <xdr:cNvCxnSpPr/>
      </xdr:nvCxnSpPr>
      <xdr:spPr>
        <a:xfrm>
          <a:off x="10388600" y="962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155068</xdr:rowOff>
    </xdr:from>
    <xdr:ext cx="599010" cy="259045"/>
    <xdr:sp macro="" textlink="">
      <xdr:nvSpPr>
        <xdr:cNvPr id="189" name="【橋りょう・トンネル】&#10;一人当たり有形固定資産（償却資産）額平均値テキスト"/>
        <xdr:cNvSpPr txBox="1"/>
      </xdr:nvSpPr>
      <xdr:spPr>
        <a:xfrm>
          <a:off x="10566400" y="9927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149,483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132191</xdr:rowOff>
    </xdr:from>
    <xdr:to>
      <xdr:col>15</xdr:col>
      <xdr:colOff>231775</xdr:colOff>
      <xdr:row>59</xdr:row>
      <xdr:rowOff>62341</xdr:rowOff>
    </xdr:to>
    <xdr:sp macro="" textlink="">
      <xdr:nvSpPr>
        <xdr:cNvPr id="190" name="フローチャート : 判断 189"/>
        <xdr:cNvSpPr/>
      </xdr:nvSpPr>
      <xdr:spPr>
        <a:xfrm>
          <a:off x="10426700" y="1007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132159</xdr:rowOff>
    </xdr:from>
    <xdr:to>
      <xdr:col>14</xdr:col>
      <xdr:colOff>79375</xdr:colOff>
      <xdr:row>60</xdr:row>
      <xdr:rowOff>62309</xdr:rowOff>
    </xdr:to>
    <xdr:sp macro="" textlink="">
      <xdr:nvSpPr>
        <xdr:cNvPr id="191" name="フローチャート : 判断 190"/>
        <xdr:cNvSpPr/>
      </xdr:nvSpPr>
      <xdr:spPr>
        <a:xfrm>
          <a:off x="9588500" y="1024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125830</xdr:rowOff>
    </xdr:from>
    <xdr:to>
      <xdr:col>15</xdr:col>
      <xdr:colOff>231775</xdr:colOff>
      <xdr:row>60</xdr:row>
      <xdr:rowOff>55980</xdr:rowOff>
    </xdr:to>
    <xdr:sp macro="" textlink="">
      <xdr:nvSpPr>
        <xdr:cNvPr id="197" name="円/楕円 196"/>
        <xdr:cNvSpPr/>
      </xdr:nvSpPr>
      <xdr:spPr>
        <a:xfrm>
          <a:off x="10426700" y="1024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104257</xdr:rowOff>
    </xdr:from>
    <xdr:ext cx="599010" cy="259045"/>
    <xdr:sp macro="" textlink="">
      <xdr:nvSpPr>
        <xdr:cNvPr id="198" name="【橋りょう・トンネル】&#10;一人当たり有形固定資産（償却資産）額該当値テキスト"/>
        <xdr:cNvSpPr txBox="1"/>
      </xdr:nvSpPr>
      <xdr:spPr>
        <a:xfrm>
          <a:off x="10566400" y="10219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124,207</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129611</xdr:rowOff>
    </xdr:from>
    <xdr:to>
      <xdr:col>14</xdr:col>
      <xdr:colOff>79375</xdr:colOff>
      <xdr:row>60</xdr:row>
      <xdr:rowOff>59761</xdr:rowOff>
    </xdr:to>
    <xdr:sp macro="" textlink="">
      <xdr:nvSpPr>
        <xdr:cNvPr id="199" name="円/楕円 198"/>
        <xdr:cNvSpPr/>
      </xdr:nvSpPr>
      <xdr:spPr>
        <a:xfrm>
          <a:off x="9588500" y="1024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5180</xdr:rowOff>
    </xdr:from>
    <xdr:to>
      <xdr:col>15</xdr:col>
      <xdr:colOff>180975</xdr:colOff>
      <xdr:row>60</xdr:row>
      <xdr:rowOff>8961</xdr:rowOff>
    </xdr:to>
    <xdr:cxnSp macro="">
      <xdr:nvCxnSpPr>
        <xdr:cNvPr id="200" name="直線コネクタ 199"/>
        <xdr:cNvCxnSpPr/>
      </xdr:nvCxnSpPr>
      <xdr:spPr>
        <a:xfrm flipV="1">
          <a:off x="9639300" y="10292180"/>
          <a:ext cx="838200" cy="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60</xdr:row>
      <xdr:rowOff>53436</xdr:rowOff>
    </xdr:from>
    <xdr:ext cx="599010" cy="259045"/>
    <xdr:sp macro="" textlink="">
      <xdr:nvSpPr>
        <xdr:cNvPr id="201" name="n_1aveValue【橋りょう・トンネル】&#10;一人当たり有形固定資産（償却資産）額"/>
        <xdr:cNvSpPr txBox="1"/>
      </xdr:nvSpPr>
      <xdr:spPr>
        <a:xfrm>
          <a:off x="9327094" y="10340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123,238</a:t>
          </a:r>
          <a:endParaRPr kumimoji="1" lang="ja-JP" altLang="en-US" sz="1000" b="1">
            <a:solidFill>
              <a:srgbClr val="000080"/>
            </a:solidFill>
            <a:latin typeface="ＭＳ Ｐゴシック"/>
          </a:endParaRPr>
        </a:p>
      </xdr:txBody>
    </xdr:sp>
    <xdr:clientData/>
  </xdr:oneCellAnchor>
  <xdr:oneCellAnchor>
    <xdr:from>
      <xdr:col>13</xdr:col>
      <xdr:colOff>402169</xdr:colOff>
      <xdr:row>58</xdr:row>
      <xdr:rowOff>76288</xdr:rowOff>
    </xdr:from>
    <xdr:ext cx="599010" cy="259045"/>
    <xdr:sp macro="" textlink="">
      <xdr:nvSpPr>
        <xdr:cNvPr id="202" name="n_1mainValue【橋りょう・トンネル】&#10;一人当たり有形固定資産（償却資産）額"/>
        <xdr:cNvSpPr txBox="1"/>
      </xdr:nvSpPr>
      <xdr:spPr>
        <a:xfrm>
          <a:off x="9327094" y="1002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123,628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3" name="正方形/長方形 20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4" name="正方形/長方形 20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5" name="正方形/長方形 20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6" name="正方形/長方形 20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7" name="正方形/長方形 20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8" name="正方形/長方形 20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9" name="正方形/長方形 20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0" name="正方形/長方形 20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1" name="テキスト ボックス 21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2" name="直線コネクタ 21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3" name="テキスト ボックス 21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4" name="直線コネクタ 21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5" name="テキスト ボックス 214"/>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6" name="直線コネクタ 21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7" name="テキスト ボックス 21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8" name="直線コネクタ 21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9" name="テキスト ボックス 21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20" name="直線コネクタ 21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21" name="テキスト ボックス 22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2" name="直線コネクタ 22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3" name="テキスト ボックス 22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4" name="直線コネクタ 22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5" name="テキスト ボックス 224"/>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56062</xdr:rowOff>
    </xdr:from>
    <xdr:to>
      <xdr:col>6</xdr:col>
      <xdr:colOff>510540</xdr:colOff>
      <xdr:row>85</xdr:row>
      <xdr:rowOff>114844</xdr:rowOff>
    </xdr:to>
    <xdr:cxnSp macro="">
      <xdr:nvCxnSpPr>
        <xdr:cNvPr id="229" name="直線コネクタ 228"/>
        <xdr:cNvCxnSpPr/>
      </xdr:nvCxnSpPr>
      <xdr:spPr>
        <a:xfrm flipV="1">
          <a:off x="4634865" y="13257712"/>
          <a:ext cx="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118671</xdr:rowOff>
    </xdr:from>
    <xdr:ext cx="405111" cy="259045"/>
    <xdr:sp macro="" textlink="">
      <xdr:nvSpPr>
        <xdr:cNvPr id="230" name="【公営住宅】&#10;有形固定資産減価償却率最小値テキスト"/>
        <xdr:cNvSpPr txBox="1"/>
      </xdr:nvSpPr>
      <xdr:spPr>
        <a:xfrm>
          <a:off x="47244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422275</xdr:colOff>
      <xdr:row>85</xdr:row>
      <xdr:rowOff>114844</xdr:rowOff>
    </xdr:from>
    <xdr:to>
      <xdr:col>6</xdr:col>
      <xdr:colOff>600075</xdr:colOff>
      <xdr:row>85</xdr:row>
      <xdr:rowOff>114844</xdr:rowOff>
    </xdr:to>
    <xdr:cxnSp macro="">
      <xdr:nvCxnSpPr>
        <xdr:cNvPr id="231" name="直線コネクタ 230"/>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2739</xdr:rowOff>
    </xdr:from>
    <xdr:ext cx="405111" cy="259045"/>
    <xdr:sp macro="" textlink="">
      <xdr:nvSpPr>
        <xdr:cNvPr id="232" name="【公営住宅】&#10;有形固定資産減価償却率最大値テキスト"/>
        <xdr:cNvSpPr txBox="1"/>
      </xdr:nvSpPr>
      <xdr:spPr>
        <a:xfrm>
          <a:off x="4724400" y="13032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6</xdr:col>
      <xdr:colOff>422275</xdr:colOff>
      <xdr:row>77</xdr:row>
      <xdr:rowOff>56062</xdr:rowOff>
    </xdr:from>
    <xdr:to>
      <xdr:col>6</xdr:col>
      <xdr:colOff>600075</xdr:colOff>
      <xdr:row>77</xdr:row>
      <xdr:rowOff>56062</xdr:rowOff>
    </xdr:to>
    <xdr:cxnSp macro="">
      <xdr:nvCxnSpPr>
        <xdr:cNvPr id="233" name="直線コネクタ 232"/>
        <xdr:cNvCxnSpPr/>
      </xdr:nvCxnSpPr>
      <xdr:spPr>
        <a:xfrm>
          <a:off x="4546600" y="1325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146975</xdr:rowOff>
    </xdr:from>
    <xdr:ext cx="405111" cy="259045"/>
    <xdr:sp macro="" textlink="">
      <xdr:nvSpPr>
        <xdr:cNvPr id="234" name="【公営住宅】&#10;有形固定資産減価償却率平均値テキスト"/>
        <xdr:cNvSpPr txBox="1"/>
      </xdr:nvSpPr>
      <xdr:spPr>
        <a:xfrm>
          <a:off x="4724400" y="13691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168548</xdr:rowOff>
    </xdr:from>
    <xdr:to>
      <xdr:col>6</xdr:col>
      <xdr:colOff>561975</xdr:colOff>
      <xdr:row>80</xdr:row>
      <xdr:rowOff>98698</xdr:rowOff>
    </xdr:to>
    <xdr:sp macro="" textlink="">
      <xdr:nvSpPr>
        <xdr:cNvPr id="235" name="フローチャート : 判断 234"/>
        <xdr:cNvSpPr/>
      </xdr:nvSpPr>
      <xdr:spPr>
        <a:xfrm>
          <a:off x="4584700" y="137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153851</xdr:rowOff>
    </xdr:from>
    <xdr:to>
      <xdr:col>5</xdr:col>
      <xdr:colOff>409575</xdr:colOff>
      <xdr:row>81</xdr:row>
      <xdr:rowOff>84001</xdr:rowOff>
    </xdr:to>
    <xdr:sp macro="" textlink="">
      <xdr:nvSpPr>
        <xdr:cNvPr id="236" name="フローチャート : 判断 235"/>
        <xdr:cNvSpPr/>
      </xdr:nvSpPr>
      <xdr:spPr>
        <a:xfrm>
          <a:off x="3746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7" name="テキスト ボックス 23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8" name="テキスト ボックス 23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9" name="テキスト ボックス 23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0" name="テキスト ボックス 23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1" name="テキスト ボックス 24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5262</xdr:rowOff>
    </xdr:from>
    <xdr:to>
      <xdr:col>6</xdr:col>
      <xdr:colOff>561975</xdr:colOff>
      <xdr:row>77</xdr:row>
      <xdr:rowOff>106862</xdr:rowOff>
    </xdr:to>
    <xdr:sp macro="" textlink="">
      <xdr:nvSpPr>
        <xdr:cNvPr id="242" name="円/楕円 241"/>
        <xdr:cNvSpPr/>
      </xdr:nvSpPr>
      <xdr:spPr>
        <a:xfrm>
          <a:off x="4584700" y="1320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76</xdr:row>
      <xdr:rowOff>129739</xdr:rowOff>
    </xdr:from>
    <xdr:ext cx="405111" cy="259045"/>
    <xdr:sp macro="" textlink="">
      <xdr:nvSpPr>
        <xdr:cNvPr id="243" name="【公営住宅】&#10;有形固定資産減価償却率該当値テキスト"/>
        <xdr:cNvSpPr txBox="1"/>
      </xdr:nvSpPr>
      <xdr:spPr>
        <a:xfrm>
          <a:off x="4724400" y="13159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64044</xdr:rowOff>
    </xdr:from>
    <xdr:to>
      <xdr:col>5</xdr:col>
      <xdr:colOff>409575</xdr:colOff>
      <xdr:row>77</xdr:row>
      <xdr:rowOff>165644</xdr:rowOff>
    </xdr:to>
    <xdr:sp macro="" textlink="">
      <xdr:nvSpPr>
        <xdr:cNvPr id="244" name="円/楕円 243"/>
        <xdr:cNvSpPr/>
      </xdr:nvSpPr>
      <xdr:spPr>
        <a:xfrm>
          <a:off x="3746500" y="1326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77</xdr:row>
      <xdr:rowOff>56062</xdr:rowOff>
    </xdr:from>
    <xdr:to>
      <xdr:col>6</xdr:col>
      <xdr:colOff>511175</xdr:colOff>
      <xdr:row>77</xdr:row>
      <xdr:rowOff>114844</xdr:rowOff>
    </xdr:to>
    <xdr:cxnSp macro="">
      <xdr:nvCxnSpPr>
        <xdr:cNvPr id="245" name="直線コネクタ 244"/>
        <xdr:cNvCxnSpPr/>
      </xdr:nvCxnSpPr>
      <xdr:spPr>
        <a:xfrm flipV="1">
          <a:off x="3797300" y="13257712"/>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75128</xdr:rowOff>
    </xdr:from>
    <xdr:ext cx="405111" cy="259045"/>
    <xdr:sp macro="" textlink="">
      <xdr:nvSpPr>
        <xdr:cNvPr id="246" name="n_1aveValue【公営住宅】&#10;有形固定資産減価償却率"/>
        <xdr:cNvSpPr txBox="1"/>
      </xdr:nvSpPr>
      <xdr:spPr>
        <a:xfrm>
          <a:off x="3582043"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10721</xdr:rowOff>
    </xdr:from>
    <xdr:ext cx="405111" cy="259045"/>
    <xdr:sp macro="" textlink="">
      <xdr:nvSpPr>
        <xdr:cNvPr id="247" name="n_1mainValue【公営住宅】&#10;有形固定資産減価償却率"/>
        <xdr:cNvSpPr txBox="1"/>
      </xdr:nvSpPr>
      <xdr:spPr>
        <a:xfrm>
          <a:off x="3582043" y="1304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8" name="正方形/長方形 24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9" name="正方形/長方形 24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0" name="正方形/長方形 24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1" name="正方形/長方形 25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2" name="正方形/長方形 25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3" name="正方形/長方形 25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4" name="正方形/長方形 25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5" name="正方形/長方形 25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6" name="テキスト ボックス 25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7" name="直線コネクタ 25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8" name="直線コネクタ 25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9" name="テキスト ボックス 25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60" name="直線コネクタ 25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61" name="テキスト ボックス 26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62" name="直線コネクタ 26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3" name="テキスト ボックス 26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4" name="直線コネクタ 26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5" name="テキスト ボックス 26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6" name="直線コネクタ 26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7" name="テキスト ボックス 26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149200</xdr:rowOff>
    </xdr:from>
    <xdr:to>
      <xdr:col>15</xdr:col>
      <xdr:colOff>180340</xdr:colOff>
      <xdr:row>85</xdr:row>
      <xdr:rowOff>159716</xdr:rowOff>
    </xdr:to>
    <xdr:cxnSp macro="">
      <xdr:nvCxnSpPr>
        <xdr:cNvPr id="269" name="直線コネクタ 268"/>
        <xdr:cNvCxnSpPr/>
      </xdr:nvCxnSpPr>
      <xdr:spPr>
        <a:xfrm flipV="1">
          <a:off x="10476865" y="13693750"/>
          <a:ext cx="0" cy="1039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163543</xdr:rowOff>
    </xdr:from>
    <xdr:ext cx="469744" cy="259045"/>
    <xdr:sp macro="" textlink="">
      <xdr:nvSpPr>
        <xdr:cNvPr id="270" name="【公営住宅】&#10;一人当たり面積最小値テキスト"/>
        <xdr:cNvSpPr txBox="1"/>
      </xdr:nvSpPr>
      <xdr:spPr>
        <a:xfrm>
          <a:off x="10566400" y="1473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0.109</a:t>
          </a:r>
          <a:endParaRPr kumimoji="1" lang="ja-JP" altLang="en-US" sz="1000" b="1">
            <a:latin typeface="ＭＳ Ｐゴシック"/>
          </a:endParaRPr>
        </a:p>
      </xdr:txBody>
    </xdr:sp>
    <xdr:clientData/>
  </xdr:oneCellAnchor>
  <xdr:twoCellAnchor>
    <xdr:from>
      <xdr:col>15</xdr:col>
      <xdr:colOff>92075</xdr:colOff>
      <xdr:row>85</xdr:row>
      <xdr:rowOff>159716</xdr:rowOff>
    </xdr:from>
    <xdr:to>
      <xdr:col>15</xdr:col>
      <xdr:colOff>269875</xdr:colOff>
      <xdr:row>85</xdr:row>
      <xdr:rowOff>159716</xdr:rowOff>
    </xdr:to>
    <xdr:cxnSp macro="">
      <xdr:nvCxnSpPr>
        <xdr:cNvPr id="271" name="直線コネクタ 270"/>
        <xdr:cNvCxnSpPr/>
      </xdr:nvCxnSpPr>
      <xdr:spPr>
        <a:xfrm>
          <a:off x="10388600" y="1473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95877</xdr:rowOff>
    </xdr:from>
    <xdr:ext cx="469744" cy="259045"/>
    <xdr:sp macro="" textlink="">
      <xdr:nvSpPr>
        <xdr:cNvPr id="272" name="【公営住宅】&#10;一人当たり面積最大値テキスト"/>
        <xdr:cNvSpPr txBox="1"/>
      </xdr:nvSpPr>
      <xdr:spPr>
        <a:xfrm>
          <a:off x="10566400" y="134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2.382</a:t>
          </a:r>
          <a:endParaRPr kumimoji="1" lang="ja-JP" altLang="en-US" sz="1000" b="1">
            <a:latin typeface="ＭＳ Ｐゴシック"/>
          </a:endParaRPr>
        </a:p>
      </xdr:txBody>
    </xdr:sp>
    <xdr:clientData/>
  </xdr:oneCellAnchor>
  <xdr:twoCellAnchor>
    <xdr:from>
      <xdr:col>15</xdr:col>
      <xdr:colOff>92075</xdr:colOff>
      <xdr:row>79</xdr:row>
      <xdr:rowOff>149200</xdr:rowOff>
    </xdr:from>
    <xdr:to>
      <xdr:col>15</xdr:col>
      <xdr:colOff>269875</xdr:colOff>
      <xdr:row>79</xdr:row>
      <xdr:rowOff>149200</xdr:rowOff>
    </xdr:to>
    <xdr:cxnSp macro="">
      <xdr:nvCxnSpPr>
        <xdr:cNvPr id="273" name="直線コネクタ 272"/>
        <xdr:cNvCxnSpPr/>
      </xdr:nvCxnSpPr>
      <xdr:spPr>
        <a:xfrm>
          <a:off x="10388600" y="1369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72356</xdr:rowOff>
    </xdr:from>
    <xdr:ext cx="469744" cy="259045"/>
    <xdr:sp macro="" textlink="">
      <xdr:nvSpPr>
        <xdr:cNvPr id="274" name="【公営住宅】&#10;一人当たり面積平均値テキスト"/>
        <xdr:cNvSpPr txBox="1"/>
      </xdr:nvSpPr>
      <xdr:spPr>
        <a:xfrm>
          <a:off x="10566400" y="14302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0.614</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49479</xdr:rowOff>
    </xdr:from>
    <xdr:to>
      <xdr:col>15</xdr:col>
      <xdr:colOff>231775</xdr:colOff>
      <xdr:row>84</xdr:row>
      <xdr:rowOff>151079</xdr:rowOff>
    </xdr:to>
    <xdr:sp macro="" textlink="">
      <xdr:nvSpPr>
        <xdr:cNvPr id="275" name="フローチャート : 判断 274"/>
        <xdr:cNvSpPr/>
      </xdr:nvSpPr>
      <xdr:spPr>
        <a:xfrm>
          <a:off x="10426700" y="1445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76912</xdr:rowOff>
    </xdr:from>
    <xdr:to>
      <xdr:col>14</xdr:col>
      <xdr:colOff>79375</xdr:colOff>
      <xdr:row>85</xdr:row>
      <xdr:rowOff>7062</xdr:rowOff>
    </xdr:to>
    <xdr:sp macro="" textlink="">
      <xdr:nvSpPr>
        <xdr:cNvPr id="276" name="フローチャート : 判断 275"/>
        <xdr:cNvSpPr/>
      </xdr:nvSpPr>
      <xdr:spPr>
        <a:xfrm>
          <a:off x="9588500" y="1447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7" name="テキスト ボックス 27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8" name="テキスト ボックス 27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9" name="テキスト ボックス 27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0" name="テキスト ボックス 27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1" name="テキスト ボックス 28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89712</xdr:rowOff>
    </xdr:from>
    <xdr:to>
      <xdr:col>15</xdr:col>
      <xdr:colOff>231775</xdr:colOff>
      <xdr:row>86</xdr:row>
      <xdr:rowOff>19862</xdr:rowOff>
    </xdr:to>
    <xdr:sp macro="" textlink="">
      <xdr:nvSpPr>
        <xdr:cNvPr id="282" name="円/楕円 281"/>
        <xdr:cNvSpPr/>
      </xdr:nvSpPr>
      <xdr:spPr>
        <a:xfrm>
          <a:off x="10426700" y="1466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4639</xdr:rowOff>
    </xdr:from>
    <xdr:ext cx="469744" cy="259045"/>
    <xdr:sp macro="" textlink="">
      <xdr:nvSpPr>
        <xdr:cNvPr id="283" name="【公営住宅】&#10;一人当たり面積該当値テキスト"/>
        <xdr:cNvSpPr txBox="1"/>
      </xdr:nvSpPr>
      <xdr:spPr>
        <a:xfrm>
          <a:off x="10566400" y="1457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0.151</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89712</xdr:rowOff>
    </xdr:from>
    <xdr:to>
      <xdr:col>14</xdr:col>
      <xdr:colOff>79375</xdr:colOff>
      <xdr:row>86</xdr:row>
      <xdr:rowOff>19862</xdr:rowOff>
    </xdr:to>
    <xdr:sp macro="" textlink="">
      <xdr:nvSpPr>
        <xdr:cNvPr id="284" name="円/楕円 283"/>
        <xdr:cNvSpPr/>
      </xdr:nvSpPr>
      <xdr:spPr>
        <a:xfrm>
          <a:off x="9588500" y="1466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140512</xdr:rowOff>
    </xdr:from>
    <xdr:to>
      <xdr:col>15</xdr:col>
      <xdr:colOff>180975</xdr:colOff>
      <xdr:row>85</xdr:row>
      <xdr:rowOff>140512</xdr:rowOff>
    </xdr:to>
    <xdr:cxnSp macro="">
      <xdr:nvCxnSpPr>
        <xdr:cNvPr id="285" name="直線コネクタ 284"/>
        <xdr:cNvCxnSpPr/>
      </xdr:nvCxnSpPr>
      <xdr:spPr>
        <a:xfrm>
          <a:off x="9639300" y="147137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23589</xdr:rowOff>
    </xdr:from>
    <xdr:ext cx="469744" cy="259045"/>
    <xdr:sp macro="" textlink="">
      <xdr:nvSpPr>
        <xdr:cNvPr id="286" name="n_1aveValue【公営住宅】&#10;一人当たり面積"/>
        <xdr:cNvSpPr txBox="1"/>
      </xdr:nvSpPr>
      <xdr:spPr>
        <a:xfrm>
          <a:off x="9391727" y="1425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0.554</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10989</xdr:rowOff>
    </xdr:from>
    <xdr:ext cx="469744" cy="259045"/>
    <xdr:sp macro="" textlink="">
      <xdr:nvSpPr>
        <xdr:cNvPr id="287" name="n_1mainValue【公営住宅】&#10;一人当たり面積"/>
        <xdr:cNvSpPr txBox="1"/>
      </xdr:nvSpPr>
      <xdr:spPr>
        <a:xfrm>
          <a:off x="9391727" y="1475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8" name="正方形/長方形 28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9" name="正方形/長方形 28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0" name="正方形/長方形 28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1" name="正方形/長方形 29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2" name="正方形/長方形 29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3" name="正方形/長方形 29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4" name="正方形/長方形 29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5" name="正方形/長方形 29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6" name="正方形/長方形 2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7" name="正方形/長方形 29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8" name="正方形/長方形 29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9" name="正方形/長方形 29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0" name="正方形/長方形 29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1" name="正方形/長方形 30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2" name="正方形/長方形 30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3" name="正方形/長方形 30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4" name="正方形/長方形 30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5" name="正方形/長方形 30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6" name="正方形/長方形 30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7" name="正方形/長方形 30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8" name="正方形/長方形 30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9" name="正方形/長方形 30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0" name="正方形/長方形 30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1" name="正方形/長方形 31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2" name="テキスト ボックス 31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3" name="直線コネクタ 31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14" name="テキスト ボックス 31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133350</xdr:rowOff>
    </xdr:from>
    <xdr:to>
      <xdr:col>24</xdr:col>
      <xdr:colOff>644525</xdr:colOff>
      <xdr:row>42</xdr:row>
      <xdr:rowOff>133350</xdr:rowOff>
    </xdr:to>
    <xdr:cxnSp macro="">
      <xdr:nvCxnSpPr>
        <xdr:cNvPr id="315" name="直線コネクタ 314"/>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162577</xdr:rowOff>
    </xdr:from>
    <xdr:ext cx="403059" cy="259045"/>
    <xdr:sp macro="" textlink="">
      <xdr:nvSpPr>
        <xdr:cNvPr id="316" name="テキスト ボックス 315"/>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19050</xdr:rowOff>
    </xdr:from>
    <xdr:to>
      <xdr:col>24</xdr:col>
      <xdr:colOff>644525</xdr:colOff>
      <xdr:row>41</xdr:row>
      <xdr:rowOff>19050</xdr:rowOff>
    </xdr:to>
    <xdr:cxnSp macro="">
      <xdr:nvCxnSpPr>
        <xdr:cNvPr id="317" name="直線コネクタ 316"/>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48277</xdr:rowOff>
    </xdr:from>
    <xdr:ext cx="403059" cy="259045"/>
    <xdr:sp macro="" textlink="">
      <xdr:nvSpPr>
        <xdr:cNvPr id="318" name="テキスト ボックス 317"/>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76200</xdr:rowOff>
    </xdr:from>
    <xdr:to>
      <xdr:col>24</xdr:col>
      <xdr:colOff>644525</xdr:colOff>
      <xdr:row>39</xdr:row>
      <xdr:rowOff>76200</xdr:rowOff>
    </xdr:to>
    <xdr:cxnSp macro="">
      <xdr:nvCxnSpPr>
        <xdr:cNvPr id="319" name="直線コネクタ 318"/>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105427</xdr:rowOff>
    </xdr:from>
    <xdr:ext cx="403059" cy="259045"/>
    <xdr:sp macro="" textlink="">
      <xdr:nvSpPr>
        <xdr:cNvPr id="320" name="テキスト ボックス 319"/>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21" name="直線コネクタ 32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22" name="テキスト ボックス 32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19050</xdr:rowOff>
    </xdr:from>
    <xdr:to>
      <xdr:col>24</xdr:col>
      <xdr:colOff>644525</xdr:colOff>
      <xdr:row>36</xdr:row>
      <xdr:rowOff>19050</xdr:rowOff>
    </xdr:to>
    <xdr:cxnSp macro="">
      <xdr:nvCxnSpPr>
        <xdr:cNvPr id="323" name="直線コネクタ 322"/>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48277</xdr:rowOff>
    </xdr:from>
    <xdr:ext cx="403059" cy="259045"/>
    <xdr:sp macro="" textlink="">
      <xdr:nvSpPr>
        <xdr:cNvPr id="324" name="テキスト ボックス 323"/>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34</xdr:row>
      <xdr:rowOff>76200</xdr:rowOff>
    </xdr:from>
    <xdr:to>
      <xdr:col>24</xdr:col>
      <xdr:colOff>644525</xdr:colOff>
      <xdr:row>34</xdr:row>
      <xdr:rowOff>76200</xdr:rowOff>
    </xdr:to>
    <xdr:cxnSp macro="">
      <xdr:nvCxnSpPr>
        <xdr:cNvPr id="325" name="直線コネクタ 324"/>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33</xdr:row>
      <xdr:rowOff>105427</xdr:rowOff>
    </xdr:from>
    <xdr:ext cx="403059" cy="259045"/>
    <xdr:sp macro="" textlink="">
      <xdr:nvSpPr>
        <xdr:cNvPr id="326" name="テキスト ボックス 325"/>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32</xdr:row>
      <xdr:rowOff>133350</xdr:rowOff>
    </xdr:from>
    <xdr:to>
      <xdr:col>24</xdr:col>
      <xdr:colOff>644525</xdr:colOff>
      <xdr:row>32</xdr:row>
      <xdr:rowOff>133350</xdr:rowOff>
    </xdr:to>
    <xdr:cxnSp macro="">
      <xdr:nvCxnSpPr>
        <xdr:cNvPr id="327" name="直線コネクタ 326"/>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31</xdr:row>
      <xdr:rowOff>162577</xdr:rowOff>
    </xdr:from>
    <xdr:ext cx="403059" cy="259045"/>
    <xdr:sp macro="" textlink="">
      <xdr:nvSpPr>
        <xdr:cNvPr id="328" name="テキスト ボックス 327"/>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9" name="直線コネクタ 32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30" name="テキスト ボックス 32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3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136208</xdr:rowOff>
    </xdr:from>
    <xdr:to>
      <xdr:col>23</xdr:col>
      <xdr:colOff>516889</xdr:colOff>
      <xdr:row>42</xdr:row>
      <xdr:rowOff>4763</xdr:rowOff>
    </xdr:to>
    <xdr:cxnSp macro="">
      <xdr:nvCxnSpPr>
        <xdr:cNvPr id="332" name="直線コネクタ 331"/>
        <xdr:cNvCxnSpPr/>
      </xdr:nvCxnSpPr>
      <xdr:spPr>
        <a:xfrm flipV="1">
          <a:off x="16318864" y="5794058"/>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8590</xdr:rowOff>
    </xdr:from>
    <xdr:ext cx="405111" cy="259045"/>
    <xdr:sp macro="" textlink="">
      <xdr:nvSpPr>
        <xdr:cNvPr id="333" name="【認定こども園・幼稚園・保育所】&#10;有形固定資産減価償却率最小値テキスト"/>
        <xdr:cNvSpPr txBox="1"/>
      </xdr:nvSpPr>
      <xdr:spPr>
        <a:xfrm>
          <a:off x="16408400" y="720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428625</xdr:colOff>
      <xdr:row>42</xdr:row>
      <xdr:rowOff>4763</xdr:rowOff>
    </xdr:from>
    <xdr:to>
      <xdr:col>23</xdr:col>
      <xdr:colOff>606425</xdr:colOff>
      <xdr:row>42</xdr:row>
      <xdr:rowOff>4763</xdr:rowOff>
    </xdr:to>
    <xdr:cxnSp macro="">
      <xdr:nvCxnSpPr>
        <xdr:cNvPr id="334" name="直線コネクタ 333"/>
        <xdr:cNvCxnSpPr/>
      </xdr:nvCxnSpPr>
      <xdr:spPr>
        <a:xfrm>
          <a:off x="16230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82885</xdr:rowOff>
    </xdr:from>
    <xdr:ext cx="405111" cy="259045"/>
    <xdr:sp macro="" textlink="">
      <xdr:nvSpPr>
        <xdr:cNvPr id="335" name="【認定こども園・幼稚園・保育所】&#10;有形固定資産減価償却率最大値テキスト"/>
        <xdr:cNvSpPr txBox="1"/>
      </xdr:nvSpPr>
      <xdr:spPr>
        <a:xfrm>
          <a:off x="16408400" y="5569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33</xdr:row>
      <xdr:rowOff>136208</xdr:rowOff>
    </xdr:from>
    <xdr:to>
      <xdr:col>23</xdr:col>
      <xdr:colOff>606425</xdr:colOff>
      <xdr:row>33</xdr:row>
      <xdr:rowOff>136208</xdr:rowOff>
    </xdr:to>
    <xdr:cxnSp macro="">
      <xdr:nvCxnSpPr>
        <xdr:cNvPr id="336" name="直線コネクタ 335"/>
        <xdr:cNvCxnSpPr/>
      </xdr:nvCxnSpPr>
      <xdr:spPr>
        <a:xfrm>
          <a:off x="16230600" y="579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100982</xdr:rowOff>
    </xdr:from>
    <xdr:ext cx="405111" cy="259045"/>
    <xdr:sp macro="" textlink="">
      <xdr:nvSpPr>
        <xdr:cNvPr id="337" name="【認定こども園・幼稚園・保育所】&#10;有形固定資産減価償却率平均値テキスト"/>
        <xdr:cNvSpPr txBox="1"/>
      </xdr:nvSpPr>
      <xdr:spPr>
        <a:xfrm>
          <a:off x="16408400" y="6787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122555</xdr:rowOff>
    </xdr:from>
    <xdr:to>
      <xdr:col>23</xdr:col>
      <xdr:colOff>568325</xdr:colOff>
      <xdr:row>40</xdr:row>
      <xdr:rowOff>52705</xdr:rowOff>
    </xdr:to>
    <xdr:sp macro="" textlink="">
      <xdr:nvSpPr>
        <xdr:cNvPr id="338" name="フローチャート : 判断 337"/>
        <xdr:cNvSpPr/>
      </xdr:nvSpPr>
      <xdr:spPr>
        <a:xfrm>
          <a:off x="16268700" y="680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28257</xdr:rowOff>
    </xdr:from>
    <xdr:to>
      <xdr:col>22</xdr:col>
      <xdr:colOff>415925</xdr:colOff>
      <xdr:row>39</xdr:row>
      <xdr:rowOff>129857</xdr:rowOff>
    </xdr:to>
    <xdr:sp macro="" textlink="">
      <xdr:nvSpPr>
        <xdr:cNvPr id="339" name="フローチャート : 判断 338"/>
        <xdr:cNvSpPr/>
      </xdr:nvSpPr>
      <xdr:spPr>
        <a:xfrm>
          <a:off x="15430500" y="671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40" name="テキスト ボックス 3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41" name="テキスト ボックス 3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42" name="テキスト ボックス 3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3" name="テキスト ボックス 3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4" name="テキスト ボックス 3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142558</xdr:rowOff>
    </xdr:from>
    <xdr:to>
      <xdr:col>23</xdr:col>
      <xdr:colOff>568325</xdr:colOff>
      <xdr:row>35</xdr:row>
      <xdr:rowOff>72708</xdr:rowOff>
    </xdr:to>
    <xdr:sp macro="" textlink="">
      <xdr:nvSpPr>
        <xdr:cNvPr id="345" name="円/楕円 344"/>
        <xdr:cNvSpPr/>
      </xdr:nvSpPr>
      <xdr:spPr>
        <a:xfrm>
          <a:off x="16268700" y="597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165435</xdr:rowOff>
    </xdr:from>
    <xdr:ext cx="405111" cy="259045"/>
    <xdr:sp macro="" textlink="">
      <xdr:nvSpPr>
        <xdr:cNvPr id="346" name="【認定こども園・幼稚園・保育所】&#10;有形固定資産減価償却率該当値テキスト"/>
        <xdr:cNvSpPr txBox="1"/>
      </xdr:nvSpPr>
      <xdr:spPr>
        <a:xfrm>
          <a:off x="16408400" y="5823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39688</xdr:rowOff>
    </xdr:from>
    <xdr:to>
      <xdr:col>22</xdr:col>
      <xdr:colOff>415925</xdr:colOff>
      <xdr:row>35</xdr:row>
      <xdr:rowOff>141288</xdr:rowOff>
    </xdr:to>
    <xdr:sp macro="" textlink="">
      <xdr:nvSpPr>
        <xdr:cNvPr id="347" name="円/楕円 346"/>
        <xdr:cNvSpPr/>
      </xdr:nvSpPr>
      <xdr:spPr>
        <a:xfrm>
          <a:off x="15430500" y="604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21908</xdr:rowOff>
    </xdr:from>
    <xdr:to>
      <xdr:col>23</xdr:col>
      <xdr:colOff>517525</xdr:colOff>
      <xdr:row>35</xdr:row>
      <xdr:rowOff>90488</xdr:rowOff>
    </xdr:to>
    <xdr:cxnSp macro="">
      <xdr:nvCxnSpPr>
        <xdr:cNvPr id="348" name="直線コネクタ 347"/>
        <xdr:cNvCxnSpPr/>
      </xdr:nvCxnSpPr>
      <xdr:spPr>
        <a:xfrm flipV="1">
          <a:off x="15481300" y="602265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39</xdr:row>
      <xdr:rowOff>120984</xdr:rowOff>
    </xdr:from>
    <xdr:ext cx="405111" cy="259045"/>
    <xdr:sp macro="" textlink="">
      <xdr:nvSpPr>
        <xdr:cNvPr id="349" name="n_1aveValue【認定こども園・幼稚園・保育所】&#10;有形固定資産減価償却率"/>
        <xdr:cNvSpPr txBox="1"/>
      </xdr:nvSpPr>
      <xdr:spPr>
        <a:xfrm>
          <a:off x="15266043" y="6807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157815</xdr:rowOff>
    </xdr:from>
    <xdr:ext cx="405111" cy="259045"/>
    <xdr:sp macro="" textlink="">
      <xdr:nvSpPr>
        <xdr:cNvPr id="350" name="n_1mainValue【認定こども園・幼稚園・保育所】&#10;有形固定資産減価償却率"/>
        <xdr:cNvSpPr txBox="1"/>
      </xdr:nvSpPr>
      <xdr:spPr>
        <a:xfrm>
          <a:off x="15266043" y="5815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51" name="正方形/長方形 3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2" name="正方形/長方形 3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3" name="正方形/長方形 3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4" name="正方形/長方形 3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5" name="正方形/長方形 3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6" name="正方形/長方形 3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7" name="正方形/長方形 3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8" name="正方形/長方形 3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9" name="テキスト ボックス 3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60" name="直線コネクタ 3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61" name="直線コネクタ 3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62" name="テキスト ボックス 36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63" name="直線コネクタ 3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64" name="テキスト ボックス 36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65" name="直線コネクタ 3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66" name="テキスト ボックス 36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67" name="直線コネクタ 3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68" name="テキスト ボックス 36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69" name="直線コネクタ 3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70" name="テキスト ボックス 36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71" name="直線コネクタ 3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72" name="テキスト ボックス 3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30480</xdr:rowOff>
    </xdr:from>
    <xdr:to>
      <xdr:col>32</xdr:col>
      <xdr:colOff>186689</xdr:colOff>
      <xdr:row>41</xdr:row>
      <xdr:rowOff>87630</xdr:rowOff>
    </xdr:to>
    <xdr:cxnSp macro="">
      <xdr:nvCxnSpPr>
        <xdr:cNvPr id="374" name="直線コネクタ 373"/>
        <xdr:cNvCxnSpPr/>
      </xdr:nvCxnSpPr>
      <xdr:spPr>
        <a:xfrm flipV="1">
          <a:off x="22160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91457</xdr:rowOff>
    </xdr:from>
    <xdr:ext cx="469744" cy="259045"/>
    <xdr:sp macro="" textlink="">
      <xdr:nvSpPr>
        <xdr:cNvPr id="375" name="【認定こども園・幼稚園・保育所】&#10;一人当たり面積最小値テキスト"/>
        <xdr:cNvSpPr txBox="1"/>
      </xdr:nvSpPr>
      <xdr:spPr>
        <a:xfrm>
          <a:off x="222504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41</xdr:row>
      <xdr:rowOff>87630</xdr:rowOff>
    </xdr:from>
    <xdr:to>
      <xdr:col>32</xdr:col>
      <xdr:colOff>276225</xdr:colOff>
      <xdr:row>41</xdr:row>
      <xdr:rowOff>87630</xdr:rowOff>
    </xdr:to>
    <xdr:cxnSp macro="">
      <xdr:nvCxnSpPr>
        <xdr:cNvPr id="376" name="直線コネクタ 375"/>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148607</xdr:rowOff>
    </xdr:from>
    <xdr:ext cx="469744" cy="259045"/>
    <xdr:sp macro="" textlink="">
      <xdr:nvSpPr>
        <xdr:cNvPr id="377" name="【認定こども園・幼稚園・保育所】&#10;一人当たり面積最大値テキスト"/>
        <xdr:cNvSpPr txBox="1"/>
      </xdr:nvSpPr>
      <xdr:spPr>
        <a:xfrm>
          <a:off x="222504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0.362</a:t>
          </a:r>
          <a:endParaRPr kumimoji="1" lang="ja-JP" altLang="en-US" sz="1000" b="1">
            <a:latin typeface="ＭＳ Ｐゴシック"/>
          </a:endParaRPr>
        </a:p>
      </xdr:txBody>
    </xdr:sp>
    <xdr:clientData/>
  </xdr:oneCellAnchor>
  <xdr:twoCellAnchor>
    <xdr:from>
      <xdr:col>32</xdr:col>
      <xdr:colOff>98425</xdr:colOff>
      <xdr:row>34</xdr:row>
      <xdr:rowOff>30480</xdr:rowOff>
    </xdr:from>
    <xdr:to>
      <xdr:col>32</xdr:col>
      <xdr:colOff>276225</xdr:colOff>
      <xdr:row>34</xdr:row>
      <xdr:rowOff>30480</xdr:rowOff>
    </xdr:to>
    <xdr:cxnSp macro="">
      <xdr:nvCxnSpPr>
        <xdr:cNvPr id="378" name="直線コネクタ 377"/>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109237</xdr:rowOff>
    </xdr:from>
    <xdr:ext cx="469744" cy="259045"/>
    <xdr:sp macro="" textlink="">
      <xdr:nvSpPr>
        <xdr:cNvPr id="379" name="【認定こども園・幼稚園・保育所】&#10;一人当たり面積平均値テキスト"/>
        <xdr:cNvSpPr txBox="1"/>
      </xdr:nvSpPr>
      <xdr:spPr>
        <a:xfrm>
          <a:off x="22250400" y="6452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86360</xdr:rowOff>
    </xdr:from>
    <xdr:to>
      <xdr:col>32</xdr:col>
      <xdr:colOff>238125</xdr:colOff>
      <xdr:row>39</xdr:row>
      <xdr:rowOff>16510</xdr:rowOff>
    </xdr:to>
    <xdr:sp macro="" textlink="">
      <xdr:nvSpPr>
        <xdr:cNvPr id="380" name="フローチャート : 判断 379"/>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6350</xdr:rowOff>
    </xdr:from>
    <xdr:to>
      <xdr:col>31</xdr:col>
      <xdr:colOff>85725</xdr:colOff>
      <xdr:row>39</xdr:row>
      <xdr:rowOff>107950</xdr:rowOff>
    </xdr:to>
    <xdr:sp macro="" textlink="">
      <xdr:nvSpPr>
        <xdr:cNvPr id="381" name="フローチャート : 判断 380"/>
        <xdr:cNvSpPr/>
      </xdr:nvSpPr>
      <xdr:spPr>
        <a:xfrm>
          <a:off x="21272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82" name="テキスト ボックス 3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3" name="テキスト ボックス 3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4" name="テキスト ボックス 3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5" name="テキスト ボックス 3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6" name="テキスト ボックス 3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166370</xdr:rowOff>
    </xdr:from>
    <xdr:to>
      <xdr:col>32</xdr:col>
      <xdr:colOff>238125</xdr:colOff>
      <xdr:row>41</xdr:row>
      <xdr:rowOff>96520</xdr:rowOff>
    </xdr:to>
    <xdr:sp macro="" textlink="">
      <xdr:nvSpPr>
        <xdr:cNvPr id="387" name="円/楕円 386"/>
        <xdr:cNvSpPr/>
      </xdr:nvSpPr>
      <xdr:spPr>
        <a:xfrm>
          <a:off x="221107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81297</xdr:rowOff>
    </xdr:from>
    <xdr:ext cx="469744" cy="259045"/>
    <xdr:sp macro="" textlink="">
      <xdr:nvSpPr>
        <xdr:cNvPr id="388" name="【認定こども園・幼稚園・保育所】&#10;一人当たり面積該当値テキスト"/>
        <xdr:cNvSpPr txBox="1"/>
      </xdr:nvSpPr>
      <xdr:spPr>
        <a:xfrm>
          <a:off x="22250400" y="693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166370</xdr:rowOff>
    </xdr:from>
    <xdr:to>
      <xdr:col>31</xdr:col>
      <xdr:colOff>85725</xdr:colOff>
      <xdr:row>41</xdr:row>
      <xdr:rowOff>96520</xdr:rowOff>
    </xdr:to>
    <xdr:sp macro="" textlink="">
      <xdr:nvSpPr>
        <xdr:cNvPr id="389" name="円/楕円 388"/>
        <xdr:cNvSpPr/>
      </xdr:nvSpPr>
      <xdr:spPr>
        <a:xfrm>
          <a:off x="21272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45720</xdr:rowOff>
    </xdr:from>
    <xdr:to>
      <xdr:col>32</xdr:col>
      <xdr:colOff>187325</xdr:colOff>
      <xdr:row>41</xdr:row>
      <xdr:rowOff>45720</xdr:rowOff>
    </xdr:to>
    <xdr:cxnSp macro="">
      <xdr:nvCxnSpPr>
        <xdr:cNvPr id="390" name="直線コネクタ 389"/>
        <xdr:cNvCxnSpPr/>
      </xdr:nvCxnSpPr>
      <xdr:spPr>
        <a:xfrm>
          <a:off x="21323300" y="7075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124477</xdr:rowOff>
    </xdr:from>
    <xdr:ext cx="469744" cy="259045"/>
    <xdr:sp macro="" textlink="">
      <xdr:nvSpPr>
        <xdr:cNvPr id="391" name="n_1aveValue【認定こども園・幼稚園・保育所】&#10;一人当たり面積"/>
        <xdr:cNvSpPr txBox="1"/>
      </xdr:nvSpPr>
      <xdr:spPr>
        <a:xfrm>
          <a:off x="21075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87647</xdr:rowOff>
    </xdr:from>
    <xdr:ext cx="469744" cy="259045"/>
    <xdr:sp macro="" textlink="">
      <xdr:nvSpPr>
        <xdr:cNvPr id="392" name="n_1mainValue【認定こども園・幼稚園・保育所】&#10;一人当たり面積"/>
        <xdr:cNvSpPr txBox="1"/>
      </xdr:nvSpPr>
      <xdr:spPr>
        <a:xfrm>
          <a:off x="210757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3" name="正方形/長方形 39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4" name="正方形/長方形 39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5" name="正方形/長方形 39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6" name="正方形/長方形 39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7" name="正方形/長方形 39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8" name="正方形/長方形 39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9" name="正方形/長方形 39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00" name="正方形/長方形 39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1" name="テキスト ボックス 40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2" name="直線コネクタ 40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03" name="テキスト ボックス 40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04" name="直線コネクタ 40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05" name="テキスト ボックス 40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06" name="直線コネクタ 40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07" name="テキスト ボックス 40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08" name="直線コネクタ 40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09" name="テキスト ボックス 40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10" name="直線コネクタ 40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11" name="テキスト ボックス 41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12" name="直線コネクタ 41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13" name="テキスト ボックス 41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14" name="直線コネクタ 41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15" name="テキスト ボックス 41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6" name="直線コネクタ 4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17" name="テキスト ボックス 41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75112</xdr:rowOff>
    </xdr:from>
    <xdr:to>
      <xdr:col>23</xdr:col>
      <xdr:colOff>516889</xdr:colOff>
      <xdr:row>63</xdr:row>
      <xdr:rowOff>115933</xdr:rowOff>
    </xdr:to>
    <xdr:cxnSp macro="">
      <xdr:nvCxnSpPr>
        <xdr:cNvPr id="419" name="直線コネクタ 418"/>
        <xdr:cNvCxnSpPr/>
      </xdr:nvCxnSpPr>
      <xdr:spPr>
        <a:xfrm flipV="1">
          <a:off x="16318864" y="9676312"/>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119760</xdr:rowOff>
    </xdr:from>
    <xdr:ext cx="405111" cy="259045"/>
    <xdr:sp macro="" textlink="">
      <xdr:nvSpPr>
        <xdr:cNvPr id="420" name="【学校施設】&#10;有形固定資産減価償却率最小値テキスト"/>
        <xdr:cNvSpPr txBox="1"/>
      </xdr:nvSpPr>
      <xdr:spPr>
        <a:xfrm>
          <a:off x="16408400" y="1092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a:t>
          </a:r>
          <a:endParaRPr kumimoji="1" lang="ja-JP" altLang="en-US" sz="1000" b="1">
            <a:latin typeface="ＭＳ Ｐゴシック"/>
          </a:endParaRPr>
        </a:p>
      </xdr:txBody>
    </xdr:sp>
    <xdr:clientData/>
  </xdr:oneCellAnchor>
  <xdr:twoCellAnchor>
    <xdr:from>
      <xdr:col>23</xdr:col>
      <xdr:colOff>428625</xdr:colOff>
      <xdr:row>63</xdr:row>
      <xdr:rowOff>115933</xdr:rowOff>
    </xdr:from>
    <xdr:to>
      <xdr:col>23</xdr:col>
      <xdr:colOff>606425</xdr:colOff>
      <xdr:row>63</xdr:row>
      <xdr:rowOff>115933</xdr:rowOff>
    </xdr:to>
    <xdr:cxnSp macro="">
      <xdr:nvCxnSpPr>
        <xdr:cNvPr id="421" name="直線コネクタ 420"/>
        <xdr:cNvCxnSpPr/>
      </xdr:nvCxnSpPr>
      <xdr:spPr>
        <a:xfrm>
          <a:off x="16230600" y="1091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21789</xdr:rowOff>
    </xdr:from>
    <xdr:ext cx="405111" cy="259045"/>
    <xdr:sp macro="" textlink="">
      <xdr:nvSpPr>
        <xdr:cNvPr id="422" name="【学校施設】&#10;有形固定資産減価償却率最大値テキスト"/>
        <xdr:cNvSpPr txBox="1"/>
      </xdr:nvSpPr>
      <xdr:spPr>
        <a:xfrm>
          <a:off x="164084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a:t>
          </a:r>
          <a:endParaRPr kumimoji="1" lang="ja-JP" altLang="en-US" sz="1000" b="1">
            <a:latin typeface="ＭＳ Ｐゴシック"/>
          </a:endParaRPr>
        </a:p>
      </xdr:txBody>
    </xdr:sp>
    <xdr:clientData/>
  </xdr:oneCellAnchor>
  <xdr:twoCellAnchor>
    <xdr:from>
      <xdr:col>23</xdr:col>
      <xdr:colOff>428625</xdr:colOff>
      <xdr:row>56</xdr:row>
      <xdr:rowOff>75112</xdr:rowOff>
    </xdr:from>
    <xdr:to>
      <xdr:col>23</xdr:col>
      <xdr:colOff>606425</xdr:colOff>
      <xdr:row>56</xdr:row>
      <xdr:rowOff>75112</xdr:rowOff>
    </xdr:to>
    <xdr:cxnSp macro="">
      <xdr:nvCxnSpPr>
        <xdr:cNvPr id="423" name="直線コネクタ 422"/>
        <xdr:cNvCxnSpPr/>
      </xdr:nvCxnSpPr>
      <xdr:spPr>
        <a:xfrm>
          <a:off x="16230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33762</xdr:rowOff>
    </xdr:from>
    <xdr:ext cx="405111" cy="259045"/>
    <xdr:sp macro="" textlink="">
      <xdr:nvSpPr>
        <xdr:cNvPr id="424" name="【学校施設】&#10;有形固定資産減価償却率平均値テキスト"/>
        <xdr:cNvSpPr txBox="1"/>
      </xdr:nvSpPr>
      <xdr:spPr>
        <a:xfrm>
          <a:off x="16408400" y="10149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55335</xdr:rowOff>
    </xdr:from>
    <xdr:to>
      <xdr:col>23</xdr:col>
      <xdr:colOff>568325</xdr:colOff>
      <xdr:row>59</xdr:row>
      <xdr:rowOff>156935</xdr:rowOff>
    </xdr:to>
    <xdr:sp macro="" textlink="">
      <xdr:nvSpPr>
        <xdr:cNvPr id="425" name="フローチャート : 判断 424"/>
        <xdr:cNvSpPr/>
      </xdr:nvSpPr>
      <xdr:spPr>
        <a:xfrm>
          <a:off x="16268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50437</xdr:rowOff>
    </xdr:from>
    <xdr:to>
      <xdr:col>22</xdr:col>
      <xdr:colOff>415925</xdr:colOff>
      <xdr:row>58</xdr:row>
      <xdr:rowOff>152037</xdr:rowOff>
    </xdr:to>
    <xdr:sp macro="" textlink="">
      <xdr:nvSpPr>
        <xdr:cNvPr id="426" name="フローチャート : 判断 425"/>
        <xdr:cNvSpPr/>
      </xdr:nvSpPr>
      <xdr:spPr>
        <a:xfrm>
          <a:off x="15430500" y="999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7" name="テキスト ボックス 42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8" name="テキスト ボックス 42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9" name="テキスト ボックス 42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30" name="テキスト ボックス 42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1" name="テキスト ボックス 43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50437</xdr:rowOff>
    </xdr:from>
    <xdr:to>
      <xdr:col>23</xdr:col>
      <xdr:colOff>568325</xdr:colOff>
      <xdr:row>56</xdr:row>
      <xdr:rowOff>152037</xdr:rowOff>
    </xdr:to>
    <xdr:sp macro="" textlink="">
      <xdr:nvSpPr>
        <xdr:cNvPr id="432" name="円/楕円 431"/>
        <xdr:cNvSpPr/>
      </xdr:nvSpPr>
      <xdr:spPr>
        <a:xfrm>
          <a:off x="16268700" y="96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148788</xdr:rowOff>
    </xdr:from>
    <xdr:ext cx="405111" cy="259045"/>
    <xdr:sp macro="" textlink="">
      <xdr:nvSpPr>
        <xdr:cNvPr id="433" name="【学校施設】&#10;有形固定資産減価償却率該当値テキスト"/>
        <xdr:cNvSpPr txBox="1"/>
      </xdr:nvSpPr>
      <xdr:spPr>
        <a:xfrm>
          <a:off x="16408400" y="957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27577</xdr:rowOff>
    </xdr:from>
    <xdr:to>
      <xdr:col>22</xdr:col>
      <xdr:colOff>415925</xdr:colOff>
      <xdr:row>56</xdr:row>
      <xdr:rowOff>129177</xdr:rowOff>
    </xdr:to>
    <xdr:sp macro="" textlink="">
      <xdr:nvSpPr>
        <xdr:cNvPr id="434" name="円/楕円 433"/>
        <xdr:cNvSpPr/>
      </xdr:nvSpPr>
      <xdr:spPr>
        <a:xfrm>
          <a:off x="15430500" y="962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78377</xdr:rowOff>
    </xdr:from>
    <xdr:to>
      <xdr:col>23</xdr:col>
      <xdr:colOff>517525</xdr:colOff>
      <xdr:row>56</xdr:row>
      <xdr:rowOff>101237</xdr:rowOff>
    </xdr:to>
    <xdr:cxnSp macro="">
      <xdr:nvCxnSpPr>
        <xdr:cNvPr id="435" name="直線コネクタ 434"/>
        <xdr:cNvCxnSpPr/>
      </xdr:nvCxnSpPr>
      <xdr:spPr>
        <a:xfrm>
          <a:off x="15481300" y="967957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143164</xdr:rowOff>
    </xdr:from>
    <xdr:ext cx="405111" cy="259045"/>
    <xdr:sp macro="" textlink="">
      <xdr:nvSpPr>
        <xdr:cNvPr id="436" name="n_1aveValue【学校施設】&#10;有形固定資産減価償却率"/>
        <xdr:cNvSpPr txBox="1"/>
      </xdr:nvSpPr>
      <xdr:spPr>
        <a:xfrm>
          <a:off x="15266043" y="1008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145704</xdr:rowOff>
    </xdr:from>
    <xdr:ext cx="405111" cy="259045"/>
    <xdr:sp macro="" textlink="">
      <xdr:nvSpPr>
        <xdr:cNvPr id="437" name="n_1mainValue【学校施設】&#10;有形固定資産減価償却率"/>
        <xdr:cNvSpPr txBox="1"/>
      </xdr:nvSpPr>
      <xdr:spPr>
        <a:xfrm>
          <a:off x="15266043" y="940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8" name="正方形/長方形 4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9" name="正方形/長方形 43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0" name="正方形/長方形 43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1" name="正方形/長方形 44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2" name="正方形/長方形 44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3" name="正方形/長方形 44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4" name="正方形/長方形 44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5" name="正方形/長方形 44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6" name="テキスト ボックス 44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7" name="直線コネクタ 44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8" name="テキスト ボックス 44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49" name="直線コネクタ 44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50" name="テキスト ボックス 44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51" name="直線コネクタ 45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52" name="テキスト ボックス 45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53" name="直線コネクタ 45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54" name="テキスト ボックス 45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55" name="直線コネクタ 45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56" name="テキスト ボックス 45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57" name="直線コネクタ 45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58" name="テキスト ボックス 45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59" name="直線コネクタ 45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60" name="テキスト ボックス 45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1" name="直線コネクタ 4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2" name="テキスト ボックス 4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6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9797</xdr:rowOff>
    </xdr:from>
    <xdr:to>
      <xdr:col>32</xdr:col>
      <xdr:colOff>186689</xdr:colOff>
      <xdr:row>63</xdr:row>
      <xdr:rowOff>102870</xdr:rowOff>
    </xdr:to>
    <xdr:cxnSp macro="">
      <xdr:nvCxnSpPr>
        <xdr:cNvPr id="464" name="直線コネクタ 463"/>
        <xdr:cNvCxnSpPr/>
      </xdr:nvCxnSpPr>
      <xdr:spPr>
        <a:xfrm flipV="1">
          <a:off x="22160864" y="9439547"/>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106697</xdr:rowOff>
    </xdr:from>
    <xdr:ext cx="469744" cy="259045"/>
    <xdr:sp macro="" textlink="">
      <xdr:nvSpPr>
        <xdr:cNvPr id="465" name="【学校施設】&#10;一人当たり面積最小値テキスト"/>
        <xdr:cNvSpPr txBox="1"/>
      </xdr:nvSpPr>
      <xdr:spPr>
        <a:xfrm>
          <a:off x="22250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a:t>
          </a:r>
          <a:endParaRPr kumimoji="1" lang="ja-JP" altLang="en-US" sz="1000" b="1">
            <a:latin typeface="ＭＳ Ｐゴシック"/>
          </a:endParaRPr>
        </a:p>
      </xdr:txBody>
    </xdr:sp>
    <xdr:clientData/>
  </xdr:oneCellAnchor>
  <xdr:twoCellAnchor>
    <xdr:from>
      <xdr:col>32</xdr:col>
      <xdr:colOff>98425</xdr:colOff>
      <xdr:row>63</xdr:row>
      <xdr:rowOff>102870</xdr:rowOff>
    </xdr:from>
    <xdr:to>
      <xdr:col>32</xdr:col>
      <xdr:colOff>276225</xdr:colOff>
      <xdr:row>63</xdr:row>
      <xdr:rowOff>102870</xdr:rowOff>
    </xdr:to>
    <xdr:cxnSp macro="">
      <xdr:nvCxnSpPr>
        <xdr:cNvPr id="466" name="直線コネクタ 465"/>
        <xdr:cNvCxnSpPr/>
      </xdr:nvCxnSpPr>
      <xdr:spPr>
        <a:xfrm>
          <a:off x="22072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127924</xdr:rowOff>
    </xdr:from>
    <xdr:ext cx="469744" cy="259045"/>
    <xdr:sp macro="" textlink="">
      <xdr:nvSpPr>
        <xdr:cNvPr id="467" name="【学校施設】&#10;一人当たり面積最大値テキスト"/>
        <xdr:cNvSpPr txBox="1"/>
      </xdr:nvSpPr>
      <xdr:spPr>
        <a:xfrm>
          <a:off x="222504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a:t>
          </a:r>
          <a:endParaRPr kumimoji="1" lang="ja-JP" altLang="en-US" sz="1000" b="1">
            <a:latin typeface="ＭＳ Ｐゴシック"/>
          </a:endParaRPr>
        </a:p>
      </xdr:txBody>
    </xdr:sp>
    <xdr:clientData/>
  </xdr:oneCellAnchor>
  <xdr:twoCellAnchor>
    <xdr:from>
      <xdr:col>32</xdr:col>
      <xdr:colOff>98425</xdr:colOff>
      <xdr:row>55</xdr:row>
      <xdr:rowOff>9797</xdr:rowOff>
    </xdr:from>
    <xdr:to>
      <xdr:col>32</xdr:col>
      <xdr:colOff>276225</xdr:colOff>
      <xdr:row>55</xdr:row>
      <xdr:rowOff>9797</xdr:rowOff>
    </xdr:to>
    <xdr:cxnSp macro="">
      <xdr:nvCxnSpPr>
        <xdr:cNvPr id="468" name="直線コネクタ 467"/>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115768</xdr:rowOff>
    </xdr:from>
    <xdr:ext cx="469744" cy="259045"/>
    <xdr:sp macro="" textlink="">
      <xdr:nvSpPr>
        <xdr:cNvPr id="469" name="【学校施設】&#10;一人当たり面積平均値テキスト"/>
        <xdr:cNvSpPr txBox="1"/>
      </xdr:nvSpPr>
      <xdr:spPr>
        <a:xfrm>
          <a:off x="22250400" y="10059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92891</xdr:rowOff>
    </xdr:from>
    <xdr:to>
      <xdr:col>32</xdr:col>
      <xdr:colOff>238125</xdr:colOff>
      <xdr:row>60</xdr:row>
      <xdr:rowOff>23041</xdr:rowOff>
    </xdr:to>
    <xdr:sp macro="" textlink="">
      <xdr:nvSpPr>
        <xdr:cNvPr id="470" name="フローチャート : 判断 469"/>
        <xdr:cNvSpPr/>
      </xdr:nvSpPr>
      <xdr:spPr>
        <a:xfrm>
          <a:off x="221107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146776</xdr:rowOff>
    </xdr:from>
    <xdr:to>
      <xdr:col>31</xdr:col>
      <xdr:colOff>85725</xdr:colOff>
      <xdr:row>60</xdr:row>
      <xdr:rowOff>76926</xdr:rowOff>
    </xdr:to>
    <xdr:sp macro="" textlink="">
      <xdr:nvSpPr>
        <xdr:cNvPr id="471" name="フローチャート : 判断 470"/>
        <xdr:cNvSpPr/>
      </xdr:nvSpPr>
      <xdr:spPr>
        <a:xfrm>
          <a:off x="21272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2" name="テキスト ボックス 4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3" name="テキスト ボックス 4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4" name="テキスト ボックス 4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5" name="テキスト ボックス 4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6" name="テキスト ボックス 4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34109</xdr:rowOff>
    </xdr:from>
    <xdr:to>
      <xdr:col>32</xdr:col>
      <xdr:colOff>238125</xdr:colOff>
      <xdr:row>62</xdr:row>
      <xdr:rowOff>135709</xdr:rowOff>
    </xdr:to>
    <xdr:sp macro="" textlink="">
      <xdr:nvSpPr>
        <xdr:cNvPr id="477" name="円/楕円 476"/>
        <xdr:cNvSpPr/>
      </xdr:nvSpPr>
      <xdr:spPr>
        <a:xfrm>
          <a:off x="221107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12536</xdr:rowOff>
    </xdr:from>
    <xdr:ext cx="469744" cy="259045"/>
    <xdr:sp macro="" textlink="">
      <xdr:nvSpPr>
        <xdr:cNvPr id="478" name="【学校施設】&#10;一人当たり面積該当値テキスト"/>
        <xdr:cNvSpPr txBox="1"/>
      </xdr:nvSpPr>
      <xdr:spPr>
        <a:xfrm>
          <a:off x="22250400" y="1064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1.238</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30843</xdr:rowOff>
    </xdr:from>
    <xdr:to>
      <xdr:col>31</xdr:col>
      <xdr:colOff>85725</xdr:colOff>
      <xdr:row>62</xdr:row>
      <xdr:rowOff>132443</xdr:rowOff>
    </xdr:to>
    <xdr:sp macro="" textlink="">
      <xdr:nvSpPr>
        <xdr:cNvPr id="479" name="円/楕円 478"/>
        <xdr:cNvSpPr/>
      </xdr:nvSpPr>
      <xdr:spPr>
        <a:xfrm>
          <a:off x="21272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81643</xdr:rowOff>
    </xdr:from>
    <xdr:to>
      <xdr:col>32</xdr:col>
      <xdr:colOff>187325</xdr:colOff>
      <xdr:row>62</xdr:row>
      <xdr:rowOff>84909</xdr:rowOff>
    </xdr:to>
    <xdr:cxnSp macro="">
      <xdr:nvCxnSpPr>
        <xdr:cNvPr id="480" name="直線コネクタ 479"/>
        <xdr:cNvCxnSpPr/>
      </xdr:nvCxnSpPr>
      <xdr:spPr>
        <a:xfrm>
          <a:off x="21323300" y="1071154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93453</xdr:rowOff>
    </xdr:from>
    <xdr:ext cx="469744" cy="259045"/>
    <xdr:sp macro="" textlink="">
      <xdr:nvSpPr>
        <xdr:cNvPr id="481" name="n_1aveValue【学校施設】&#10;一人当たり面積"/>
        <xdr:cNvSpPr txBox="1"/>
      </xdr:nvSpPr>
      <xdr:spPr>
        <a:xfrm>
          <a:off x="21075727" y="100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1.484</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123570</xdr:rowOff>
    </xdr:from>
    <xdr:ext cx="469744" cy="259045"/>
    <xdr:sp macro="" textlink="">
      <xdr:nvSpPr>
        <xdr:cNvPr id="482" name="n_1mainValue【学校施設】&#10;一人当たり面積"/>
        <xdr:cNvSpPr txBox="1"/>
      </xdr:nvSpPr>
      <xdr:spPr>
        <a:xfrm>
          <a:off x="210757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83" name="正方形/長方形 4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4" name="正方形/長方形 4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5" name="正方形/長方形 4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6" name="正方形/長方形 4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7" name="正方形/長方形 4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8" name="正方形/長方形 4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9" name="正方形/長方形 4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0" name="正方形/長方形 4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1" name="テキスト ボックス 4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2" name="直線コネクタ 4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93" name="テキスト ボックス 49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94" name="直線コネクタ 49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95" name="テキスト ボックス 49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96" name="直線コネクタ 49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97" name="テキスト ボックス 49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98" name="直線コネクタ 49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99" name="テキスト ボックス 49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00" name="直線コネクタ 49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01" name="テキスト ボックス 50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02" name="直線コネクタ 50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03" name="テキスト ボックス 50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0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3811</xdr:rowOff>
    </xdr:from>
    <xdr:to>
      <xdr:col>23</xdr:col>
      <xdr:colOff>516889</xdr:colOff>
      <xdr:row>85</xdr:row>
      <xdr:rowOff>72389</xdr:rowOff>
    </xdr:to>
    <xdr:cxnSp macro="">
      <xdr:nvCxnSpPr>
        <xdr:cNvPr id="505" name="直線コネクタ 504"/>
        <xdr:cNvCxnSpPr/>
      </xdr:nvCxnSpPr>
      <xdr:spPr>
        <a:xfrm flipV="1">
          <a:off x="16318864" y="13548361"/>
          <a:ext cx="0" cy="10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76216</xdr:rowOff>
    </xdr:from>
    <xdr:ext cx="405111" cy="259045"/>
    <xdr:sp macro="" textlink="">
      <xdr:nvSpPr>
        <xdr:cNvPr id="506" name="【児童館】&#10;有形固定資産減価償却率最小値テキスト"/>
        <xdr:cNvSpPr txBox="1"/>
      </xdr:nvSpPr>
      <xdr:spPr>
        <a:xfrm>
          <a:off x="16408400"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428625</xdr:colOff>
      <xdr:row>85</xdr:row>
      <xdr:rowOff>72389</xdr:rowOff>
    </xdr:from>
    <xdr:to>
      <xdr:col>23</xdr:col>
      <xdr:colOff>606425</xdr:colOff>
      <xdr:row>85</xdr:row>
      <xdr:rowOff>72389</xdr:rowOff>
    </xdr:to>
    <xdr:cxnSp macro="">
      <xdr:nvCxnSpPr>
        <xdr:cNvPr id="507" name="直線コネクタ 506"/>
        <xdr:cNvCxnSpPr/>
      </xdr:nvCxnSpPr>
      <xdr:spPr>
        <a:xfrm>
          <a:off x="16230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121938</xdr:rowOff>
    </xdr:from>
    <xdr:ext cx="405111" cy="259045"/>
    <xdr:sp macro="" textlink="">
      <xdr:nvSpPr>
        <xdr:cNvPr id="508" name="【児童館】&#10;有形固定資産減価償却率最大値テキスト"/>
        <xdr:cNvSpPr txBox="1"/>
      </xdr:nvSpPr>
      <xdr:spPr>
        <a:xfrm>
          <a:off x="16408400" y="133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79</xdr:row>
      <xdr:rowOff>3811</xdr:rowOff>
    </xdr:from>
    <xdr:to>
      <xdr:col>23</xdr:col>
      <xdr:colOff>606425</xdr:colOff>
      <xdr:row>79</xdr:row>
      <xdr:rowOff>3811</xdr:rowOff>
    </xdr:to>
    <xdr:cxnSp macro="">
      <xdr:nvCxnSpPr>
        <xdr:cNvPr id="509" name="直線コネクタ 508"/>
        <xdr:cNvCxnSpPr/>
      </xdr:nvCxnSpPr>
      <xdr:spPr>
        <a:xfrm>
          <a:off x="16230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5605</xdr:rowOff>
    </xdr:from>
    <xdr:ext cx="405111" cy="259045"/>
    <xdr:sp macro="" textlink="">
      <xdr:nvSpPr>
        <xdr:cNvPr id="510" name="【児童館】&#10;有形固定資産減価償却率平均値テキスト"/>
        <xdr:cNvSpPr txBox="1"/>
      </xdr:nvSpPr>
      <xdr:spPr>
        <a:xfrm>
          <a:off x="16408400" y="14064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154178</xdr:rowOff>
    </xdr:from>
    <xdr:to>
      <xdr:col>23</xdr:col>
      <xdr:colOff>568325</xdr:colOff>
      <xdr:row>83</xdr:row>
      <xdr:rowOff>84328</xdr:rowOff>
    </xdr:to>
    <xdr:sp macro="" textlink="">
      <xdr:nvSpPr>
        <xdr:cNvPr id="511" name="フローチャート : 判断 510"/>
        <xdr:cNvSpPr/>
      </xdr:nvSpPr>
      <xdr:spPr>
        <a:xfrm>
          <a:off x="16268700" y="1421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65024</xdr:rowOff>
    </xdr:from>
    <xdr:to>
      <xdr:col>22</xdr:col>
      <xdr:colOff>415925</xdr:colOff>
      <xdr:row>81</xdr:row>
      <xdr:rowOff>166624</xdr:rowOff>
    </xdr:to>
    <xdr:sp macro="" textlink="">
      <xdr:nvSpPr>
        <xdr:cNvPr id="512" name="フローチャート : 判断 511"/>
        <xdr:cNvSpPr/>
      </xdr:nvSpPr>
      <xdr:spPr>
        <a:xfrm>
          <a:off x="15430500" y="1395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13" name="テキスト ボックス 5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14" name="テキスト ボックス 5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5" name="テキスト ボックス 5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6" name="テキスト ボックス 5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7" name="テキスト ボックス 5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85</xdr:row>
      <xdr:rowOff>21589</xdr:rowOff>
    </xdr:from>
    <xdr:to>
      <xdr:col>23</xdr:col>
      <xdr:colOff>568325</xdr:colOff>
      <xdr:row>85</xdr:row>
      <xdr:rowOff>123189</xdr:rowOff>
    </xdr:to>
    <xdr:sp macro="" textlink="">
      <xdr:nvSpPr>
        <xdr:cNvPr id="518" name="円/楕円 517"/>
        <xdr:cNvSpPr/>
      </xdr:nvSpPr>
      <xdr:spPr>
        <a:xfrm>
          <a:off x="16268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107966</xdr:rowOff>
    </xdr:from>
    <xdr:ext cx="405111" cy="259045"/>
    <xdr:sp macro="" textlink="">
      <xdr:nvSpPr>
        <xdr:cNvPr id="519" name="【児童館】&#10;有形固定資産減価償却率該当値テキスト"/>
        <xdr:cNvSpPr txBox="1"/>
      </xdr:nvSpPr>
      <xdr:spPr>
        <a:xfrm>
          <a:off x="16408400" y="1450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35306</xdr:rowOff>
    </xdr:from>
    <xdr:to>
      <xdr:col>22</xdr:col>
      <xdr:colOff>415925</xdr:colOff>
      <xdr:row>78</xdr:row>
      <xdr:rowOff>136906</xdr:rowOff>
    </xdr:to>
    <xdr:sp macro="" textlink="">
      <xdr:nvSpPr>
        <xdr:cNvPr id="520" name="円/楕円 519"/>
        <xdr:cNvSpPr/>
      </xdr:nvSpPr>
      <xdr:spPr>
        <a:xfrm>
          <a:off x="15430500" y="1340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78</xdr:row>
      <xdr:rowOff>86106</xdr:rowOff>
    </xdr:from>
    <xdr:to>
      <xdr:col>23</xdr:col>
      <xdr:colOff>517525</xdr:colOff>
      <xdr:row>85</xdr:row>
      <xdr:rowOff>72389</xdr:rowOff>
    </xdr:to>
    <xdr:cxnSp macro="">
      <xdr:nvCxnSpPr>
        <xdr:cNvPr id="521" name="直線コネクタ 520"/>
        <xdr:cNvCxnSpPr/>
      </xdr:nvCxnSpPr>
      <xdr:spPr>
        <a:xfrm>
          <a:off x="15481300" y="13459206"/>
          <a:ext cx="838200" cy="118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157751</xdr:rowOff>
    </xdr:from>
    <xdr:ext cx="405111" cy="259045"/>
    <xdr:sp macro="" textlink="">
      <xdr:nvSpPr>
        <xdr:cNvPr id="522" name="n_1aveValue【児童館】&#10;有形固定資産減価償却率"/>
        <xdr:cNvSpPr txBox="1"/>
      </xdr:nvSpPr>
      <xdr:spPr>
        <a:xfrm>
          <a:off x="15266043" y="1404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22</xdr:col>
      <xdr:colOff>149868</xdr:colOff>
      <xdr:row>76</xdr:row>
      <xdr:rowOff>153433</xdr:rowOff>
    </xdr:from>
    <xdr:ext cx="405111" cy="259045"/>
    <xdr:sp macro="" textlink="">
      <xdr:nvSpPr>
        <xdr:cNvPr id="523" name="n_1mainValue【児童館】&#10;有形固定資産減価償却率"/>
        <xdr:cNvSpPr txBox="1"/>
      </xdr:nvSpPr>
      <xdr:spPr>
        <a:xfrm>
          <a:off x="15266043" y="1318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24" name="正方形/長方形 5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5" name="正方形/長方形 5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6" name="正方形/長方形 5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7" name="正方形/長方形 5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8" name="正方形/長方形 5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9" name="正方形/長方形 5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0" name="正方形/長方形 5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31" name="正方形/長方形 53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2" name="テキスト ボックス 53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3" name="直線コネクタ 53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34" name="テキスト ボックス 533"/>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35" name="直線コネクタ 53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36" name="テキスト ボックス 53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37" name="直線コネクタ 53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38" name="テキスト ボックス 53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39" name="直線コネクタ 53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40" name="テキスト ボックス 53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41" name="直線コネクタ 54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42" name="テキスト ボックス 54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43" name="直線コネクタ 54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44" name="テキスト ボックス 54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5" name="直線コネクタ 54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6" name="テキスト ボックス 54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114300</xdr:rowOff>
    </xdr:from>
    <xdr:to>
      <xdr:col>32</xdr:col>
      <xdr:colOff>186689</xdr:colOff>
      <xdr:row>87</xdr:row>
      <xdr:rowOff>19050</xdr:rowOff>
    </xdr:to>
    <xdr:cxnSp macro="">
      <xdr:nvCxnSpPr>
        <xdr:cNvPr id="548" name="直線コネクタ 547"/>
        <xdr:cNvCxnSpPr/>
      </xdr:nvCxnSpPr>
      <xdr:spPr>
        <a:xfrm flipV="1">
          <a:off x="22160864" y="134874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87</xdr:row>
      <xdr:rowOff>22877</xdr:rowOff>
    </xdr:from>
    <xdr:ext cx="469744" cy="259045"/>
    <xdr:sp macro="" textlink="">
      <xdr:nvSpPr>
        <xdr:cNvPr id="549" name="【児童館】&#10;一人当たり面積最小値テキスト"/>
        <xdr:cNvSpPr txBox="1"/>
      </xdr:nvSpPr>
      <xdr:spPr>
        <a:xfrm>
          <a:off x="22250400" y="1493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87</xdr:row>
      <xdr:rowOff>19050</xdr:rowOff>
    </xdr:from>
    <xdr:to>
      <xdr:col>32</xdr:col>
      <xdr:colOff>276225</xdr:colOff>
      <xdr:row>87</xdr:row>
      <xdr:rowOff>19050</xdr:rowOff>
    </xdr:to>
    <xdr:cxnSp macro="">
      <xdr:nvCxnSpPr>
        <xdr:cNvPr id="550" name="直線コネクタ 549"/>
        <xdr:cNvCxnSpPr/>
      </xdr:nvCxnSpPr>
      <xdr:spPr>
        <a:xfrm>
          <a:off x="22072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60977</xdr:rowOff>
    </xdr:from>
    <xdr:ext cx="469744" cy="259045"/>
    <xdr:sp macro="" textlink="">
      <xdr:nvSpPr>
        <xdr:cNvPr id="551" name="【児童館】&#10;一人当たり面積最大値テキスト"/>
        <xdr:cNvSpPr txBox="1"/>
      </xdr:nvSpPr>
      <xdr:spPr>
        <a:xfrm>
          <a:off x="222504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78</xdr:row>
      <xdr:rowOff>114300</xdr:rowOff>
    </xdr:from>
    <xdr:to>
      <xdr:col>32</xdr:col>
      <xdr:colOff>276225</xdr:colOff>
      <xdr:row>78</xdr:row>
      <xdr:rowOff>114300</xdr:rowOff>
    </xdr:to>
    <xdr:cxnSp macro="">
      <xdr:nvCxnSpPr>
        <xdr:cNvPr id="552" name="直線コネクタ 551"/>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10177</xdr:rowOff>
    </xdr:from>
    <xdr:ext cx="469744" cy="259045"/>
    <xdr:sp macro="" textlink="">
      <xdr:nvSpPr>
        <xdr:cNvPr id="553" name="【児童館】&#10;一人当たり面積平均値テキスト"/>
        <xdr:cNvSpPr txBox="1"/>
      </xdr:nvSpPr>
      <xdr:spPr>
        <a:xfrm>
          <a:off x="222504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0.021</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158750</xdr:rowOff>
    </xdr:from>
    <xdr:to>
      <xdr:col>32</xdr:col>
      <xdr:colOff>238125</xdr:colOff>
      <xdr:row>84</xdr:row>
      <xdr:rowOff>88900</xdr:rowOff>
    </xdr:to>
    <xdr:sp macro="" textlink="">
      <xdr:nvSpPr>
        <xdr:cNvPr id="554" name="フローチャート : 判断 553"/>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139700</xdr:rowOff>
    </xdr:from>
    <xdr:to>
      <xdr:col>31</xdr:col>
      <xdr:colOff>85725</xdr:colOff>
      <xdr:row>85</xdr:row>
      <xdr:rowOff>69850</xdr:rowOff>
    </xdr:to>
    <xdr:sp macro="" textlink="">
      <xdr:nvSpPr>
        <xdr:cNvPr id="555" name="フローチャート : 判断 554"/>
        <xdr:cNvSpPr/>
      </xdr:nvSpPr>
      <xdr:spPr>
        <a:xfrm>
          <a:off x="21272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6" name="テキスト ボックス 55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7" name="テキスト ボックス 55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8" name="テキスト ボックス 55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9" name="テキスト ボックス 55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0" name="テキスト ボックス 55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101600</xdr:rowOff>
    </xdr:from>
    <xdr:to>
      <xdr:col>32</xdr:col>
      <xdr:colOff>238125</xdr:colOff>
      <xdr:row>85</xdr:row>
      <xdr:rowOff>31750</xdr:rowOff>
    </xdr:to>
    <xdr:sp macro="" textlink="">
      <xdr:nvSpPr>
        <xdr:cNvPr id="561" name="円/楕円 560"/>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80027</xdr:rowOff>
    </xdr:from>
    <xdr:ext cx="469744" cy="259045"/>
    <xdr:sp macro="" textlink="">
      <xdr:nvSpPr>
        <xdr:cNvPr id="562" name="【児童館】&#10;一人当たり面積該当値テキスト"/>
        <xdr:cNvSpPr txBox="1"/>
      </xdr:nvSpPr>
      <xdr:spPr>
        <a:xfrm>
          <a:off x="222504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30</xdr:col>
      <xdr:colOff>669925</xdr:colOff>
      <xdr:row>85</xdr:row>
      <xdr:rowOff>158750</xdr:rowOff>
    </xdr:from>
    <xdr:to>
      <xdr:col>31</xdr:col>
      <xdr:colOff>85725</xdr:colOff>
      <xdr:row>86</xdr:row>
      <xdr:rowOff>88900</xdr:rowOff>
    </xdr:to>
    <xdr:sp macro="" textlink="">
      <xdr:nvSpPr>
        <xdr:cNvPr id="563" name="円/楕円 562"/>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84</xdr:row>
      <xdr:rowOff>152400</xdr:rowOff>
    </xdr:from>
    <xdr:to>
      <xdr:col>32</xdr:col>
      <xdr:colOff>187325</xdr:colOff>
      <xdr:row>86</xdr:row>
      <xdr:rowOff>38100</xdr:rowOff>
    </xdr:to>
    <xdr:cxnSp macro="">
      <xdr:nvCxnSpPr>
        <xdr:cNvPr id="564" name="直線コネクタ 563"/>
        <xdr:cNvCxnSpPr/>
      </xdr:nvCxnSpPr>
      <xdr:spPr>
        <a:xfrm flipV="1">
          <a:off x="21323300" y="145542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86377</xdr:rowOff>
    </xdr:from>
    <xdr:ext cx="469744" cy="259045"/>
    <xdr:sp macro="" textlink="">
      <xdr:nvSpPr>
        <xdr:cNvPr id="565" name="n_1aveValue【児童館】&#10;一人当たり面積"/>
        <xdr:cNvSpPr txBox="1"/>
      </xdr:nvSpPr>
      <xdr:spPr>
        <a:xfrm>
          <a:off x="21075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0.017</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80027</xdr:rowOff>
    </xdr:from>
    <xdr:ext cx="469744" cy="259045"/>
    <xdr:sp macro="" textlink="">
      <xdr:nvSpPr>
        <xdr:cNvPr id="566"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7" name="正方形/長方形 56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8" name="正方形/長方形 56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9" name="正方形/長方形 56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0" name="正方形/長方形 56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1" name="正方形/長方形 57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2" name="正方形/長方形 57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3" name="正方形/長方形 57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4" name="正方形/長方形 57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5" name="テキスト ボックス 57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6" name="直線コネクタ 57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77" name="テキスト ボックス 57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78" name="直線コネクタ 57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79" name="テキスト ボックス 57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80" name="直線コネクタ 57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81" name="テキスト ボックス 58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82" name="直線コネクタ 58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83" name="テキスト ボックス 58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84" name="直線コネクタ 58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85" name="テキスト ボックス 58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6" name="直線コネクタ 58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87" name="テキスト ボックス 58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110489</xdr:rowOff>
    </xdr:from>
    <xdr:to>
      <xdr:col>23</xdr:col>
      <xdr:colOff>516889</xdr:colOff>
      <xdr:row>107</xdr:row>
      <xdr:rowOff>137922</xdr:rowOff>
    </xdr:to>
    <xdr:cxnSp macro="">
      <xdr:nvCxnSpPr>
        <xdr:cNvPr id="589" name="直線コネクタ 588"/>
        <xdr:cNvCxnSpPr/>
      </xdr:nvCxnSpPr>
      <xdr:spPr>
        <a:xfrm flipV="1">
          <a:off x="16318864" y="17084039"/>
          <a:ext cx="0" cy="139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141749</xdr:rowOff>
    </xdr:from>
    <xdr:ext cx="405111" cy="259045"/>
    <xdr:sp macro="" textlink="">
      <xdr:nvSpPr>
        <xdr:cNvPr id="590" name="【公民館】&#10;有形固定資産減価償却率最小値テキスト"/>
        <xdr:cNvSpPr txBox="1"/>
      </xdr:nvSpPr>
      <xdr:spPr>
        <a:xfrm>
          <a:off x="16408400" y="1848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137922</xdr:rowOff>
    </xdr:from>
    <xdr:to>
      <xdr:col>23</xdr:col>
      <xdr:colOff>606425</xdr:colOff>
      <xdr:row>107</xdr:row>
      <xdr:rowOff>137922</xdr:rowOff>
    </xdr:to>
    <xdr:cxnSp macro="">
      <xdr:nvCxnSpPr>
        <xdr:cNvPr id="591" name="直線コネクタ 590"/>
        <xdr:cNvCxnSpPr/>
      </xdr:nvCxnSpPr>
      <xdr:spPr>
        <a:xfrm>
          <a:off x="16230600" y="1848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57166</xdr:rowOff>
    </xdr:from>
    <xdr:ext cx="405111" cy="259045"/>
    <xdr:sp macro="" textlink="">
      <xdr:nvSpPr>
        <xdr:cNvPr id="592" name="【公民館】&#10;有形固定資産減価償却率最大値テキスト"/>
        <xdr:cNvSpPr txBox="1"/>
      </xdr:nvSpPr>
      <xdr:spPr>
        <a:xfrm>
          <a:off x="164084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a:t>
          </a:r>
          <a:endParaRPr kumimoji="1" lang="ja-JP" altLang="en-US" sz="1000" b="1">
            <a:latin typeface="ＭＳ Ｐゴシック"/>
          </a:endParaRPr>
        </a:p>
      </xdr:txBody>
    </xdr:sp>
    <xdr:clientData/>
  </xdr:oneCellAnchor>
  <xdr:twoCellAnchor>
    <xdr:from>
      <xdr:col>23</xdr:col>
      <xdr:colOff>428625</xdr:colOff>
      <xdr:row>99</xdr:row>
      <xdr:rowOff>110489</xdr:rowOff>
    </xdr:from>
    <xdr:to>
      <xdr:col>23</xdr:col>
      <xdr:colOff>606425</xdr:colOff>
      <xdr:row>99</xdr:row>
      <xdr:rowOff>110489</xdr:rowOff>
    </xdr:to>
    <xdr:cxnSp macro="">
      <xdr:nvCxnSpPr>
        <xdr:cNvPr id="593" name="直線コネクタ 592"/>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72407</xdr:rowOff>
    </xdr:from>
    <xdr:ext cx="405111" cy="259045"/>
    <xdr:sp macro="" textlink="">
      <xdr:nvSpPr>
        <xdr:cNvPr id="594" name="【公民館】&#10;有形固定資産減価償却率平均値テキスト"/>
        <xdr:cNvSpPr txBox="1"/>
      </xdr:nvSpPr>
      <xdr:spPr>
        <a:xfrm>
          <a:off x="16408400" y="17560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93980</xdr:rowOff>
    </xdr:from>
    <xdr:to>
      <xdr:col>23</xdr:col>
      <xdr:colOff>568325</xdr:colOff>
      <xdr:row>103</xdr:row>
      <xdr:rowOff>24130</xdr:rowOff>
    </xdr:to>
    <xdr:sp macro="" textlink="">
      <xdr:nvSpPr>
        <xdr:cNvPr id="595" name="フローチャート : 判断 594"/>
        <xdr:cNvSpPr/>
      </xdr:nvSpPr>
      <xdr:spPr>
        <a:xfrm>
          <a:off x="1626870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101</xdr:row>
      <xdr:rowOff>68835</xdr:rowOff>
    </xdr:from>
    <xdr:to>
      <xdr:col>22</xdr:col>
      <xdr:colOff>415925</xdr:colOff>
      <xdr:row>101</xdr:row>
      <xdr:rowOff>170435</xdr:rowOff>
    </xdr:to>
    <xdr:sp macro="" textlink="">
      <xdr:nvSpPr>
        <xdr:cNvPr id="596" name="フローチャート : 判断 595"/>
        <xdr:cNvSpPr/>
      </xdr:nvSpPr>
      <xdr:spPr>
        <a:xfrm>
          <a:off x="15430500" y="1738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7" name="テキスト ボックス 59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8" name="テキスト ボックス 59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9" name="テキスト ボックス 59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0" name="テキスト ボックス 59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1" name="テキスト ボックス 60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123698</xdr:rowOff>
    </xdr:from>
    <xdr:to>
      <xdr:col>23</xdr:col>
      <xdr:colOff>568325</xdr:colOff>
      <xdr:row>102</xdr:row>
      <xdr:rowOff>53848</xdr:rowOff>
    </xdr:to>
    <xdr:sp macro="" textlink="">
      <xdr:nvSpPr>
        <xdr:cNvPr id="602" name="円/楕円 601"/>
        <xdr:cNvSpPr/>
      </xdr:nvSpPr>
      <xdr:spPr>
        <a:xfrm>
          <a:off x="16268700" y="1744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146575</xdr:rowOff>
    </xdr:from>
    <xdr:ext cx="405111" cy="259045"/>
    <xdr:sp macro="" textlink="">
      <xdr:nvSpPr>
        <xdr:cNvPr id="603" name="【公民館】&#10;有形固定資産減価償却率該当値テキスト"/>
        <xdr:cNvSpPr txBox="1"/>
      </xdr:nvSpPr>
      <xdr:spPr>
        <a:xfrm>
          <a:off x="16408400" y="1729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22</xdr:col>
      <xdr:colOff>314325</xdr:colOff>
      <xdr:row>100</xdr:row>
      <xdr:rowOff>157987</xdr:rowOff>
    </xdr:from>
    <xdr:to>
      <xdr:col>22</xdr:col>
      <xdr:colOff>415925</xdr:colOff>
      <xdr:row>101</xdr:row>
      <xdr:rowOff>88137</xdr:rowOff>
    </xdr:to>
    <xdr:sp macro="" textlink="">
      <xdr:nvSpPr>
        <xdr:cNvPr id="604" name="円/楕円 603"/>
        <xdr:cNvSpPr/>
      </xdr:nvSpPr>
      <xdr:spPr>
        <a:xfrm>
          <a:off x="15430500" y="1730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101</xdr:row>
      <xdr:rowOff>37337</xdr:rowOff>
    </xdr:from>
    <xdr:to>
      <xdr:col>23</xdr:col>
      <xdr:colOff>517525</xdr:colOff>
      <xdr:row>102</xdr:row>
      <xdr:rowOff>3048</xdr:rowOff>
    </xdr:to>
    <xdr:cxnSp macro="">
      <xdr:nvCxnSpPr>
        <xdr:cNvPr id="605" name="直線コネクタ 604"/>
        <xdr:cNvCxnSpPr/>
      </xdr:nvCxnSpPr>
      <xdr:spPr>
        <a:xfrm>
          <a:off x="15481300" y="17353787"/>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101</xdr:row>
      <xdr:rowOff>161562</xdr:rowOff>
    </xdr:from>
    <xdr:ext cx="405111" cy="259045"/>
    <xdr:sp macro="" textlink="">
      <xdr:nvSpPr>
        <xdr:cNvPr id="606" name="n_1aveValue【公民館】&#10;有形固定資産減価償却率"/>
        <xdr:cNvSpPr txBox="1"/>
      </xdr:nvSpPr>
      <xdr:spPr>
        <a:xfrm>
          <a:off x="15266043" y="1747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104664</xdr:rowOff>
    </xdr:from>
    <xdr:ext cx="405111" cy="259045"/>
    <xdr:sp macro="" textlink="">
      <xdr:nvSpPr>
        <xdr:cNvPr id="607" name="n_1mainValue【公民館】&#10;有形固定資産減価償却率"/>
        <xdr:cNvSpPr txBox="1"/>
      </xdr:nvSpPr>
      <xdr:spPr>
        <a:xfrm>
          <a:off x="15266043" y="17078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8" name="正方形/長方形 60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9" name="正方形/長方形 60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0" name="正方形/長方形 60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1" name="正方形/長方形 61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2" name="正方形/長方形 61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3" name="正方形/長方形 61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4" name="正方形/長方形 61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5" name="正方形/長方形 61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6" name="テキスト ボックス 61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7" name="直線コネクタ 61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18" name="直線コネクタ 61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19" name="テキスト ボックス 61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20" name="直線コネクタ 61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21" name="テキスト ボックス 62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22" name="直線コネクタ 62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23" name="テキスト ボックス 62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24" name="直線コネクタ 62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25" name="テキスト ボックス 62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6" name="直線コネクタ 6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7" name="テキスト ボックス 6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135637</xdr:rowOff>
    </xdr:from>
    <xdr:to>
      <xdr:col>32</xdr:col>
      <xdr:colOff>186689</xdr:colOff>
      <xdr:row>108</xdr:row>
      <xdr:rowOff>67056</xdr:rowOff>
    </xdr:to>
    <xdr:cxnSp macro="">
      <xdr:nvCxnSpPr>
        <xdr:cNvPr id="629" name="直線コネクタ 628"/>
        <xdr:cNvCxnSpPr/>
      </xdr:nvCxnSpPr>
      <xdr:spPr>
        <a:xfrm flipV="1">
          <a:off x="22160864" y="17280637"/>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70883</xdr:rowOff>
    </xdr:from>
    <xdr:ext cx="469744" cy="259045"/>
    <xdr:sp macro="" textlink="">
      <xdr:nvSpPr>
        <xdr:cNvPr id="630" name="【公民館】&#10;一人当たり面積最小値テキスト"/>
        <xdr:cNvSpPr txBox="1"/>
      </xdr:nvSpPr>
      <xdr:spPr>
        <a:xfrm>
          <a:off x="222504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108</xdr:row>
      <xdr:rowOff>67056</xdr:rowOff>
    </xdr:from>
    <xdr:to>
      <xdr:col>32</xdr:col>
      <xdr:colOff>276225</xdr:colOff>
      <xdr:row>108</xdr:row>
      <xdr:rowOff>67056</xdr:rowOff>
    </xdr:to>
    <xdr:cxnSp macro="">
      <xdr:nvCxnSpPr>
        <xdr:cNvPr id="631" name="直線コネクタ 630"/>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82314</xdr:rowOff>
    </xdr:from>
    <xdr:ext cx="469744" cy="259045"/>
    <xdr:sp macro="" textlink="">
      <xdr:nvSpPr>
        <xdr:cNvPr id="632" name="【公民館】&#10;一人当たり面積最大値テキスト"/>
        <xdr:cNvSpPr txBox="1"/>
      </xdr:nvSpPr>
      <xdr:spPr>
        <a:xfrm>
          <a:off x="22250400" y="1705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0.287</a:t>
          </a:r>
          <a:endParaRPr kumimoji="1" lang="ja-JP" altLang="en-US" sz="1000" b="1">
            <a:latin typeface="ＭＳ Ｐゴシック"/>
          </a:endParaRPr>
        </a:p>
      </xdr:txBody>
    </xdr:sp>
    <xdr:clientData/>
  </xdr:oneCellAnchor>
  <xdr:twoCellAnchor>
    <xdr:from>
      <xdr:col>32</xdr:col>
      <xdr:colOff>98425</xdr:colOff>
      <xdr:row>100</xdr:row>
      <xdr:rowOff>135637</xdr:rowOff>
    </xdr:from>
    <xdr:to>
      <xdr:col>32</xdr:col>
      <xdr:colOff>276225</xdr:colOff>
      <xdr:row>100</xdr:row>
      <xdr:rowOff>135637</xdr:rowOff>
    </xdr:to>
    <xdr:cxnSp macro="">
      <xdr:nvCxnSpPr>
        <xdr:cNvPr id="633" name="直線コネクタ 632"/>
        <xdr:cNvCxnSpPr/>
      </xdr:nvCxnSpPr>
      <xdr:spPr>
        <a:xfrm>
          <a:off x="22072600" y="172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82566</xdr:rowOff>
    </xdr:from>
    <xdr:ext cx="469744" cy="259045"/>
    <xdr:sp macro="" textlink="">
      <xdr:nvSpPr>
        <xdr:cNvPr id="634" name="【公民館】&#10;一人当たり面積平均値テキスト"/>
        <xdr:cNvSpPr txBox="1"/>
      </xdr:nvSpPr>
      <xdr:spPr>
        <a:xfrm>
          <a:off x="222504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59689</xdr:rowOff>
    </xdr:from>
    <xdr:to>
      <xdr:col>32</xdr:col>
      <xdr:colOff>238125</xdr:colOff>
      <xdr:row>105</xdr:row>
      <xdr:rowOff>161289</xdr:rowOff>
    </xdr:to>
    <xdr:sp macro="" textlink="">
      <xdr:nvSpPr>
        <xdr:cNvPr id="635" name="フローチャート : 判断 634"/>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87122</xdr:rowOff>
    </xdr:from>
    <xdr:to>
      <xdr:col>31</xdr:col>
      <xdr:colOff>85725</xdr:colOff>
      <xdr:row>106</xdr:row>
      <xdr:rowOff>17272</xdr:rowOff>
    </xdr:to>
    <xdr:sp macro="" textlink="">
      <xdr:nvSpPr>
        <xdr:cNvPr id="636" name="フローチャート : 判断 635"/>
        <xdr:cNvSpPr/>
      </xdr:nvSpPr>
      <xdr:spPr>
        <a:xfrm>
          <a:off x="21272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7" name="テキスト ボックス 6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8" name="テキスト ボックス 6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9" name="テキスト ボックス 6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0" name="テキスト ボックス 6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1" name="テキスト ボックス 6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27687</xdr:rowOff>
    </xdr:from>
    <xdr:to>
      <xdr:col>32</xdr:col>
      <xdr:colOff>238125</xdr:colOff>
      <xdr:row>107</xdr:row>
      <xdr:rowOff>129287</xdr:rowOff>
    </xdr:to>
    <xdr:sp macro="" textlink="">
      <xdr:nvSpPr>
        <xdr:cNvPr id="642" name="円/楕円 641"/>
        <xdr:cNvSpPr/>
      </xdr:nvSpPr>
      <xdr:spPr>
        <a:xfrm>
          <a:off x="2211070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6114</xdr:rowOff>
    </xdr:from>
    <xdr:ext cx="469744" cy="259045"/>
    <xdr:sp macro="" textlink="">
      <xdr:nvSpPr>
        <xdr:cNvPr id="643" name="【公民館】&#10;一人当たり面積該当値テキスト"/>
        <xdr:cNvSpPr txBox="1"/>
      </xdr:nvSpPr>
      <xdr:spPr>
        <a:xfrm>
          <a:off x="22250400" y="183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27687</xdr:rowOff>
    </xdr:from>
    <xdr:to>
      <xdr:col>31</xdr:col>
      <xdr:colOff>85725</xdr:colOff>
      <xdr:row>107</xdr:row>
      <xdr:rowOff>129287</xdr:rowOff>
    </xdr:to>
    <xdr:sp macro="" textlink="">
      <xdr:nvSpPr>
        <xdr:cNvPr id="644" name="円/楕円 643"/>
        <xdr:cNvSpPr/>
      </xdr:nvSpPr>
      <xdr:spPr>
        <a:xfrm>
          <a:off x="2127250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78487</xdr:rowOff>
    </xdr:from>
    <xdr:to>
      <xdr:col>32</xdr:col>
      <xdr:colOff>187325</xdr:colOff>
      <xdr:row>107</xdr:row>
      <xdr:rowOff>78487</xdr:rowOff>
    </xdr:to>
    <xdr:cxnSp macro="">
      <xdr:nvCxnSpPr>
        <xdr:cNvPr id="645" name="直線コネクタ 644"/>
        <xdr:cNvCxnSpPr/>
      </xdr:nvCxnSpPr>
      <xdr:spPr>
        <a:xfrm>
          <a:off x="21323300" y="184236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33799</xdr:rowOff>
    </xdr:from>
    <xdr:ext cx="469744" cy="259045"/>
    <xdr:sp macro="" textlink="">
      <xdr:nvSpPr>
        <xdr:cNvPr id="646" name="n_1aveValue【公民館】&#10;一人当たり面積"/>
        <xdr:cNvSpPr txBox="1"/>
      </xdr:nvSpPr>
      <xdr:spPr>
        <a:xfrm>
          <a:off x="210757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0.099</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120414</xdr:rowOff>
    </xdr:from>
    <xdr:ext cx="469744" cy="259045"/>
    <xdr:sp macro="" textlink="">
      <xdr:nvSpPr>
        <xdr:cNvPr id="647" name="n_1mainValue【公民館】&#10;一人当たり面積"/>
        <xdr:cNvSpPr txBox="1"/>
      </xdr:nvSpPr>
      <xdr:spPr>
        <a:xfrm>
          <a:off x="21075727" y="1846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8" name="正方形/長方形 6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9" name="正方形/長方形 6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0" name="テキスト ボックス 6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公営住宅、学校施設については、有形固定資産減価償却率が類似団体・全国・県平均を上回っている。昭和</a:t>
          </a:r>
          <a:r>
            <a:rPr kumimoji="1" lang="en-US" altLang="ja-JP" sz="1300">
              <a:latin typeface="ＭＳ Ｐゴシック"/>
            </a:rPr>
            <a:t>40</a:t>
          </a:r>
          <a:r>
            <a:rPr kumimoji="1" lang="ja-JP" altLang="en-US" sz="1300">
              <a:latin typeface="ＭＳ Ｐゴシック"/>
            </a:rPr>
            <a:t>年代半ばから昭和</a:t>
          </a:r>
          <a:r>
            <a:rPr kumimoji="1" lang="en-US" altLang="ja-JP" sz="1300">
              <a:latin typeface="ＭＳ Ｐゴシック"/>
            </a:rPr>
            <a:t>60</a:t>
          </a:r>
          <a:r>
            <a:rPr kumimoji="1" lang="ja-JP" altLang="en-US" sz="1300">
              <a:latin typeface="ＭＳ Ｐゴシック"/>
            </a:rPr>
            <a:t>年代前半までに建設されているためであるが、長寿命化計画に基づき適切に日々の修繕を行うとともに、計画的に耐震補強工事を行っている。</a:t>
          </a:r>
        </a:p>
        <a:p>
          <a:r>
            <a:rPr kumimoji="1" lang="ja-JP" altLang="en-US" sz="1300">
              <a:latin typeface="ＭＳ Ｐゴシック"/>
            </a:rPr>
            <a:t>橋りょうについては、類似団体・全国・県平均を大きく下回っている。主な要因として、平成</a:t>
          </a:r>
          <a:r>
            <a:rPr kumimoji="1" lang="en-US" altLang="ja-JP" sz="1300">
              <a:latin typeface="ＭＳ Ｐゴシック"/>
            </a:rPr>
            <a:t>25</a:t>
          </a:r>
          <a:r>
            <a:rPr kumimoji="1" lang="ja-JP" altLang="en-US" sz="1300">
              <a:latin typeface="ＭＳ Ｐゴシック"/>
            </a:rPr>
            <a:t>年度に完成した各務原大橋が挙げられる。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児童館</a:t>
          </a:r>
          <a:r>
            <a:rPr kumimoji="1" lang="ja-JP" altLang="ja-JP" sz="1300">
              <a:solidFill>
                <a:schemeClr val="dk1"/>
              </a:solidFill>
              <a:effectLst/>
              <a:latin typeface="+mn-lt"/>
              <a:ea typeface="+mn-ea"/>
              <a:cs typeface="+mn-cs"/>
            </a:rPr>
            <a:t>については、市民サービスセンター</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保健センター</a:t>
          </a:r>
          <a:r>
            <a:rPr kumimoji="1" lang="ja-JP" altLang="en-US" sz="1300">
              <a:solidFill>
                <a:schemeClr val="dk1"/>
              </a:solidFill>
              <a:effectLst/>
              <a:latin typeface="+mn-lt"/>
              <a:ea typeface="+mn-ea"/>
              <a:cs typeface="+mn-cs"/>
            </a:rPr>
            <a:t>・児童館と</a:t>
          </a:r>
          <a:r>
            <a:rPr kumimoji="1" lang="ja-JP" altLang="ja-JP" sz="1300">
              <a:solidFill>
                <a:schemeClr val="dk1"/>
              </a:solidFill>
              <a:effectLst/>
              <a:latin typeface="+mn-lt"/>
              <a:ea typeface="+mn-ea"/>
              <a:cs typeface="+mn-cs"/>
            </a:rPr>
            <a:t>の複合施設として平成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年度に整備したため</a:t>
          </a:r>
          <a:r>
            <a:rPr kumimoji="1" lang="ja-JP" altLang="en-US" sz="1300">
              <a:solidFill>
                <a:schemeClr val="dk1"/>
              </a:solidFill>
              <a:effectLst/>
              <a:latin typeface="+mn-lt"/>
              <a:ea typeface="+mn-ea"/>
              <a:cs typeface="+mn-cs"/>
            </a:rPr>
            <a:t>、有形固定資産減価償却率が低くなっている。</a:t>
          </a:r>
          <a:endParaRPr lang="ja-JP" altLang="ja-JP" sz="13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岐阜県各務原市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148,593
145,760
87.81
50,722,453
47,886,946
2,612,263
27,771,807
34,020,246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148590</xdr:rowOff>
    </xdr:from>
    <xdr:to>
      <xdr:col>6</xdr:col>
      <xdr:colOff>510540</xdr:colOff>
      <xdr:row>42</xdr:row>
      <xdr:rowOff>22860</xdr:rowOff>
    </xdr:to>
    <xdr:cxnSp macro="">
      <xdr:nvCxnSpPr>
        <xdr:cNvPr id="57" name="直線コネクタ 56"/>
        <xdr:cNvCxnSpPr/>
      </xdr:nvCxnSpPr>
      <xdr:spPr>
        <a:xfrm flipV="1">
          <a:off x="4634865" y="597789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26687</xdr:rowOff>
    </xdr:from>
    <xdr:ext cx="405111" cy="259045"/>
    <xdr:sp macro="" textlink="">
      <xdr:nvSpPr>
        <xdr:cNvPr id="58" name="【図書館】&#10;有形固定資産減価償却率最小値テキスト"/>
        <xdr:cNvSpPr txBox="1"/>
      </xdr:nvSpPr>
      <xdr:spPr>
        <a:xfrm>
          <a:off x="4724400"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422275</xdr:colOff>
      <xdr:row>42</xdr:row>
      <xdr:rowOff>22860</xdr:rowOff>
    </xdr:from>
    <xdr:to>
      <xdr:col>6</xdr:col>
      <xdr:colOff>600075</xdr:colOff>
      <xdr:row>42</xdr:row>
      <xdr:rowOff>22860</xdr:rowOff>
    </xdr:to>
    <xdr:cxnSp macro="">
      <xdr:nvCxnSpPr>
        <xdr:cNvPr id="59" name="直線コネクタ 58"/>
        <xdr:cNvCxnSpPr/>
      </xdr:nvCxnSpPr>
      <xdr:spPr>
        <a:xfrm>
          <a:off x="4546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95267</xdr:rowOff>
    </xdr:from>
    <xdr:ext cx="405111" cy="259045"/>
    <xdr:sp macro="" textlink="">
      <xdr:nvSpPr>
        <xdr:cNvPr id="60" name="【図書館】&#10;有形固定資産減価償却率最大値テキスト"/>
        <xdr:cNvSpPr txBox="1"/>
      </xdr:nvSpPr>
      <xdr:spPr>
        <a:xfrm>
          <a:off x="4724400" y="575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34</xdr:row>
      <xdr:rowOff>148590</xdr:rowOff>
    </xdr:from>
    <xdr:to>
      <xdr:col>6</xdr:col>
      <xdr:colOff>600075</xdr:colOff>
      <xdr:row>34</xdr:row>
      <xdr:rowOff>148590</xdr:rowOff>
    </xdr:to>
    <xdr:cxnSp macro="">
      <xdr:nvCxnSpPr>
        <xdr:cNvPr id="61" name="直線コネクタ 60"/>
        <xdr:cNvCxnSpPr/>
      </xdr:nvCxnSpPr>
      <xdr:spPr>
        <a:xfrm>
          <a:off x="4546600" y="597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17</xdr:rowOff>
    </xdr:from>
    <xdr:ext cx="405111" cy="259045"/>
    <xdr:sp macro="" textlink="">
      <xdr:nvSpPr>
        <xdr:cNvPr id="62" name="【図書館】&#10;有形固定資産減価償却率平均値テキスト"/>
        <xdr:cNvSpPr txBox="1"/>
      </xdr:nvSpPr>
      <xdr:spPr>
        <a:xfrm>
          <a:off x="4724400" y="634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21590</xdr:rowOff>
    </xdr:from>
    <xdr:to>
      <xdr:col>6</xdr:col>
      <xdr:colOff>561975</xdr:colOff>
      <xdr:row>37</xdr:row>
      <xdr:rowOff>123190</xdr:rowOff>
    </xdr:to>
    <xdr:sp macro="" textlink="">
      <xdr:nvSpPr>
        <xdr:cNvPr id="63" name="フローチャート : 判断 62"/>
        <xdr:cNvSpPr/>
      </xdr:nvSpPr>
      <xdr:spPr>
        <a:xfrm>
          <a:off x="4584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120650</xdr:rowOff>
    </xdr:from>
    <xdr:to>
      <xdr:col>5</xdr:col>
      <xdr:colOff>409575</xdr:colOff>
      <xdr:row>38</xdr:row>
      <xdr:rowOff>50800</xdr:rowOff>
    </xdr:to>
    <xdr:sp macro="" textlink="">
      <xdr:nvSpPr>
        <xdr:cNvPr id="64" name="フローチャート :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41927</xdr:rowOff>
    </xdr:from>
    <xdr:ext cx="405111" cy="259045"/>
    <xdr:sp macro="" textlink="">
      <xdr:nvSpPr>
        <xdr:cNvPr id="65" name="n_1aveValue【図書館】&#10;有形固定資産減価償却率"/>
        <xdr:cNvSpPr txBox="1"/>
      </xdr:nvSpPr>
      <xdr:spPr>
        <a:xfrm>
          <a:off x="3582043"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97790</xdr:rowOff>
    </xdr:from>
    <xdr:to>
      <xdr:col>6</xdr:col>
      <xdr:colOff>561975</xdr:colOff>
      <xdr:row>35</xdr:row>
      <xdr:rowOff>27940</xdr:rowOff>
    </xdr:to>
    <xdr:sp macro="" textlink="">
      <xdr:nvSpPr>
        <xdr:cNvPr id="71" name="円/楕円 70"/>
        <xdr:cNvSpPr/>
      </xdr:nvSpPr>
      <xdr:spPr>
        <a:xfrm>
          <a:off x="4584700" y="59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50817</xdr:rowOff>
    </xdr:from>
    <xdr:ext cx="405111" cy="259045"/>
    <xdr:sp macro="" textlink="">
      <xdr:nvSpPr>
        <xdr:cNvPr id="72" name="【図書館】&#10;有形固定資産減価償却率該当値テキスト"/>
        <xdr:cNvSpPr txBox="1"/>
      </xdr:nvSpPr>
      <xdr:spPr>
        <a:xfrm>
          <a:off x="4724400"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29210</xdr:rowOff>
    </xdr:from>
    <xdr:to>
      <xdr:col>5</xdr:col>
      <xdr:colOff>409575</xdr:colOff>
      <xdr:row>35</xdr:row>
      <xdr:rowOff>130810</xdr:rowOff>
    </xdr:to>
    <xdr:sp macro="" textlink="">
      <xdr:nvSpPr>
        <xdr:cNvPr id="73" name="円/楕円 72"/>
        <xdr:cNvSpPr/>
      </xdr:nvSpPr>
      <xdr:spPr>
        <a:xfrm>
          <a:off x="37465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34</xdr:row>
      <xdr:rowOff>148590</xdr:rowOff>
    </xdr:from>
    <xdr:to>
      <xdr:col>6</xdr:col>
      <xdr:colOff>511175</xdr:colOff>
      <xdr:row>35</xdr:row>
      <xdr:rowOff>80010</xdr:rowOff>
    </xdr:to>
    <xdr:cxnSp macro="">
      <xdr:nvCxnSpPr>
        <xdr:cNvPr id="74" name="直線コネクタ 73"/>
        <xdr:cNvCxnSpPr/>
      </xdr:nvCxnSpPr>
      <xdr:spPr>
        <a:xfrm flipV="1">
          <a:off x="3797300" y="597789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33</xdr:row>
      <xdr:rowOff>147337</xdr:rowOff>
    </xdr:from>
    <xdr:ext cx="405111" cy="259045"/>
    <xdr:sp macro="" textlink="">
      <xdr:nvSpPr>
        <xdr:cNvPr id="75" name="n_1mainValue【図書館】&#10;有形固定資産減価償却率"/>
        <xdr:cNvSpPr txBox="1"/>
      </xdr:nvSpPr>
      <xdr:spPr>
        <a:xfrm>
          <a:off x="3582043"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6" name="テキスト ボックス 8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90" name="テキスト ボックス 8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2" name="テキスト ボックス 9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4" name="テキスト ボックス 9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30480</xdr:rowOff>
    </xdr:from>
    <xdr:to>
      <xdr:col>15</xdr:col>
      <xdr:colOff>180340</xdr:colOff>
      <xdr:row>42</xdr:row>
      <xdr:rowOff>7620</xdr:rowOff>
    </xdr:to>
    <xdr:cxnSp macro="">
      <xdr:nvCxnSpPr>
        <xdr:cNvPr id="98" name="直線コネクタ 97"/>
        <xdr:cNvCxnSpPr/>
      </xdr:nvCxnSpPr>
      <xdr:spPr>
        <a:xfrm flipV="1">
          <a:off x="10476865" y="58597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11447</xdr:rowOff>
    </xdr:from>
    <xdr:ext cx="469744" cy="259045"/>
    <xdr:sp macro="" textlink="">
      <xdr:nvSpPr>
        <xdr:cNvPr id="99" name="【図書館】&#10;一人当たり面積最小値テキスト"/>
        <xdr:cNvSpPr txBox="1"/>
      </xdr:nvSpPr>
      <xdr:spPr>
        <a:xfrm>
          <a:off x="105664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42</xdr:row>
      <xdr:rowOff>7620</xdr:rowOff>
    </xdr:from>
    <xdr:to>
      <xdr:col>15</xdr:col>
      <xdr:colOff>269875</xdr:colOff>
      <xdr:row>42</xdr:row>
      <xdr:rowOff>7620</xdr:rowOff>
    </xdr:to>
    <xdr:cxnSp macro="">
      <xdr:nvCxnSpPr>
        <xdr:cNvPr id="100" name="直線コネクタ 99"/>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148607</xdr:rowOff>
    </xdr:from>
    <xdr:ext cx="469744" cy="259045"/>
    <xdr:sp macro="" textlink="">
      <xdr:nvSpPr>
        <xdr:cNvPr id="101" name="【図書館】&#10;一人当たり面積最大値テキスト"/>
        <xdr:cNvSpPr txBox="1"/>
      </xdr:nvSpPr>
      <xdr:spPr>
        <a:xfrm>
          <a:off x="105664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0.077</a:t>
          </a:r>
          <a:endParaRPr kumimoji="1" lang="ja-JP" altLang="en-US" sz="1000" b="1">
            <a:latin typeface="ＭＳ Ｐゴシック"/>
          </a:endParaRPr>
        </a:p>
      </xdr:txBody>
    </xdr:sp>
    <xdr:clientData/>
  </xdr:oneCellAnchor>
  <xdr:twoCellAnchor>
    <xdr:from>
      <xdr:col>15</xdr:col>
      <xdr:colOff>92075</xdr:colOff>
      <xdr:row>34</xdr:row>
      <xdr:rowOff>30480</xdr:rowOff>
    </xdr:from>
    <xdr:to>
      <xdr:col>15</xdr:col>
      <xdr:colOff>269875</xdr:colOff>
      <xdr:row>34</xdr:row>
      <xdr:rowOff>30480</xdr:rowOff>
    </xdr:to>
    <xdr:cxnSp macro="">
      <xdr:nvCxnSpPr>
        <xdr:cNvPr id="102" name="直線コネクタ 101"/>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106697</xdr:rowOff>
    </xdr:from>
    <xdr:ext cx="469744" cy="259045"/>
    <xdr:sp macro="" textlink="">
      <xdr:nvSpPr>
        <xdr:cNvPr id="103" name="【図書館】&#10;一人当たり面積平均値テキスト"/>
        <xdr:cNvSpPr txBox="1"/>
      </xdr:nvSpPr>
      <xdr:spPr>
        <a:xfrm>
          <a:off x="105664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128270</xdr:rowOff>
    </xdr:from>
    <xdr:to>
      <xdr:col>15</xdr:col>
      <xdr:colOff>231775</xdr:colOff>
      <xdr:row>38</xdr:row>
      <xdr:rowOff>58420</xdr:rowOff>
    </xdr:to>
    <xdr:sp macro="" textlink="">
      <xdr:nvSpPr>
        <xdr:cNvPr id="104" name="フローチャート : 判断 103"/>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36830</xdr:rowOff>
    </xdr:from>
    <xdr:to>
      <xdr:col>14</xdr:col>
      <xdr:colOff>79375</xdr:colOff>
      <xdr:row>39</xdr:row>
      <xdr:rowOff>138430</xdr:rowOff>
    </xdr:to>
    <xdr:sp macro="" textlink="">
      <xdr:nvSpPr>
        <xdr:cNvPr id="105" name="フローチャート : 判断 104"/>
        <xdr:cNvSpPr/>
      </xdr:nvSpPr>
      <xdr:spPr>
        <a:xfrm>
          <a:off x="958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129557</xdr:rowOff>
    </xdr:from>
    <xdr:ext cx="469744" cy="259045"/>
    <xdr:sp macro="" textlink="">
      <xdr:nvSpPr>
        <xdr:cNvPr id="106" name="n_1aveValue【図書館】&#10;一人当たり面積"/>
        <xdr:cNvSpPr txBox="1"/>
      </xdr:nvSpPr>
      <xdr:spPr>
        <a:xfrm>
          <a:off x="9391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12" name="円/楕円 111"/>
        <xdr:cNvSpPr/>
      </xdr:nvSpPr>
      <xdr:spPr>
        <a:xfrm>
          <a:off x="10426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35</xdr:row>
      <xdr:rowOff>162577</xdr:rowOff>
    </xdr:from>
    <xdr:ext cx="469744" cy="259045"/>
    <xdr:sp macro="" textlink="">
      <xdr:nvSpPr>
        <xdr:cNvPr id="113" name="【図書館】&#10;一人当たり面積該当値テキスト"/>
        <xdr:cNvSpPr txBox="1"/>
      </xdr:nvSpPr>
      <xdr:spPr>
        <a:xfrm>
          <a:off x="10566400"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139700</xdr:rowOff>
    </xdr:from>
    <xdr:to>
      <xdr:col>14</xdr:col>
      <xdr:colOff>79375</xdr:colOff>
      <xdr:row>37</xdr:row>
      <xdr:rowOff>69850</xdr:rowOff>
    </xdr:to>
    <xdr:sp macro="" textlink="">
      <xdr:nvSpPr>
        <xdr:cNvPr id="114" name="円/楕円 113"/>
        <xdr:cNvSpPr/>
      </xdr:nvSpPr>
      <xdr:spPr>
        <a:xfrm>
          <a:off x="9588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37</xdr:row>
      <xdr:rowOff>19050</xdr:rowOff>
    </xdr:from>
    <xdr:to>
      <xdr:col>15</xdr:col>
      <xdr:colOff>180975</xdr:colOff>
      <xdr:row>37</xdr:row>
      <xdr:rowOff>19050</xdr:rowOff>
    </xdr:to>
    <xdr:cxnSp macro="">
      <xdr:nvCxnSpPr>
        <xdr:cNvPr id="115" name="直線コネクタ 114"/>
        <xdr:cNvCxnSpPr/>
      </xdr:nvCxnSpPr>
      <xdr:spPr>
        <a:xfrm>
          <a:off x="9639300" y="6362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35</xdr:row>
      <xdr:rowOff>86377</xdr:rowOff>
    </xdr:from>
    <xdr:ext cx="469744" cy="259045"/>
    <xdr:sp macro="" textlink="">
      <xdr:nvSpPr>
        <xdr:cNvPr id="116" name="n_1mainValue【図書館】&#10;一人当たり面積"/>
        <xdr:cNvSpPr txBox="1"/>
      </xdr:nvSpPr>
      <xdr:spPr>
        <a:xfrm>
          <a:off x="9391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9" name="テキスト ボックス 12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9" name="テキスト ボックス 138"/>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1" name="テキスト ボックス 14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91440</xdr:rowOff>
    </xdr:from>
    <xdr:to>
      <xdr:col>6</xdr:col>
      <xdr:colOff>510540</xdr:colOff>
      <xdr:row>63</xdr:row>
      <xdr:rowOff>142059</xdr:rowOff>
    </xdr:to>
    <xdr:cxnSp macro="">
      <xdr:nvCxnSpPr>
        <xdr:cNvPr id="143" name="直線コネクタ 142"/>
        <xdr:cNvCxnSpPr/>
      </xdr:nvCxnSpPr>
      <xdr:spPr>
        <a:xfrm flipV="1">
          <a:off x="4634865" y="9692640"/>
          <a:ext cx="0" cy="1250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145886</xdr:rowOff>
    </xdr:from>
    <xdr:ext cx="405111" cy="259045"/>
    <xdr:sp macro="" textlink="">
      <xdr:nvSpPr>
        <xdr:cNvPr id="144" name="【体育館・プール】&#10;有形固定資産減価償却率最小値テキスト"/>
        <xdr:cNvSpPr txBox="1"/>
      </xdr:nvSpPr>
      <xdr:spPr>
        <a:xfrm>
          <a:off x="47244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422275</xdr:colOff>
      <xdr:row>63</xdr:row>
      <xdr:rowOff>142059</xdr:rowOff>
    </xdr:from>
    <xdr:to>
      <xdr:col>6</xdr:col>
      <xdr:colOff>600075</xdr:colOff>
      <xdr:row>63</xdr:row>
      <xdr:rowOff>142059</xdr:rowOff>
    </xdr:to>
    <xdr:cxnSp macro="">
      <xdr:nvCxnSpPr>
        <xdr:cNvPr id="145" name="直線コネクタ 144"/>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38117</xdr:rowOff>
    </xdr:from>
    <xdr:ext cx="405111" cy="259045"/>
    <xdr:sp macro="" textlink="">
      <xdr:nvSpPr>
        <xdr:cNvPr id="146" name="【体育館・プール】&#10;有形固定資産減価償却率最大値テキスト"/>
        <xdr:cNvSpPr txBox="1"/>
      </xdr:nvSpPr>
      <xdr:spPr>
        <a:xfrm>
          <a:off x="47244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6</xdr:col>
      <xdr:colOff>422275</xdr:colOff>
      <xdr:row>56</xdr:row>
      <xdr:rowOff>91440</xdr:rowOff>
    </xdr:from>
    <xdr:to>
      <xdr:col>6</xdr:col>
      <xdr:colOff>600075</xdr:colOff>
      <xdr:row>56</xdr:row>
      <xdr:rowOff>91440</xdr:rowOff>
    </xdr:to>
    <xdr:cxnSp macro="">
      <xdr:nvCxnSpPr>
        <xdr:cNvPr id="147" name="直線コネクタ 146"/>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86014</xdr:rowOff>
    </xdr:from>
    <xdr:ext cx="405111" cy="259045"/>
    <xdr:sp macro="" textlink="">
      <xdr:nvSpPr>
        <xdr:cNvPr id="148" name="【体育館・プール】&#10;有形固定資産減価償却率平均値テキスト"/>
        <xdr:cNvSpPr txBox="1"/>
      </xdr:nvSpPr>
      <xdr:spPr>
        <a:xfrm>
          <a:off x="4724400" y="1020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107587</xdr:rowOff>
    </xdr:from>
    <xdr:to>
      <xdr:col>6</xdr:col>
      <xdr:colOff>561975</xdr:colOff>
      <xdr:row>60</xdr:row>
      <xdr:rowOff>37737</xdr:rowOff>
    </xdr:to>
    <xdr:sp macro="" textlink="">
      <xdr:nvSpPr>
        <xdr:cNvPr id="149" name="フローチャート : 判断 148"/>
        <xdr:cNvSpPr/>
      </xdr:nvSpPr>
      <xdr:spPr>
        <a:xfrm>
          <a:off x="4584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104322</xdr:rowOff>
    </xdr:from>
    <xdr:to>
      <xdr:col>5</xdr:col>
      <xdr:colOff>409575</xdr:colOff>
      <xdr:row>60</xdr:row>
      <xdr:rowOff>34472</xdr:rowOff>
    </xdr:to>
    <xdr:sp macro="" textlink="">
      <xdr:nvSpPr>
        <xdr:cNvPr id="150" name="フローチャート : 判断 149"/>
        <xdr:cNvSpPr/>
      </xdr:nvSpPr>
      <xdr:spPr>
        <a:xfrm>
          <a:off x="3746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25599</xdr:rowOff>
    </xdr:from>
    <xdr:ext cx="405111" cy="259045"/>
    <xdr:sp macro="" textlink="">
      <xdr:nvSpPr>
        <xdr:cNvPr id="151" name="n_1aveValue【体育館・プール】&#10;有形固定資産減価償却率"/>
        <xdr:cNvSpPr txBox="1"/>
      </xdr:nvSpPr>
      <xdr:spPr>
        <a:xfrm>
          <a:off x="3582043"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104322</xdr:rowOff>
    </xdr:from>
    <xdr:to>
      <xdr:col>6</xdr:col>
      <xdr:colOff>561975</xdr:colOff>
      <xdr:row>58</xdr:row>
      <xdr:rowOff>34472</xdr:rowOff>
    </xdr:to>
    <xdr:sp macro="" textlink="">
      <xdr:nvSpPr>
        <xdr:cNvPr id="157" name="円/楕円 156"/>
        <xdr:cNvSpPr/>
      </xdr:nvSpPr>
      <xdr:spPr>
        <a:xfrm>
          <a:off x="45847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127199</xdr:rowOff>
    </xdr:from>
    <xdr:ext cx="405111" cy="259045"/>
    <xdr:sp macro="" textlink="">
      <xdr:nvSpPr>
        <xdr:cNvPr id="158" name="【体育館・プール】&#10;有形固定資産減価償却率該当値テキスト"/>
        <xdr:cNvSpPr txBox="1"/>
      </xdr:nvSpPr>
      <xdr:spPr>
        <a:xfrm>
          <a:off x="4724400" y="972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166370</xdr:rowOff>
    </xdr:from>
    <xdr:to>
      <xdr:col>5</xdr:col>
      <xdr:colOff>409575</xdr:colOff>
      <xdr:row>58</xdr:row>
      <xdr:rowOff>96520</xdr:rowOff>
    </xdr:to>
    <xdr:sp macro="" textlink="">
      <xdr:nvSpPr>
        <xdr:cNvPr id="159" name="円/楕円 158"/>
        <xdr:cNvSpPr/>
      </xdr:nvSpPr>
      <xdr:spPr>
        <a:xfrm>
          <a:off x="3746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155122</xdr:rowOff>
    </xdr:from>
    <xdr:to>
      <xdr:col>6</xdr:col>
      <xdr:colOff>511175</xdr:colOff>
      <xdr:row>58</xdr:row>
      <xdr:rowOff>45720</xdr:rowOff>
    </xdr:to>
    <xdr:cxnSp macro="">
      <xdr:nvCxnSpPr>
        <xdr:cNvPr id="160" name="直線コネクタ 159"/>
        <xdr:cNvCxnSpPr/>
      </xdr:nvCxnSpPr>
      <xdr:spPr>
        <a:xfrm flipV="1">
          <a:off x="3797300" y="9927772"/>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56</xdr:row>
      <xdr:rowOff>113047</xdr:rowOff>
    </xdr:from>
    <xdr:ext cx="405111" cy="259045"/>
    <xdr:sp macro="" textlink="">
      <xdr:nvSpPr>
        <xdr:cNvPr id="161" name="n_1mainValue【体育館・プール】&#10;有形固定資産減価償却率"/>
        <xdr:cNvSpPr txBox="1"/>
      </xdr:nvSpPr>
      <xdr:spPr>
        <a:xfrm>
          <a:off x="3582043"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2" name="直線コネクタ 17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3" name="テキスト ボックス 17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4" name="直線コネクタ 17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5" name="テキスト ボックス 17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6" name="直線コネクタ 17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7" name="テキスト ボックス 17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8" name="直線コネクタ 17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9" name="テキスト ボックス 17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0" name="直線コネクタ 17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1" name="テキスト ボックス 18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3" name="テキスト ボックス 18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80010</xdr:rowOff>
    </xdr:from>
    <xdr:to>
      <xdr:col>15</xdr:col>
      <xdr:colOff>180340</xdr:colOff>
      <xdr:row>63</xdr:row>
      <xdr:rowOff>34290</xdr:rowOff>
    </xdr:to>
    <xdr:cxnSp macro="">
      <xdr:nvCxnSpPr>
        <xdr:cNvPr id="185" name="直線コネクタ 184"/>
        <xdr:cNvCxnSpPr/>
      </xdr:nvCxnSpPr>
      <xdr:spPr>
        <a:xfrm flipV="1">
          <a:off x="10476865" y="968121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38117</xdr:rowOff>
    </xdr:from>
    <xdr:ext cx="469744" cy="259045"/>
    <xdr:sp macro="" textlink="">
      <xdr:nvSpPr>
        <xdr:cNvPr id="186" name="【体育館・プール】&#10;一人当たり面積最小値テキスト"/>
        <xdr:cNvSpPr txBox="1"/>
      </xdr:nvSpPr>
      <xdr:spPr>
        <a:xfrm>
          <a:off x="105664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0.056</a:t>
          </a:r>
          <a:endParaRPr kumimoji="1" lang="ja-JP" altLang="en-US" sz="1000" b="1">
            <a:latin typeface="ＭＳ Ｐゴシック"/>
          </a:endParaRPr>
        </a:p>
      </xdr:txBody>
    </xdr:sp>
    <xdr:clientData/>
  </xdr:oneCellAnchor>
  <xdr:twoCellAnchor>
    <xdr:from>
      <xdr:col>15</xdr:col>
      <xdr:colOff>92075</xdr:colOff>
      <xdr:row>63</xdr:row>
      <xdr:rowOff>34290</xdr:rowOff>
    </xdr:from>
    <xdr:to>
      <xdr:col>15</xdr:col>
      <xdr:colOff>269875</xdr:colOff>
      <xdr:row>63</xdr:row>
      <xdr:rowOff>34290</xdr:rowOff>
    </xdr:to>
    <xdr:cxnSp macro="">
      <xdr:nvCxnSpPr>
        <xdr:cNvPr id="187" name="直線コネクタ 186"/>
        <xdr:cNvCxnSpPr/>
      </xdr:nvCxnSpPr>
      <xdr:spPr>
        <a:xfrm>
          <a:off x="10388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26687</xdr:rowOff>
    </xdr:from>
    <xdr:ext cx="469744" cy="259045"/>
    <xdr:sp macro="" textlink="">
      <xdr:nvSpPr>
        <xdr:cNvPr id="188" name="【体育館・プール】&#10;一人当たり面積最大値テキスト"/>
        <xdr:cNvSpPr txBox="1"/>
      </xdr:nvSpPr>
      <xdr:spPr>
        <a:xfrm>
          <a:off x="105664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0.359</a:t>
          </a:r>
          <a:endParaRPr kumimoji="1" lang="ja-JP" altLang="en-US" sz="1000" b="1">
            <a:latin typeface="ＭＳ Ｐゴシック"/>
          </a:endParaRPr>
        </a:p>
      </xdr:txBody>
    </xdr:sp>
    <xdr:clientData/>
  </xdr:oneCellAnchor>
  <xdr:twoCellAnchor>
    <xdr:from>
      <xdr:col>15</xdr:col>
      <xdr:colOff>92075</xdr:colOff>
      <xdr:row>56</xdr:row>
      <xdr:rowOff>80010</xdr:rowOff>
    </xdr:from>
    <xdr:to>
      <xdr:col>15</xdr:col>
      <xdr:colOff>269875</xdr:colOff>
      <xdr:row>56</xdr:row>
      <xdr:rowOff>80010</xdr:rowOff>
    </xdr:to>
    <xdr:cxnSp macro="">
      <xdr:nvCxnSpPr>
        <xdr:cNvPr id="189" name="直線コネクタ 188"/>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139717</xdr:rowOff>
    </xdr:from>
    <xdr:ext cx="469744" cy="259045"/>
    <xdr:sp macro="" textlink="">
      <xdr:nvSpPr>
        <xdr:cNvPr id="190" name="【体育館・プール】&#10;一人当たり面積平均値テキスト"/>
        <xdr:cNvSpPr txBox="1"/>
      </xdr:nvSpPr>
      <xdr:spPr>
        <a:xfrm>
          <a:off x="10566400" y="10255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116840</xdr:rowOff>
    </xdr:from>
    <xdr:to>
      <xdr:col>15</xdr:col>
      <xdr:colOff>231775</xdr:colOff>
      <xdr:row>61</xdr:row>
      <xdr:rowOff>46990</xdr:rowOff>
    </xdr:to>
    <xdr:sp macro="" textlink="">
      <xdr:nvSpPr>
        <xdr:cNvPr id="191" name="フローチャート : 判断 190"/>
        <xdr:cNvSpPr/>
      </xdr:nvSpPr>
      <xdr:spPr>
        <a:xfrm>
          <a:off x="10426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36830</xdr:rowOff>
    </xdr:from>
    <xdr:to>
      <xdr:col>14</xdr:col>
      <xdr:colOff>79375</xdr:colOff>
      <xdr:row>61</xdr:row>
      <xdr:rowOff>138430</xdr:rowOff>
    </xdr:to>
    <xdr:sp macro="" textlink="">
      <xdr:nvSpPr>
        <xdr:cNvPr id="192" name="フローチャート : 判断 191"/>
        <xdr:cNvSpPr/>
      </xdr:nvSpPr>
      <xdr:spPr>
        <a:xfrm>
          <a:off x="9588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154957</xdr:rowOff>
    </xdr:from>
    <xdr:ext cx="469744" cy="259045"/>
    <xdr:sp macro="" textlink="">
      <xdr:nvSpPr>
        <xdr:cNvPr id="193" name="n_1aveValue【体育館・プール】&#10;一人当たり面積"/>
        <xdr:cNvSpPr txBox="1"/>
      </xdr:nvSpPr>
      <xdr:spPr>
        <a:xfrm>
          <a:off x="93917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44450</xdr:rowOff>
    </xdr:from>
    <xdr:to>
      <xdr:col>15</xdr:col>
      <xdr:colOff>231775</xdr:colOff>
      <xdr:row>62</xdr:row>
      <xdr:rowOff>146050</xdr:rowOff>
    </xdr:to>
    <xdr:sp macro="" textlink="">
      <xdr:nvSpPr>
        <xdr:cNvPr id="199" name="円/楕円 198"/>
        <xdr:cNvSpPr/>
      </xdr:nvSpPr>
      <xdr:spPr>
        <a:xfrm>
          <a:off x="104267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130827</xdr:rowOff>
    </xdr:from>
    <xdr:ext cx="469744" cy="259045"/>
    <xdr:sp macro="" textlink="">
      <xdr:nvSpPr>
        <xdr:cNvPr id="200" name="【体育館・プール】&#10;一人当たり面積該当値テキスト"/>
        <xdr:cNvSpPr txBox="1"/>
      </xdr:nvSpPr>
      <xdr:spPr>
        <a:xfrm>
          <a:off x="10566400" y="1058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0.085</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44450</xdr:rowOff>
    </xdr:from>
    <xdr:to>
      <xdr:col>14</xdr:col>
      <xdr:colOff>79375</xdr:colOff>
      <xdr:row>62</xdr:row>
      <xdr:rowOff>146050</xdr:rowOff>
    </xdr:to>
    <xdr:sp macro="" textlink="">
      <xdr:nvSpPr>
        <xdr:cNvPr id="201" name="円/楕円 200"/>
        <xdr:cNvSpPr/>
      </xdr:nvSpPr>
      <xdr:spPr>
        <a:xfrm>
          <a:off x="9588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95250</xdr:rowOff>
    </xdr:from>
    <xdr:to>
      <xdr:col>15</xdr:col>
      <xdr:colOff>180975</xdr:colOff>
      <xdr:row>62</xdr:row>
      <xdr:rowOff>95250</xdr:rowOff>
    </xdr:to>
    <xdr:cxnSp macro="">
      <xdr:nvCxnSpPr>
        <xdr:cNvPr id="202" name="直線コネクタ 201"/>
        <xdr:cNvCxnSpPr/>
      </xdr:nvCxnSpPr>
      <xdr:spPr>
        <a:xfrm>
          <a:off x="9639300" y="10725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62</xdr:row>
      <xdr:rowOff>137177</xdr:rowOff>
    </xdr:from>
    <xdr:ext cx="469744" cy="259045"/>
    <xdr:sp macro="" textlink="">
      <xdr:nvSpPr>
        <xdr:cNvPr id="203" name="n_1mainValue【体育館・プール】&#10;一人当たり面積"/>
        <xdr:cNvSpPr txBox="1"/>
      </xdr:nvSpPr>
      <xdr:spPr>
        <a:xfrm>
          <a:off x="9391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4" name="正方形/長方形 20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5" name="正方形/長方形 20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6" name="正方形/長方形 20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7" name="正方形/長方形 20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8" name="正方形/長方形 20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9" name="正方形/長方形 20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0" name="正方形/長方形 20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1" name="正方形/長方形 21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2" name="テキスト ボックス 21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3" name="直線コネクタ 21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4" name="テキスト ボックス 21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5" name="直線コネクタ 21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6" name="テキスト ボックス 21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7" name="直線コネクタ 21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8" name="テキスト ボックス 21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9" name="直線コネクタ 21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0" name="テキスト ボックス 21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1" name="直線コネクタ 22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2" name="テキスト ボックス 22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3" name="直線コネクタ 22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4" name="テキスト ボックス 22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5" name="直線コネクタ 22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6" name="テキスト ボックス 22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83820</xdr:rowOff>
    </xdr:from>
    <xdr:to>
      <xdr:col>6</xdr:col>
      <xdr:colOff>510540</xdr:colOff>
      <xdr:row>86</xdr:row>
      <xdr:rowOff>160020</xdr:rowOff>
    </xdr:to>
    <xdr:cxnSp macro="">
      <xdr:nvCxnSpPr>
        <xdr:cNvPr id="228" name="直線コネクタ 227"/>
        <xdr:cNvCxnSpPr/>
      </xdr:nvCxnSpPr>
      <xdr:spPr>
        <a:xfrm flipV="1">
          <a:off x="4634865" y="1328547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163847</xdr:rowOff>
    </xdr:from>
    <xdr:ext cx="405111" cy="259045"/>
    <xdr:sp macro="" textlink="">
      <xdr:nvSpPr>
        <xdr:cNvPr id="229" name="【福祉施設】&#10;有形固定資産減価償却率最小値テキスト"/>
        <xdr:cNvSpPr txBox="1"/>
      </xdr:nvSpPr>
      <xdr:spPr>
        <a:xfrm>
          <a:off x="4724400" y="1490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6</xdr:col>
      <xdr:colOff>422275</xdr:colOff>
      <xdr:row>86</xdr:row>
      <xdr:rowOff>160020</xdr:rowOff>
    </xdr:from>
    <xdr:to>
      <xdr:col>6</xdr:col>
      <xdr:colOff>600075</xdr:colOff>
      <xdr:row>86</xdr:row>
      <xdr:rowOff>160020</xdr:rowOff>
    </xdr:to>
    <xdr:cxnSp macro="">
      <xdr:nvCxnSpPr>
        <xdr:cNvPr id="230" name="直線コネクタ 229"/>
        <xdr:cNvCxnSpPr/>
      </xdr:nvCxnSpPr>
      <xdr:spPr>
        <a:xfrm>
          <a:off x="4546600" y="149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30497</xdr:rowOff>
    </xdr:from>
    <xdr:ext cx="405111" cy="259045"/>
    <xdr:sp macro="" textlink="">
      <xdr:nvSpPr>
        <xdr:cNvPr id="231" name="【福祉施設】&#10;有形固定資産減価償却率最大値テキスト"/>
        <xdr:cNvSpPr txBox="1"/>
      </xdr:nvSpPr>
      <xdr:spPr>
        <a:xfrm>
          <a:off x="47244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77</xdr:row>
      <xdr:rowOff>83820</xdr:rowOff>
    </xdr:from>
    <xdr:to>
      <xdr:col>6</xdr:col>
      <xdr:colOff>600075</xdr:colOff>
      <xdr:row>77</xdr:row>
      <xdr:rowOff>83820</xdr:rowOff>
    </xdr:to>
    <xdr:cxnSp macro="">
      <xdr:nvCxnSpPr>
        <xdr:cNvPr id="232" name="直線コネクタ 231"/>
        <xdr:cNvCxnSpPr/>
      </xdr:nvCxnSpPr>
      <xdr:spPr>
        <a:xfrm>
          <a:off x="4546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95266</xdr:rowOff>
    </xdr:from>
    <xdr:ext cx="405111" cy="259045"/>
    <xdr:sp macro="" textlink="">
      <xdr:nvSpPr>
        <xdr:cNvPr id="233" name="【福祉施設】&#10;有形固定資産減価償却率平均値テキスト"/>
        <xdr:cNvSpPr txBox="1"/>
      </xdr:nvSpPr>
      <xdr:spPr>
        <a:xfrm>
          <a:off x="4724400" y="14325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116839</xdr:rowOff>
    </xdr:from>
    <xdr:to>
      <xdr:col>6</xdr:col>
      <xdr:colOff>561975</xdr:colOff>
      <xdr:row>84</xdr:row>
      <xdr:rowOff>46989</xdr:rowOff>
    </xdr:to>
    <xdr:sp macro="" textlink="">
      <xdr:nvSpPr>
        <xdr:cNvPr id="234" name="フローチャート : 判断 233"/>
        <xdr:cNvSpPr/>
      </xdr:nvSpPr>
      <xdr:spPr>
        <a:xfrm>
          <a:off x="45847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135889</xdr:rowOff>
    </xdr:from>
    <xdr:to>
      <xdr:col>5</xdr:col>
      <xdr:colOff>409575</xdr:colOff>
      <xdr:row>84</xdr:row>
      <xdr:rowOff>66039</xdr:rowOff>
    </xdr:to>
    <xdr:sp macro="" textlink="">
      <xdr:nvSpPr>
        <xdr:cNvPr id="235" name="フローチャート : 判断 234"/>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57166</xdr:rowOff>
    </xdr:from>
    <xdr:ext cx="405111" cy="259045"/>
    <xdr:sp macro="" textlink="">
      <xdr:nvSpPr>
        <xdr:cNvPr id="236" name="n_1aveValue【福祉施設】&#10;有形固定資産減価償却率"/>
        <xdr:cNvSpPr txBox="1"/>
      </xdr:nvSpPr>
      <xdr:spPr>
        <a:xfrm>
          <a:off x="3582043"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37" name="テキスト ボックス 23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8" name="テキスト ボックス 23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9" name="テキスト ボックス 23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0" name="テキスト ボックス 23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1" name="テキスト ボックス 24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71120</xdr:rowOff>
    </xdr:from>
    <xdr:to>
      <xdr:col>6</xdr:col>
      <xdr:colOff>561975</xdr:colOff>
      <xdr:row>82</xdr:row>
      <xdr:rowOff>1270</xdr:rowOff>
    </xdr:to>
    <xdr:sp macro="" textlink="">
      <xdr:nvSpPr>
        <xdr:cNvPr id="242" name="円/楕円 241"/>
        <xdr:cNvSpPr/>
      </xdr:nvSpPr>
      <xdr:spPr>
        <a:xfrm>
          <a:off x="45847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93997</xdr:rowOff>
    </xdr:from>
    <xdr:ext cx="405111" cy="259045"/>
    <xdr:sp macro="" textlink="">
      <xdr:nvSpPr>
        <xdr:cNvPr id="243" name="【福祉施設】&#10;有形固定資産減価償却率該当値テキスト"/>
        <xdr:cNvSpPr txBox="1"/>
      </xdr:nvSpPr>
      <xdr:spPr>
        <a:xfrm>
          <a:off x="4724400"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5</xdr:col>
      <xdr:colOff>307975</xdr:colOff>
      <xdr:row>81</xdr:row>
      <xdr:rowOff>158750</xdr:rowOff>
    </xdr:from>
    <xdr:to>
      <xdr:col>5</xdr:col>
      <xdr:colOff>409575</xdr:colOff>
      <xdr:row>82</xdr:row>
      <xdr:rowOff>88900</xdr:rowOff>
    </xdr:to>
    <xdr:sp macro="" textlink="">
      <xdr:nvSpPr>
        <xdr:cNvPr id="244" name="円/楕円 243"/>
        <xdr:cNvSpPr/>
      </xdr:nvSpPr>
      <xdr:spPr>
        <a:xfrm>
          <a:off x="3746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121920</xdr:rowOff>
    </xdr:from>
    <xdr:to>
      <xdr:col>6</xdr:col>
      <xdr:colOff>511175</xdr:colOff>
      <xdr:row>82</xdr:row>
      <xdr:rowOff>38100</xdr:rowOff>
    </xdr:to>
    <xdr:cxnSp macro="">
      <xdr:nvCxnSpPr>
        <xdr:cNvPr id="245" name="直線コネクタ 244"/>
        <xdr:cNvCxnSpPr/>
      </xdr:nvCxnSpPr>
      <xdr:spPr>
        <a:xfrm flipV="1">
          <a:off x="3797300" y="1400937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80</xdr:row>
      <xdr:rowOff>105427</xdr:rowOff>
    </xdr:from>
    <xdr:ext cx="405111" cy="259045"/>
    <xdr:sp macro="" textlink="">
      <xdr:nvSpPr>
        <xdr:cNvPr id="246" name="n_1mainValue【福祉施設】&#10;有形固定資産減価償却率"/>
        <xdr:cNvSpPr txBox="1"/>
      </xdr:nvSpPr>
      <xdr:spPr>
        <a:xfrm>
          <a:off x="3582043"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7" name="正方形/長方形 24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8" name="正方形/長方形 24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9" name="正方形/長方形 24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0" name="正方形/長方形 24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1" name="正方形/長方形 25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2" name="正方形/長方形 25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3" name="正方形/長方形 25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4" name="正方形/長方形 25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5" name="テキスト ボックス 25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6" name="直線コネクタ 25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7" name="直線コネクタ 25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8" name="テキスト ボックス 25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9" name="直線コネクタ 25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60" name="テキスト ボックス 25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61" name="直線コネクタ 26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2" name="テキスト ボックス 26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3" name="直線コネクタ 26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4" name="テキスト ボックス 26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5" name="直線コネクタ 26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6" name="テキスト ボックス 26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7" name="直線コネクタ 26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8" name="テキスト ボックス 26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49530</xdr:rowOff>
    </xdr:from>
    <xdr:to>
      <xdr:col>15</xdr:col>
      <xdr:colOff>180340</xdr:colOff>
      <xdr:row>86</xdr:row>
      <xdr:rowOff>60961</xdr:rowOff>
    </xdr:to>
    <xdr:cxnSp macro="">
      <xdr:nvCxnSpPr>
        <xdr:cNvPr id="270" name="直線コネクタ 269"/>
        <xdr:cNvCxnSpPr/>
      </xdr:nvCxnSpPr>
      <xdr:spPr>
        <a:xfrm flipV="1">
          <a:off x="10476865" y="1359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64788</xdr:rowOff>
    </xdr:from>
    <xdr:ext cx="469744" cy="259045"/>
    <xdr:sp macro="" textlink="">
      <xdr:nvSpPr>
        <xdr:cNvPr id="271" name="【福祉施設】&#10;一人当たり面積最小値テキスト"/>
        <xdr:cNvSpPr txBox="1"/>
      </xdr:nvSpPr>
      <xdr:spPr>
        <a:xfrm>
          <a:off x="105664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86</xdr:row>
      <xdr:rowOff>60961</xdr:rowOff>
    </xdr:from>
    <xdr:to>
      <xdr:col>15</xdr:col>
      <xdr:colOff>269875</xdr:colOff>
      <xdr:row>86</xdr:row>
      <xdr:rowOff>60961</xdr:rowOff>
    </xdr:to>
    <xdr:cxnSp macro="">
      <xdr:nvCxnSpPr>
        <xdr:cNvPr id="272" name="直線コネクタ 271"/>
        <xdr:cNvCxnSpPr/>
      </xdr:nvCxnSpPr>
      <xdr:spPr>
        <a:xfrm>
          <a:off x="10388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167657</xdr:rowOff>
    </xdr:from>
    <xdr:ext cx="469744" cy="259045"/>
    <xdr:sp macro="" textlink="">
      <xdr:nvSpPr>
        <xdr:cNvPr id="273" name="【福祉施設】&#10;一人当たり面積最大値テキスト"/>
        <xdr:cNvSpPr txBox="1"/>
      </xdr:nvSpPr>
      <xdr:spPr>
        <a:xfrm>
          <a:off x="105664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15</xdr:col>
      <xdr:colOff>92075</xdr:colOff>
      <xdr:row>79</xdr:row>
      <xdr:rowOff>49530</xdr:rowOff>
    </xdr:from>
    <xdr:to>
      <xdr:col>15</xdr:col>
      <xdr:colOff>269875</xdr:colOff>
      <xdr:row>79</xdr:row>
      <xdr:rowOff>49530</xdr:rowOff>
    </xdr:to>
    <xdr:cxnSp macro="">
      <xdr:nvCxnSpPr>
        <xdr:cNvPr id="274" name="直線コネクタ 273"/>
        <xdr:cNvCxnSpPr/>
      </xdr:nvCxnSpPr>
      <xdr:spPr>
        <a:xfrm>
          <a:off x="10388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57166</xdr:rowOff>
    </xdr:from>
    <xdr:ext cx="469744" cy="259045"/>
    <xdr:sp macro="" textlink="">
      <xdr:nvSpPr>
        <xdr:cNvPr id="275" name="【福祉施設】&#10;一人当たり面積平均値テキスト"/>
        <xdr:cNvSpPr txBox="1"/>
      </xdr:nvSpPr>
      <xdr:spPr>
        <a:xfrm>
          <a:off x="10566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78739</xdr:rowOff>
    </xdr:from>
    <xdr:to>
      <xdr:col>15</xdr:col>
      <xdr:colOff>231775</xdr:colOff>
      <xdr:row>83</xdr:row>
      <xdr:rowOff>8889</xdr:rowOff>
    </xdr:to>
    <xdr:sp macro="" textlink="">
      <xdr:nvSpPr>
        <xdr:cNvPr id="276" name="フローチャート : 判断 275"/>
        <xdr:cNvSpPr/>
      </xdr:nvSpPr>
      <xdr:spPr>
        <a:xfrm>
          <a:off x="10426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10161</xdr:rowOff>
    </xdr:from>
    <xdr:to>
      <xdr:col>14</xdr:col>
      <xdr:colOff>79375</xdr:colOff>
      <xdr:row>82</xdr:row>
      <xdr:rowOff>111761</xdr:rowOff>
    </xdr:to>
    <xdr:sp macro="" textlink="">
      <xdr:nvSpPr>
        <xdr:cNvPr id="277" name="フローチャート : 判断 276"/>
        <xdr:cNvSpPr/>
      </xdr:nvSpPr>
      <xdr:spPr>
        <a:xfrm>
          <a:off x="958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128288</xdr:rowOff>
    </xdr:from>
    <xdr:ext cx="469744" cy="259045"/>
    <xdr:sp macro="" textlink="">
      <xdr:nvSpPr>
        <xdr:cNvPr id="278" name="n_1aveValue【福祉施設】&#10;一人当たり面積"/>
        <xdr:cNvSpPr txBox="1"/>
      </xdr:nvSpPr>
      <xdr:spPr>
        <a:xfrm>
          <a:off x="93917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0.097</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79" name="テキスト ボックス 27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0" name="テキスト ボックス 27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1" name="テキスト ボックス 28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2" name="テキスト ボックス 28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3" name="テキスト ボックス 28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48261</xdr:rowOff>
    </xdr:from>
    <xdr:to>
      <xdr:col>15</xdr:col>
      <xdr:colOff>231775</xdr:colOff>
      <xdr:row>82</xdr:row>
      <xdr:rowOff>149861</xdr:rowOff>
    </xdr:to>
    <xdr:sp macro="" textlink="">
      <xdr:nvSpPr>
        <xdr:cNvPr id="284" name="円/楕円 283"/>
        <xdr:cNvSpPr/>
      </xdr:nvSpPr>
      <xdr:spPr>
        <a:xfrm>
          <a:off x="104267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71138</xdr:rowOff>
    </xdr:from>
    <xdr:ext cx="469744" cy="259045"/>
    <xdr:sp macro="" textlink="">
      <xdr:nvSpPr>
        <xdr:cNvPr id="285" name="【福祉施設】&#10;一人当たり面積該当値テキスト"/>
        <xdr:cNvSpPr txBox="1"/>
      </xdr:nvSpPr>
      <xdr:spPr>
        <a:xfrm>
          <a:off x="10566400"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0.092</a:t>
          </a:r>
          <a:endParaRPr kumimoji="1" lang="ja-JP" altLang="en-US" sz="1000" b="1">
            <a:solidFill>
              <a:srgbClr val="FF0000"/>
            </a:solidFill>
            <a:latin typeface="ＭＳ Ｐゴシック"/>
          </a:endParaRPr>
        </a:p>
      </xdr:txBody>
    </xdr:sp>
    <xdr:clientData/>
  </xdr:oneCellAnchor>
  <xdr:twoCellAnchor>
    <xdr:from>
      <xdr:col>13</xdr:col>
      <xdr:colOff>663575</xdr:colOff>
      <xdr:row>82</xdr:row>
      <xdr:rowOff>48261</xdr:rowOff>
    </xdr:from>
    <xdr:to>
      <xdr:col>14</xdr:col>
      <xdr:colOff>79375</xdr:colOff>
      <xdr:row>82</xdr:row>
      <xdr:rowOff>149861</xdr:rowOff>
    </xdr:to>
    <xdr:sp macro="" textlink="">
      <xdr:nvSpPr>
        <xdr:cNvPr id="286" name="円/楕円 285"/>
        <xdr:cNvSpPr/>
      </xdr:nvSpPr>
      <xdr:spPr>
        <a:xfrm>
          <a:off x="9588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82</xdr:row>
      <xdr:rowOff>99061</xdr:rowOff>
    </xdr:from>
    <xdr:to>
      <xdr:col>15</xdr:col>
      <xdr:colOff>180975</xdr:colOff>
      <xdr:row>82</xdr:row>
      <xdr:rowOff>99061</xdr:rowOff>
    </xdr:to>
    <xdr:cxnSp macro="">
      <xdr:nvCxnSpPr>
        <xdr:cNvPr id="287" name="直線コネクタ 286"/>
        <xdr:cNvCxnSpPr/>
      </xdr:nvCxnSpPr>
      <xdr:spPr>
        <a:xfrm>
          <a:off x="9639300" y="141579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140988</xdr:rowOff>
    </xdr:from>
    <xdr:ext cx="469744" cy="259045"/>
    <xdr:sp macro="" textlink="">
      <xdr:nvSpPr>
        <xdr:cNvPr id="288" name="n_1mainValue【福祉施設】&#10;一人当たり面積"/>
        <xdr:cNvSpPr txBox="1"/>
      </xdr:nvSpPr>
      <xdr:spPr>
        <a:xfrm>
          <a:off x="9391727" y="1419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9" name="正方形/長方形 28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0" name="正方形/長方形 28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1" name="正方形/長方形 29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2" name="正方形/長方形 29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3" name="正方形/長方形 29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4" name="正方形/長方形 29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5" name="正方形/長方形 29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6" name="正方形/長方形 29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7" name="テキスト ボックス 29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8" name="直線コネクタ 29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9" name="テキスト ボックス 29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300" name="直線コネクタ 29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301" name="テキスト ボックス 30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302" name="直線コネクタ 30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303" name="テキスト ボックス 30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304" name="直線コネクタ 30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305" name="テキスト ボックス 30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306" name="直線コネクタ 30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307" name="テキスト ボックス 30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8" name="直線コネクタ 30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9" name="テキスト ボックス 30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167639</xdr:rowOff>
    </xdr:from>
    <xdr:to>
      <xdr:col>6</xdr:col>
      <xdr:colOff>510540</xdr:colOff>
      <xdr:row>107</xdr:row>
      <xdr:rowOff>137922</xdr:rowOff>
    </xdr:to>
    <xdr:cxnSp macro="">
      <xdr:nvCxnSpPr>
        <xdr:cNvPr id="311" name="直線コネクタ 310"/>
        <xdr:cNvCxnSpPr/>
      </xdr:nvCxnSpPr>
      <xdr:spPr>
        <a:xfrm flipV="1">
          <a:off x="4634865" y="17312639"/>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141749</xdr:rowOff>
    </xdr:from>
    <xdr:ext cx="405111" cy="259045"/>
    <xdr:sp macro="" textlink="">
      <xdr:nvSpPr>
        <xdr:cNvPr id="312" name="【市民会館】&#10;有形固定資産減価償却率最小値テキスト"/>
        <xdr:cNvSpPr txBox="1"/>
      </xdr:nvSpPr>
      <xdr:spPr>
        <a:xfrm>
          <a:off x="4724400" y="1848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6</xdr:col>
      <xdr:colOff>422275</xdr:colOff>
      <xdr:row>107</xdr:row>
      <xdr:rowOff>137922</xdr:rowOff>
    </xdr:from>
    <xdr:to>
      <xdr:col>6</xdr:col>
      <xdr:colOff>600075</xdr:colOff>
      <xdr:row>107</xdr:row>
      <xdr:rowOff>137922</xdr:rowOff>
    </xdr:to>
    <xdr:cxnSp macro="">
      <xdr:nvCxnSpPr>
        <xdr:cNvPr id="313" name="直線コネクタ 312"/>
        <xdr:cNvCxnSpPr/>
      </xdr:nvCxnSpPr>
      <xdr:spPr>
        <a:xfrm>
          <a:off x="4546600" y="1848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114316</xdr:rowOff>
    </xdr:from>
    <xdr:ext cx="405111" cy="259045"/>
    <xdr:sp macro="" textlink="">
      <xdr:nvSpPr>
        <xdr:cNvPr id="314" name="【市民会館】&#10;有形固定資産減価償却率最大値テキスト"/>
        <xdr:cNvSpPr txBox="1"/>
      </xdr:nvSpPr>
      <xdr:spPr>
        <a:xfrm>
          <a:off x="47244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100</xdr:row>
      <xdr:rowOff>167639</xdr:rowOff>
    </xdr:from>
    <xdr:to>
      <xdr:col>6</xdr:col>
      <xdr:colOff>600075</xdr:colOff>
      <xdr:row>100</xdr:row>
      <xdr:rowOff>167639</xdr:rowOff>
    </xdr:to>
    <xdr:cxnSp macro="">
      <xdr:nvCxnSpPr>
        <xdr:cNvPr id="315" name="直線コネクタ 314"/>
        <xdr:cNvCxnSpPr/>
      </xdr:nvCxnSpPr>
      <xdr:spPr>
        <a:xfrm>
          <a:off x="4546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26688</xdr:rowOff>
    </xdr:from>
    <xdr:ext cx="405111" cy="259045"/>
    <xdr:sp macro="" textlink="">
      <xdr:nvSpPr>
        <xdr:cNvPr id="316" name="【市民会館】&#10;有形固定資産減価償却率平均値テキスト"/>
        <xdr:cNvSpPr txBox="1"/>
      </xdr:nvSpPr>
      <xdr:spPr>
        <a:xfrm>
          <a:off x="4724400" y="18028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48261</xdr:rowOff>
    </xdr:from>
    <xdr:to>
      <xdr:col>6</xdr:col>
      <xdr:colOff>561975</xdr:colOff>
      <xdr:row>105</xdr:row>
      <xdr:rowOff>149861</xdr:rowOff>
    </xdr:to>
    <xdr:sp macro="" textlink="">
      <xdr:nvSpPr>
        <xdr:cNvPr id="317" name="フローチャート : 判断 316"/>
        <xdr:cNvSpPr/>
      </xdr:nvSpPr>
      <xdr:spPr>
        <a:xfrm>
          <a:off x="45847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105411</xdr:rowOff>
    </xdr:from>
    <xdr:to>
      <xdr:col>5</xdr:col>
      <xdr:colOff>409575</xdr:colOff>
      <xdr:row>106</xdr:row>
      <xdr:rowOff>35561</xdr:rowOff>
    </xdr:to>
    <xdr:sp macro="" textlink="">
      <xdr:nvSpPr>
        <xdr:cNvPr id="318" name="フローチャート : 判断 317"/>
        <xdr:cNvSpPr/>
      </xdr:nvSpPr>
      <xdr:spPr>
        <a:xfrm>
          <a:off x="3746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26688</xdr:rowOff>
    </xdr:from>
    <xdr:ext cx="405111" cy="259045"/>
    <xdr:sp macro="" textlink="">
      <xdr:nvSpPr>
        <xdr:cNvPr id="319" name="n_1aveValue【市民会館】&#10;有形固定資産減価償却率"/>
        <xdr:cNvSpPr txBox="1"/>
      </xdr:nvSpPr>
      <xdr:spPr>
        <a:xfrm>
          <a:off x="3582043"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20" name="テキスト ボックス 3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1" name="テキスト ボックス 3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2" name="テキスト ボックス 3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3" name="テキスト ボックス 3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4" name="テキスト ボックス 3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101</xdr:row>
      <xdr:rowOff>123698</xdr:rowOff>
    </xdr:from>
    <xdr:to>
      <xdr:col>6</xdr:col>
      <xdr:colOff>561975</xdr:colOff>
      <xdr:row>102</xdr:row>
      <xdr:rowOff>53848</xdr:rowOff>
    </xdr:to>
    <xdr:sp macro="" textlink="">
      <xdr:nvSpPr>
        <xdr:cNvPr id="325" name="円/楕円 324"/>
        <xdr:cNvSpPr/>
      </xdr:nvSpPr>
      <xdr:spPr>
        <a:xfrm>
          <a:off x="4584700" y="1744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146575</xdr:rowOff>
    </xdr:from>
    <xdr:ext cx="405111" cy="259045"/>
    <xdr:sp macro="" textlink="">
      <xdr:nvSpPr>
        <xdr:cNvPr id="326" name="【市民会館】&#10;有形固定資産減価償却率該当値テキスト"/>
        <xdr:cNvSpPr txBox="1"/>
      </xdr:nvSpPr>
      <xdr:spPr>
        <a:xfrm>
          <a:off x="4724400" y="1729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5</xdr:col>
      <xdr:colOff>307975</xdr:colOff>
      <xdr:row>102</xdr:row>
      <xdr:rowOff>34544</xdr:rowOff>
    </xdr:from>
    <xdr:to>
      <xdr:col>5</xdr:col>
      <xdr:colOff>409575</xdr:colOff>
      <xdr:row>102</xdr:row>
      <xdr:rowOff>136144</xdr:rowOff>
    </xdr:to>
    <xdr:sp macro="" textlink="">
      <xdr:nvSpPr>
        <xdr:cNvPr id="327" name="円/楕円 326"/>
        <xdr:cNvSpPr/>
      </xdr:nvSpPr>
      <xdr:spPr>
        <a:xfrm>
          <a:off x="3746500" y="1752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102</xdr:row>
      <xdr:rowOff>3048</xdr:rowOff>
    </xdr:from>
    <xdr:to>
      <xdr:col>6</xdr:col>
      <xdr:colOff>511175</xdr:colOff>
      <xdr:row>102</xdr:row>
      <xdr:rowOff>85344</xdr:rowOff>
    </xdr:to>
    <xdr:cxnSp macro="">
      <xdr:nvCxnSpPr>
        <xdr:cNvPr id="328" name="直線コネクタ 327"/>
        <xdr:cNvCxnSpPr/>
      </xdr:nvCxnSpPr>
      <xdr:spPr>
        <a:xfrm flipV="1">
          <a:off x="3797300" y="1749094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100</xdr:row>
      <xdr:rowOff>152671</xdr:rowOff>
    </xdr:from>
    <xdr:ext cx="405111" cy="259045"/>
    <xdr:sp macro="" textlink="">
      <xdr:nvSpPr>
        <xdr:cNvPr id="329" name="n_1mainValue【市民会館】&#10;有形固定資産減価償却率"/>
        <xdr:cNvSpPr txBox="1"/>
      </xdr:nvSpPr>
      <xdr:spPr>
        <a:xfrm>
          <a:off x="3582043" y="1729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0" name="正方形/長方形 3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1" name="正方形/長方形 3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2" name="正方形/長方形 3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3" name="正方形/長方形 3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4" name="正方形/長方形 3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5" name="正方形/長方形 3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6" name="正方形/長方形 3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7" name="正方形/長方形 3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8" name="テキスト ボックス 3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9" name="直線コネクタ 3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40" name="直線コネクタ 33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41" name="テキスト ボックス 34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42" name="直線コネクタ 34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43" name="テキスト ボックス 34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44" name="直線コネクタ 34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45" name="テキスト ボックス 34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46" name="直線コネクタ 34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47" name="テキスト ボックス 34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8" name="直線コネクタ 3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9" name="テキスト ボックス 3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131063</xdr:rowOff>
    </xdr:from>
    <xdr:to>
      <xdr:col>15</xdr:col>
      <xdr:colOff>180340</xdr:colOff>
      <xdr:row>108</xdr:row>
      <xdr:rowOff>12192</xdr:rowOff>
    </xdr:to>
    <xdr:cxnSp macro="">
      <xdr:nvCxnSpPr>
        <xdr:cNvPr id="351" name="直線コネクタ 350"/>
        <xdr:cNvCxnSpPr/>
      </xdr:nvCxnSpPr>
      <xdr:spPr>
        <a:xfrm flipV="1">
          <a:off x="10476865" y="17276063"/>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16019</xdr:rowOff>
    </xdr:from>
    <xdr:ext cx="469744" cy="259045"/>
    <xdr:sp macro="" textlink="">
      <xdr:nvSpPr>
        <xdr:cNvPr id="352" name="【市民会館】&#10;一人当たり面積最小値テキスト"/>
        <xdr:cNvSpPr txBox="1"/>
      </xdr:nvSpPr>
      <xdr:spPr>
        <a:xfrm>
          <a:off x="10566400" y="1853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15</xdr:col>
      <xdr:colOff>92075</xdr:colOff>
      <xdr:row>108</xdr:row>
      <xdr:rowOff>12192</xdr:rowOff>
    </xdr:from>
    <xdr:to>
      <xdr:col>15</xdr:col>
      <xdr:colOff>269875</xdr:colOff>
      <xdr:row>108</xdr:row>
      <xdr:rowOff>12192</xdr:rowOff>
    </xdr:to>
    <xdr:cxnSp macro="">
      <xdr:nvCxnSpPr>
        <xdr:cNvPr id="353" name="直線コネクタ 352"/>
        <xdr:cNvCxnSpPr/>
      </xdr:nvCxnSpPr>
      <xdr:spPr>
        <a:xfrm>
          <a:off x="10388600" y="1852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77740</xdr:rowOff>
    </xdr:from>
    <xdr:ext cx="469744" cy="259045"/>
    <xdr:sp macro="" textlink="">
      <xdr:nvSpPr>
        <xdr:cNvPr id="354" name="【市民会館】&#10;一人当たり面積最大値テキスト"/>
        <xdr:cNvSpPr txBox="1"/>
      </xdr:nvSpPr>
      <xdr:spPr>
        <a:xfrm>
          <a:off x="10566400" y="17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0.288</a:t>
          </a:r>
          <a:endParaRPr kumimoji="1" lang="ja-JP" altLang="en-US" sz="1000" b="1">
            <a:latin typeface="ＭＳ Ｐゴシック"/>
          </a:endParaRPr>
        </a:p>
      </xdr:txBody>
    </xdr:sp>
    <xdr:clientData/>
  </xdr:oneCellAnchor>
  <xdr:twoCellAnchor>
    <xdr:from>
      <xdr:col>15</xdr:col>
      <xdr:colOff>92075</xdr:colOff>
      <xdr:row>100</xdr:row>
      <xdr:rowOff>131063</xdr:rowOff>
    </xdr:from>
    <xdr:to>
      <xdr:col>15</xdr:col>
      <xdr:colOff>269875</xdr:colOff>
      <xdr:row>100</xdr:row>
      <xdr:rowOff>131063</xdr:rowOff>
    </xdr:to>
    <xdr:cxnSp macro="">
      <xdr:nvCxnSpPr>
        <xdr:cNvPr id="355" name="直線コネクタ 354"/>
        <xdr:cNvCxnSpPr/>
      </xdr:nvCxnSpPr>
      <xdr:spPr>
        <a:xfrm>
          <a:off x="10388600" y="1727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71138</xdr:rowOff>
    </xdr:from>
    <xdr:ext cx="469744" cy="259045"/>
    <xdr:sp macro="" textlink="">
      <xdr:nvSpPr>
        <xdr:cNvPr id="356" name="【市民会館】&#10;一人当たり面積平均値テキスト"/>
        <xdr:cNvSpPr txBox="1"/>
      </xdr:nvSpPr>
      <xdr:spPr>
        <a:xfrm>
          <a:off x="10566400" y="17730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48261</xdr:rowOff>
    </xdr:from>
    <xdr:to>
      <xdr:col>15</xdr:col>
      <xdr:colOff>231775</xdr:colOff>
      <xdr:row>104</xdr:row>
      <xdr:rowOff>149861</xdr:rowOff>
    </xdr:to>
    <xdr:sp macro="" textlink="">
      <xdr:nvSpPr>
        <xdr:cNvPr id="357" name="フローチャート : 判断 356"/>
        <xdr:cNvSpPr/>
      </xdr:nvSpPr>
      <xdr:spPr>
        <a:xfrm>
          <a:off x="10426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121413</xdr:rowOff>
    </xdr:from>
    <xdr:to>
      <xdr:col>14</xdr:col>
      <xdr:colOff>79375</xdr:colOff>
      <xdr:row>105</xdr:row>
      <xdr:rowOff>51563</xdr:rowOff>
    </xdr:to>
    <xdr:sp macro="" textlink="">
      <xdr:nvSpPr>
        <xdr:cNvPr id="358" name="フローチャート : 判断 357"/>
        <xdr:cNvSpPr/>
      </xdr:nvSpPr>
      <xdr:spPr>
        <a:xfrm>
          <a:off x="95885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68090</xdr:rowOff>
    </xdr:from>
    <xdr:ext cx="469744" cy="259045"/>
    <xdr:sp macro="" textlink="">
      <xdr:nvSpPr>
        <xdr:cNvPr id="359" name="n_1aveValue【市民会館】&#10;一人当たり面積"/>
        <xdr:cNvSpPr txBox="1"/>
      </xdr:nvSpPr>
      <xdr:spPr>
        <a:xfrm>
          <a:off x="9391727" y="177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60" name="テキスト ボックス 35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1" name="テキスト ボックス 36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2" name="テキスト ボックス 36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3" name="テキスト ボックス 36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4" name="テキスト ボックス 36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55118</xdr:rowOff>
    </xdr:from>
    <xdr:to>
      <xdr:col>15</xdr:col>
      <xdr:colOff>231775</xdr:colOff>
      <xdr:row>107</xdr:row>
      <xdr:rowOff>156718</xdr:rowOff>
    </xdr:to>
    <xdr:sp macro="" textlink="">
      <xdr:nvSpPr>
        <xdr:cNvPr id="365" name="円/楕円 364"/>
        <xdr:cNvSpPr/>
      </xdr:nvSpPr>
      <xdr:spPr>
        <a:xfrm>
          <a:off x="104267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141495</xdr:rowOff>
    </xdr:from>
    <xdr:ext cx="469744" cy="259045"/>
    <xdr:sp macro="" textlink="">
      <xdr:nvSpPr>
        <xdr:cNvPr id="366" name="【市民会館】&#10;一人当たり面積該当値テキスト"/>
        <xdr:cNvSpPr txBox="1"/>
      </xdr:nvSpPr>
      <xdr:spPr>
        <a:xfrm>
          <a:off x="10566400" y="1831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13</xdr:col>
      <xdr:colOff>663575</xdr:colOff>
      <xdr:row>107</xdr:row>
      <xdr:rowOff>55118</xdr:rowOff>
    </xdr:from>
    <xdr:to>
      <xdr:col>14</xdr:col>
      <xdr:colOff>79375</xdr:colOff>
      <xdr:row>107</xdr:row>
      <xdr:rowOff>156718</xdr:rowOff>
    </xdr:to>
    <xdr:sp macro="" textlink="">
      <xdr:nvSpPr>
        <xdr:cNvPr id="367" name="円/楕円 366"/>
        <xdr:cNvSpPr/>
      </xdr:nvSpPr>
      <xdr:spPr>
        <a:xfrm>
          <a:off x="9588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107</xdr:row>
      <xdr:rowOff>105918</xdr:rowOff>
    </xdr:from>
    <xdr:to>
      <xdr:col>15</xdr:col>
      <xdr:colOff>180975</xdr:colOff>
      <xdr:row>107</xdr:row>
      <xdr:rowOff>105918</xdr:rowOff>
    </xdr:to>
    <xdr:cxnSp macro="">
      <xdr:nvCxnSpPr>
        <xdr:cNvPr id="368" name="直線コネクタ 367"/>
        <xdr:cNvCxnSpPr/>
      </xdr:nvCxnSpPr>
      <xdr:spPr>
        <a:xfrm>
          <a:off x="9639300" y="184510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107</xdr:row>
      <xdr:rowOff>147845</xdr:rowOff>
    </xdr:from>
    <xdr:ext cx="469744" cy="259045"/>
    <xdr:sp macro="" textlink="">
      <xdr:nvSpPr>
        <xdr:cNvPr id="369" name="n_1mainValue【市民会館】&#10;一人当たり面積"/>
        <xdr:cNvSpPr txBox="1"/>
      </xdr:nvSpPr>
      <xdr:spPr>
        <a:xfrm>
          <a:off x="9391727" y="1849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7" name="正方形/長方形 3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8" name="テキスト ボックス 3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9" name="直線コネクタ 3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80" name="テキスト ボックス 37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81" name="直線コネクタ 38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82" name="テキスト ボックス 38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83" name="直線コネクタ 38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84" name="テキスト ボックス 38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85" name="直線コネクタ 38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6" name="テキスト ボックス 38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7" name="直線コネクタ 38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88" name="テキスト ボックス 38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9" name="直線コネクタ 3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90" name="テキスト ボックス 38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142494</xdr:rowOff>
    </xdr:from>
    <xdr:to>
      <xdr:col>23</xdr:col>
      <xdr:colOff>516889</xdr:colOff>
      <xdr:row>40</xdr:row>
      <xdr:rowOff>140208</xdr:rowOff>
    </xdr:to>
    <xdr:cxnSp macro="">
      <xdr:nvCxnSpPr>
        <xdr:cNvPr id="392" name="直線コネクタ 391"/>
        <xdr:cNvCxnSpPr/>
      </xdr:nvCxnSpPr>
      <xdr:spPr>
        <a:xfrm flipV="1">
          <a:off x="16318864" y="580034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144035</xdr:rowOff>
    </xdr:from>
    <xdr:ext cx="405111" cy="259045"/>
    <xdr:sp macro="" textlink="">
      <xdr:nvSpPr>
        <xdr:cNvPr id="393" name="【一般廃棄物処理施設】&#10;有形固定資産減価償却率最小値テキスト"/>
        <xdr:cNvSpPr txBox="1"/>
      </xdr:nvSpPr>
      <xdr:spPr>
        <a:xfrm>
          <a:off x="16408400" y="70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23</xdr:col>
      <xdr:colOff>428625</xdr:colOff>
      <xdr:row>40</xdr:row>
      <xdr:rowOff>140208</xdr:rowOff>
    </xdr:from>
    <xdr:to>
      <xdr:col>23</xdr:col>
      <xdr:colOff>606425</xdr:colOff>
      <xdr:row>40</xdr:row>
      <xdr:rowOff>140208</xdr:rowOff>
    </xdr:to>
    <xdr:cxnSp macro="">
      <xdr:nvCxnSpPr>
        <xdr:cNvPr id="394" name="直線コネクタ 393"/>
        <xdr:cNvCxnSpPr/>
      </xdr:nvCxnSpPr>
      <xdr:spPr>
        <a:xfrm>
          <a:off x="16230600" y="699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89171</xdr:rowOff>
    </xdr:from>
    <xdr:ext cx="405111" cy="259045"/>
    <xdr:sp macro="" textlink="">
      <xdr:nvSpPr>
        <xdr:cNvPr id="395" name="【一般廃棄物処理施設】&#10;有形固定資産減価償却率最大値テキスト"/>
        <xdr:cNvSpPr txBox="1"/>
      </xdr:nvSpPr>
      <xdr:spPr>
        <a:xfrm>
          <a:off x="16408400"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23</xdr:col>
      <xdr:colOff>428625</xdr:colOff>
      <xdr:row>33</xdr:row>
      <xdr:rowOff>142494</xdr:rowOff>
    </xdr:from>
    <xdr:to>
      <xdr:col>23</xdr:col>
      <xdr:colOff>606425</xdr:colOff>
      <xdr:row>33</xdr:row>
      <xdr:rowOff>142494</xdr:rowOff>
    </xdr:to>
    <xdr:cxnSp macro="">
      <xdr:nvCxnSpPr>
        <xdr:cNvPr id="396" name="直線コネクタ 395"/>
        <xdr:cNvCxnSpPr/>
      </xdr:nvCxnSpPr>
      <xdr:spPr>
        <a:xfrm>
          <a:off x="16230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43705</xdr:rowOff>
    </xdr:from>
    <xdr:ext cx="405111" cy="259045"/>
    <xdr:sp macro="" textlink="">
      <xdr:nvSpPr>
        <xdr:cNvPr id="397" name="【一般廃棄物処理施設】&#10;有形固定資産減価償却率平均値テキスト"/>
        <xdr:cNvSpPr txBox="1"/>
      </xdr:nvSpPr>
      <xdr:spPr>
        <a:xfrm>
          <a:off x="16408400" y="6387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20828</xdr:rowOff>
    </xdr:from>
    <xdr:to>
      <xdr:col>23</xdr:col>
      <xdr:colOff>568325</xdr:colOff>
      <xdr:row>38</xdr:row>
      <xdr:rowOff>122428</xdr:rowOff>
    </xdr:to>
    <xdr:sp macro="" textlink="">
      <xdr:nvSpPr>
        <xdr:cNvPr id="398" name="フローチャート : 判断 397"/>
        <xdr:cNvSpPr/>
      </xdr:nvSpPr>
      <xdr:spPr>
        <a:xfrm>
          <a:off x="16268700" y="653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123698</xdr:rowOff>
    </xdr:from>
    <xdr:to>
      <xdr:col>22</xdr:col>
      <xdr:colOff>415925</xdr:colOff>
      <xdr:row>38</xdr:row>
      <xdr:rowOff>53848</xdr:rowOff>
    </xdr:to>
    <xdr:sp macro="" textlink="">
      <xdr:nvSpPr>
        <xdr:cNvPr id="399" name="フローチャート : 判断 398"/>
        <xdr:cNvSpPr/>
      </xdr:nvSpPr>
      <xdr:spPr>
        <a:xfrm>
          <a:off x="15430500" y="64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70375</xdr:rowOff>
    </xdr:from>
    <xdr:ext cx="405111" cy="259045"/>
    <xdr:sp macro="" textlink="">
      <xdr:nvSpPr>
        <xdr:cNvPr id="400" name="n_1aveValue【一般廃棄物処理施設】&#10;有形固定資産減価償却率"/>
        <xdr:cNvSpPr txBox="1"/>
      </xdr:nvSpPr>
      <xdr:spPr>
        <a:xfrm>
          <a:off x="15266043" y="624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40</xdr:row>
      <xdr:rowOff>89408</xdr:rowOff>
    </xdr:from>
    <xdr:to>
      <xdr:col>23</xdr:col>
      <xdr:colOff>568325</xdr:colOff>
      <xdr:row>41</xdr:row>
      <xdr:rowOff>19558</xdr:rowOff>
    </xdr:to>
    <xdr:sp macro="" textlink="">
      <xdr:nvSpPr>
        <xdr:cNvPr id="406" name="円/楕円 405"/>
        <xdr:cNvSpPr/>
      </xdr:nvSpPr>
      <xdr:spPr>
        <a:xfrm>
          <a:off x="162687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4335</xdr:rowOff>
    </xdr:from>
    <xdr:ext cx="405111" cy="259045"/>
    <xdr:sp macro="" textlink="">
      <xdr:nvSpPr>
        <xdr:cNvPr id="407" name="【一般廃棄物処理施設】&#10;有形固定資産減価償却率該当値テキスト"/>
        <xdr:cNvSpPr txBox="1"/>
      </xdr:nvSpPr>
      <xdr:spPr>
        <a:xfrm>
          <a:off x="16408400" y="6862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22</xdr:col>
      <xdr:colOff>314325</xdr:colOff>
      <xdr:row>41</xdr:row>
      <xdr:rowOff>41402</xdr:rowOff>
    </xdr:from>
    <xdr:to>
      <xdr:col>22</xdr:col>
      <xdr:colOff>415925</xdr:colOff>
      <xdr:row>41</xdr:row>
      <xdr:rowOff>143002</xdr:rowOff>
    </xdr:to>
    <xdr:sp macro="" textlink="">
      <xdr:nvSpPr>
        <xdr:cNvPr id="408" name="円/楕円 407"/>
        <xdr:cNvSpPr/>
      </xdr:nvSpPr>
      <xdr:spPr>
        <a:xfrm>
          <a:off x="15430500" y="70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40</xdr:row>
      <xdr:rowOff>140208</xdr:rowOff>
    </xdr:from>
    <xdr:to>
      <xdr:col>23</xdr:col>
      <xdr:colOff>517525</xdr:colOff>
      <xdr:row>41</xdr:row>
      <xdr:rowOff>92202</xdr:rowOff>
    </xdr:to>
    <xdr:cxnSp macro="">
      <xdr:nvCxnSpPr>
        <xdr:cNvPr id="409" name="直線コネクタ 408"/>
        <xdr:cNvCxnSpPr/>
      </xdr:nvCxnSpPr>
      <xdr:spPr>
        <a:xfrm flipV="1">
          <a:off x="15481300" y="6998208"/>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41</xdr:row>
      <xdr:rowOff>134129</xdr:rowOff>
    </xdr:from>
    <xdr:ext cx="405111" cy="259045"/>
    <xdr:sp macro="" textlink="">
      <xdr:nvSpPr>
        <xdr:cNvPr id="410" name="n_1mainValue【一般廃棄物処理施設】&#10;有形固定資産減価償却率"/>
        <xdr:cNvSpPr txBox="1"/>
      </xdr:nvSpPr>
      <xdr:spPr>
        <a:xfrm>
          <a:off x="15266043" y="716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1" name="正方形/長方形 4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2" name="正方形/長方形 4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3" name="正方形/長方形 4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4" name="正方形/長方形 4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5" name="正方形/長方形 4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6" name="正方形/長方形 4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7" name="正方形/長方形 4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78,404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8" name="正方形/長方形 41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19" name="テキスト ボックス 4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0" name="直線コネクタ 4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421" name="テキスト ボックス 420"/>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422" name="直線コネクタ 42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423" name="テキスト ボックス 422"/>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24" name="直線コネクタ 42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425" name="テキスト ボックス 424"/>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26" name="直線コネクタ 42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427" name="テキスト ボックス 426"/>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28" name="直線コネクタ 42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429" name="テキスト ボックス 428"/>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30" name="直線コネクタ 42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431" name="テキスト ボックス 430"/>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32" name="直線コネクタ 43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433" name="テキスト ボックス 432"/>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4" name="直線コネクタ 4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35" name="テキスト ボックス 43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147589</xdr:rowOff>
    </xdr:from>
    <xdr:to>
      <xdr:col>32</xdr:col>
      <xdr:colOff>186689</xdr:colOff>
      <xdr:row>42</xdr:row>
      <xdr:rowOff>163721</xdr:rowOff>
    </xdr:to>
    <xdr:cxnSp macro="">
      <xdr:nvCxnSpPr>
        <xdr:cNvPr id="437" name="直線コネクタ 436"/>
        <xdr:cNvCxnSpPr/>
      </xdr:nvCxnSpPr>
      <xdr:spPr>
        <a:xfrm flipV="1">
          <a:off x="22160864" y="5805439"/>
          <a:ext cx="0" cy="155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167548</xdr:rowOff>
    </xdr:from>
    <xdr:ext cx="534377" cy="259045"/>
    <xdr:sp macro="" textlink="">
      <xdr:nvSpPr>
        <xdr:cNvPr id="438" name="【一般廃棄物処理施設】&#10;一人当たり有形固定資産（償却資産）額最小値テキスト"/>
        <xdr:cNvSpPr txBox="1"/>
      </xdr:nvSpPr>
      <xdr:spPr>
        <a:xfrm>
          <a:off x="22250400" y="736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15,640</a:t>
          </a:r>
          <a:endParaRPr kumimoji="1" lang="ja-JP" altLang="en-US" sz="1000" b="1">
            <a:latin typeface="ＭＳ Ｐゴシック"/>
          </a:endParaRPr>
        </a:p>
      </xdr:txBody>
    </xdr:sp>
    <xdr:clientData/>
  </xdr:oneCellAnchor>
  <xdr:twoCellAnchor>
    <xdr:from>
      <xdr:col>32</xdr:col>
      <xdr:colOff>98425</xdr:colOff>
      <xdr:row>42</xdr:row>
      <xdr:rowOff>163721</xdr:rowOff>
    </xdr:from>
    <xdr:to>
      <xdr:col>32</xdr:col>
      <xdr:colOff>276225</xdr:colOff>
      <xdr:row>42</xdr:row>
      <xdr:rowOff>163721</xdr:rowOff>
    </xdr:to>
    <xdr:cxnSp macro="">
      <xdr:nvCxnSpPr>
        <xdr:cNvPr id="439" name="直線コネクタ 438"/>
        <xdr:cNvCxnSpPr/>
      </xdr:nvCxnSpPr>
      <xdr:spPr>
        <a:xfrm>
          <a:off x="22072600" y="736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94266</xdr:rowOff>
    </xdr:from>
    <xdr:ext cx="599010" cy="259045"/>
    <xdr:sp macro="" textlink="">
      <xdr:nvSpPr>
        <xdr:cNvPr id="440" name="【一般廃棄物処理施設】&#10;一人当たり有形固定資産（償却資産）額最大値テキスト"/>
        <xdr:cNvSpPr txBox="1"/>
      </xdr:nvSpPr>
      <xdr:spPr>
        <a:xfrm>
          <a:off x="22250400" y="5580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111,128</a:t>
          </a:r>
          <a:endParaRPr kumimoji="1" lang="ja-JP" altLang="en-US" sz="1000" b="1">
            <a:latin typeface="ＭＳ Ｐゴシック"/>
          </a:endParaRPr>
        </a:p>
      </xdr:txBody>
    </xdr:sp>
    <xdr:clientData/>
  </xdr:oneCellAnchor>
  <xdr:twoCellAnchor>
    <xdr:from>
      <xdr:col>32</xdr:col>
      <xdr:colOff>98425</xdr:colOff>
      <xdr:row>33</xdr:row>
      <xdr:rowOff>147589</xdr:rowOff>
    </xdr:from>
    <xdr:to>
      <xdr:col>32</xdr:col>
      <xdr:colOff>276225</xdr:colOff>
      <xdr:row>33</xdr:row>
      <xdr:rowOff>147589</xdr:rowOff>
    </xdr:to>
    <xdr:cxnSp macro="">
      <xdr:nvCxnSpPr>
        <xdr:cNvPr id="441" name="直線コネクタ 440"/>
        <xdr:cNvCxnSpPr/>
      </xdr:nvCxnSpPr>
      <xdr:spPr>
        <a:xfrm>
          <a:off x="22072600" y="580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91838</xdr:rowOff>
    </xdr:from>
    <xdr:ext cx="534377" cy="259045"/>
    <xdr:sp macro="" textlink="">
      <xdr:nvSpPr>
        <xdr:cNvPr id="442" name="【一般廃棄物処理施設】&#10;一人当たり有形固定資産（償却資産）額平均値テキスト"/>
        <xdr:cNvSpPr txBox="1"/>
      </xdr:nvSpPr>
      <xdr:spPr>
        <a:xfrm>
          <a:off x="22250400" y="6606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57,610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113411</xdr:rowOff>
    </xdr:from>
    <xdr:to>
      <xdr:col>32</xdr:col>
      <xdr:colOff>238125</xdr:colOff>
      <xdr:row>39</xdr:row>
      <xdr:rowOff>43561</xdr:rowOff>
    </xdr:to>
    <xdr:sp macro="" textlink="">
      <xdr:nvSpPr>
        <xdr:cNvPr id="443" name="フローチャート : 判断 442"/>
        <xdr:cNvSpPr/>
      </xdr:nvSpPr>
      <xdr:spPr>
        <a:xfrm>
          <a:off x="22110700" y="662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34</xdr:row>
      <xdr:rowOff>49158</xdr:rowOff>
    </xdr:from>
    <xdr:to>
      <xdr:col>31</xdr:col>
      <xdr:colOff>85725</xdr:colOff>
      <xdr:row>34</xdr:row>
      <xdr:rowOff>150758</xdr:rowOff>
    </xdr:to>
    <xdr:sp macro="" textlink="">
      <xdr:nvSpPr>
        <xdr:cNvPr id="444" name="フローチャート : 判断 443"/>
        <xdr:cNvSpPr/>
      </xdr:nvSpPr>
      <xdr:spPr>
        <a:xfrm>
          <a:off x="21272500" y="58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34</xdr:row>
      <xdr:rowOff>141885</xdr:rowOff>
    </xdr:from>
    <xdr:ext cx="599010" cy="259045"/>
    <xdr:sp macro="" textlink="">
      <xdr:nvSpPr>
        <xdr:cNvPr id="445" name="n_1aveValue【一般廃棄物処理施設】&#10;一人当たり有形固定資産（償却資産）額"/>
        <xdr:cNvSpPr txBox="1"/>
      </xdr:nvSpPr>
      <xdr:spPr>
        <a:xfrm>
          <a:off x="21011094" y="597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103,545</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46" name="テキスト ボックス 4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7" name="テキスト ボックス 4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8" name="テキスト ボックス 4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9" name="テキスト ボックス 4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0" name="テキスト ボックス 4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33</xdr:row>
      <xdr:rowOff>96789</xdr:rowOff>
    </xdr:from>
    <xdr:to>
      <xdr:col>32</xdr:col>
      <xdr:colOff>238125</xdr:colOff>
      <xdr:row>34</xdr:row>
      <xdr:rowOff>26939</xdr:rowOff>
    </xdr:to>
    <xdr:sp macro="" textlink="">
      <xdr:nvSpPr>
        <xdr:cNvPr id="451" name="円/楕円 450"/>
        <xdr:cNvSpPr/>
      </xdr:nvSpPr>
      <xdr:spPr>
        <a:xfrm>
          <a:off x="22110700" y="575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33</xdr:row>
      <xdr:rowOff>49816</xdr:rowOff>
    </xdr:from>
    <xdr:ext cx="599010" cy="259045"/>
    <xdr:sp macro="" textlink="">
      <xdr:nvSpPr>
        <xdr:cNvPr id="452" name="【一般廃棄物処理施設】&#10;一人当たり有形固定資産（償却資産）額該当値テキスト"/>
        <xdr:cNvSpPr txBox="1"/>
      </xdr:nvSpPr>
      <xdr:spPr>
        <a:xfrm>
          <a:off x="22250400" y="570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111,128</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121379</xdr:rowOff>
    </xdr:from>
    <xdr:to>
      <xdr:col>31</xdr:col>
      <xdr:colOff>85725</xdr:colOff>
      <xdr:row>34</xdr:row>
      <xdr:rowOff>51529</xdr:rowOff>
    </xdr:to>
    <xdr:sp macro="" textlink="">
      <xdr:nvSpPr>
        <xdr:cNvPr id="453" name="円/楕円 452"/>
        <xdr:cNvSpPr/>
      </xdr:nvSpPr>
      <xdr:spPr>
        <a:xfrm>
          <a:off x="21272500" y="577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33</xdr:row>
      <xdr:rowOff>147589</xdr:rowOff>
    </xdr:from>
    <xdr:to>
      <xdr:col>32</xdr:col>
      <xdr:colOff>187325</xdr:colOff>
      <xdr:row>34</xdr:row>
      <xdr:rowOff>729</xdr:rowOff>
    </xdr:to>
    <xdr:cxnSp macro="">
      <xdr:nvCxnSpPr>
        <xdr:cNvPr id="454" name="直線コネクタ 453"/>
        <xdr:cNvCxnSpPr/>
      </xdr:nvCxnSpPr>
      <xdr:spPr>
        <a:xfrm flipV="1">
          <a:off x="21323300" y="5805439"/>
          <a:ext cx="838200" cy="2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408519</xdr:colOff>
      <xdr:row>32</xdr:row>
      <xdr:rowOff>68056</xdr:rowOff>
    </xdr:from>
    <xdr:ext cx="599010" cy="259045"/>
    <xdr:sp macro="" textlink="">
      <xdr:nvSpPr>
        <xdr:cNvPr id="455" name="n_1mainValue【一般廃棄物処理施設】&#10;一人当たり有形固定資産（償却資産）額"/>
        <xdr:cNvSpPr txBox="1"/>
      </xdr:nvSpPr>
      <xdr:spPr>
        <a:xfrm>
          <a:off x="21011094" y="555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109,622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6" name="正方形/長方形 4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7" name="正方形/長方形 4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8" name="正方形/長方形 4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9" name="正方形/長方形 4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0" name="正方形/長方形 4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1" name="正方形/長方形 4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2" name="正方形/長方形 4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3" name="正方形/長方形 4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4" name="テキスト ボックス 4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5" name="直線コネクタ 4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66" name="テキスト ボックス 46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67" name="直線コネクタ 46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68" name="テキスト ボックス 46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69" name="直線コネクタ 46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70" name="テキスト ボックス 46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71" name="直線コネクタ 47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72" name="テキスト ボックス 47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73" name="直線コネクタ 47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74" name="テキスト ボックス 47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5" name="直線コネクタ 4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76" name="テキスト ボックス 4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86868</xdr:rowOff>
    </xdr:from>
    <xdr:to>
      <xdr:col>23</xdr:col>
      <xdr:colOff>516889</xdr:colOff>
      <xdr:row>64</xdr:row>
      <xdr:rowOff>57150</xdr:rowOff>
    </xdr:to>
    <xdr:cxnSp macro="">
      <xdr:nvCxnSpPr>
        <xdr:cNvPr id="478" name="直線コネクタ 477"/>
        <xdr:cNvCxnSpPr/>
      </xdr:nvCxnSpPr>
      <xdr:spPr>
        <a:xfrm flipV="1">
          <a:off x="16318864" y="985951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60977</xdr:rowOff>
    </xdr:from>
    <xdr:ext cx="405111" cy="259045"/>
    <xdr:sp macro="" textlink="">
      <xdr:nvSpPr>
        <xdr:cNvPr id="479" name="【保健センター・保健所】&#10;有形固定資産減価償却率最小値テキスト"/>
        <xdr:cNvSpPr txBox="1"/>
      </xdr:nvSpPr>
      <xdr:spPr>
        <a:xfrm>
          <a:off x="164084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23</xdr:col>
      <xdr:colOff>428625</xdr:colOff>
      <xdr:row>64</xdr:row>
      <xdr:rowOff>57150</xdr:rowOff>
    </xdr:from>
    <xdr:to>
      <xdr:col>23</xdr:col>
      <xdr:colOff>606425</xdr:colOff>
      <xdr:row>64</xdr:row>
      <xdr:rowOff>57150</xdr:rowOff>
    </xdr:to>
    <xdr:cxnSp macro="">
      <xdr:nvCxnSpPr>
        <xdr:cNvPr id="480" name="直線コネクタ 479"/>
        <xdr:cNvCxnSpPr/>
      </xdr:nvCxnSpPr>
      <xdr:spPr>
        <a:xfrm>
          <a:off x="16230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33545</xdr:rowOff>
    </xdr:from>
    <xdr:ext cx="405111" cy="259045"/>
    <xdr:sp macro="" textlink="">
      <xdr:nvSpPr>
        <xdr:cNvPr id="481" name="【保健センター・保健所】&#10;有形固定資産減価償却率最大値テキスト"/>
        <xdr:cNvSpPr txBox="1"/>
      </xdr:nvSpPr>
      <xdr:spPr>
        <a:xfrm>
          <a:off x="16408400" y="963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23</xdr:col>
      <xdr:colOff>428625</xdr:colOff>
      <xdr:row>57</xdr:row>
      <xdr:rowOff>86868</xdr:rowOff>
    </xdr:from>
    <xdr:to>
      <xdr:col>23</xdr:col>
      <xdr:colOff>606425</xdr:colOff>
      <xdr:row>57</xdr:row>
      <xdr:rowOff>86868</xdr:rowOff>
    </xdr:to>
    <xdr:cxnSp macro="">
      <xdr:nvCxnSpPr>
        <xdr:cNvPr id="482" name="直線コネクタ 481"/>
        <xdr:cNvCxnSpPr/>
      </xdr:nvCxnSpPr>
      <xdr:spPr>
        <a:xfrm>
          <a:off x="16230600" y="985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105935</xdr:rowOff>
    </xdr:from>
    <xdr:ext cx="405111" cy="259045"/>
    <xdr:sp macro="" textlink="">
      <xdr:nvSpPr>
        <xdr:cNvPr id="483" name="【保健センター・保健所】&#10;有形固定資産減価償却率平均値テキスト"/>
        <xdr:cNvSpPr txBox="1"/>
      </xdr:nvSpPr>
      <xdr:spPr>
        <a:xfrm>
          <a:off x="16408400" y="10392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127508</xdr:rowOff>
    </xdr:from>
    <xdr:to>
      <xdr:col>23</xdr:col>
      <xdr:colOff>568325</xdr:colOff>
      <xdr:row>61</xdr:row>
      <xdr:rowOff>57658</xdr:rowOff>
    </xdr:to>
    <xdr:sp macro="" textlink="">
      <xdr:nvSpPr>
        <xdr:cNvPr id="484" name="フローチャート : 判断 483"/>
        <xdr:cNvSpPr/>
      </xdr:nvSpPr>
      <xdr:spPr>
        <a:xfrm>
          <a:off x="16268700" y="1041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77216</xdr:rowOff>
    </xdr:from>
    <xdr:to>
      <xdr:col>22</xdr:col>
      <xdr:colOff>415925</xdr:colOff>
      <xdr:row>61</xdr:row>
      <xdr:rowOff>7366</xdr:rowOff>
    </xdr:to>
    <xdr:sp macro="" textlink="">
      <xdr:nvSpPr>
        <xdr:cNvPr id="485" name="フローチャート : 判断 484"/>
        <xdr:cNvSpPr/>
      </xdr:nvSpPr>
      <xdr:spPr>
        <a:xfrm>
          <a:off x="15430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169943</xdr:rowOff>
    </xdr:from>
    <xdr:ext cx="405111" cy="259045"/>
    <xdr:sp macro="" textlink="">
      <xdr:nvSpPr>
        <xdr:cNvPr id="486" name="n_1aveValue【保健センター・保健所】&#10;有形固定資産減価償却率"/>
        <xdr:cNvSpPr txBox="1"/>
      </xdr:nvSpPr>
      <xdr:spPr>
        <a:xfrm>
          <a:off x="15266043"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87" name="テキスト ボックス 4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8" name="テキスト ボックス 4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9" name="テキスト ボックス 4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0" name="テキスト ボックス 4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1" name="テキスト ボックス 4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168656</xdr:rowOff>
    </xdr:from>
    <xdr:to>
      <xdr:col>23</xdr:col>
      <xdr:colOff>568325</xdr:colOff>
      <xdr:row>59</xdr:row>
      <xdr:rowOff>98806</xdr:rowOff>
    </xdr:to>
    <xdr:sp macro="" textlink="">
      <xdr:nvSpPr>
        <xdr:cNvPr id="492" name="円/楕円 491"/>
        <xdr:cNvSpPr/>
      </xdr:nvSpPr>
      <xdr:spPr>
        <a:xfrm>
          <a:off x="16268700" y="101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20083</xdr:rowOff>
    </xdr:from>
    <xdr:ext cx="405111" cy="259045"/>
    <xdr:sp macro="" textlink="">
      <xdr:nvSpPr>
        <xdr:cNvPr id="493" name="【保健センター・保健所】&#10;有形固定資産減価償却率該当値テキスト"/>
        <xdr:cNvSpPr txBox="1"/>
      </xdr:nvSpPr>
      <xdr:spPr>
        <a:xfrm>
          <a:off x="16408400" y="996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1778</xdr:rowOff>
    </xdr:from>
    <xdr:to>
      <xdr:col>22</xdr:col>
      <xdr:colOff>415925</xdr:colOff>
      <xdr:row>57</xdr:row>
      <xdr:rowOff>103378</xdr:rowOff>
    </xdr:to>
    <xdr:sp macro="" textlink="">
      <xdr:nvSpPr>
        <xdr:cNvPr id="494" name="円/楕円 493"/>
        <xdr:cNvSpPr/>
      </xdr:nvSpPr>
      <xdr:spPr>
        <a:xfrm>
          <a:off x="15430500" y="977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57</xdr:row>
      <xdr:rowOff>52578</xdr:rowOff>
    </xdr:from>
    <xdr:to>
      <xdr:col>23</xdr:col>
      <xdr:colOff>517525</xdr:colOff>
      <xdr:row>59</xdr:row>
      <xdr:rowOff>48006</xdr:rowOff>
    </xdr:to>
    <xdr:cxnSp macro="">
      <xdr:nvCxnSpPr>
        <xdr:cNvPr id="495" name="直線コネクタ 494"/>
        <xdr:cNvCxnSpPr/>
      </xdr:nvCxnSpPr>
      <xdr:spPr>
        <a:xfrm>
          <a:off x="15481300" y="9825228"/>
          <a:ext cx="8382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55</xdr:row>
      <xdr:rowOff>119905</xdr:rowOff>
    </xdr:from>
    <xdr:ext cx="405111" cy="259045"/>
    <xdr:sp macro="" textlink="">
      <xdr:nvSpPr>
        <xdr:cNvPr id="496" name="n_1mainValue【保健センター・保健所】&#10;有形固定資産減価償却率"/>
        <xdr:cNvSpPr txBox="1"/>
      </xdr:nvSpPr>
      <xdr:spPr>
        <a:xfrm>
          <a:off x="15266043" y="954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7" name="正方形/長方形 4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8" name="正方形/長方形 4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9" name="正方形/長方形 4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0" name="正方形/長方形 4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1" name="正方形/長方形 5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2" name="正方形/長方形 5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3" name="正方形/長方形 5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4" name="正方形/長方形 5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5" name="テキスト ボックス 5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6" name="直線コネクタ 5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507" name="直線コネクタ 50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508" name="テキスト ボックス 50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09" name="直線コネクタ 50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10" name="テキスト ボックス 50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11" name="直線コネクタ 51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12" name="テキスト ボックス 51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13" name="直線コネクタ 51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14" name="テキスト ボックス 51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5" name="直線コネクタ 5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6" name="テキスト ボックス 5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34290</xdr:rowOff>
    </xdr:from>
    <xdr:to>
      <xdr:col>32</xdr:col>
      <xdr:colOff>186689</xdr:colOff>
      <xdr:row>63</xdr:row>
      <xdr:rowOff>57150</xdr:rowOff>
    </xdr:to>
    <xdr:cxnSp macro="">
      <xdr:nvCxnSpPr>
        <xdr:cNvPr id="518" name="直線コネクタ 517"/>
        <xdr:cNvCxnSpPr/>
      </xdr:nvCxnSpPr>
      <xdr:spPr>
        <a:xfrm flipV="1">
          <a:off x="22160864" y="946404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60977</xdr:rowOff>
    </xdr:from>
    <xdr:ext cx="469744" cy="259045"/>
    <xdr:sp macro="" textlink="">
      <xdr:nvSpPr>
        <xdr:cNvPr id="519" name="【保健センター・保健所】&#10;一人当たり面積最小値テキスト"/>
        <xdr:cNvSpPr txBox="1"/>
      </xdr:nvSpPr>
      <xdr:spPr>
        <a:xfrm>
          <a:off x="222504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63</xdr:row>
      <xdr:rowOff>57150</xdr:rowOff>
    </xdr:from>
    <xdr:to>
      <xdr:col>32</xdr:col>
      <xdr:colOff>276225</xdr:colOff>
      <xdr:row>63</xdr:row>
      <xdr:rowOff>57150</xdr:rowOff>
    </xdr:to>
    <xdr:cxnSp macro="">
      <xdr:nvCxnSpPr>
        <xdr:cNvPr id="520" name="直線コネクタ 519"/>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152417</xdr:rowOff>
    </xdr:from>
    <xdr:ext cx="469744" cy="259045"/>
    <xdr:sp macro="" textlink="">
      <xdr:nvSpPr>
        <xdr:cNvPr id="521" name="【保健センター・保健所】&#10;一人当たり面積最大値テキスト"/>
        <xdr:cNvSpPr txBox="1"/>
      </xdr:nvSpPr>
      <xdr:spPr>
        <a:xfrm>
          <a:off x="22250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0.066</a:t>
          </a:r>
          <a:endParaRPr kumimoji="1" lang="ja-JP" altLang="en-US" sz="1000" b="1">
            <a:latin typeface="ＭＳ Ｐゴシック"/>
          </a:endParaRPr>
        </a:p>
      </xdr:txBody>
    </xdr:sp>
    <xdr:clientData/>
  </xdr:oneCellAnchor>
  <xdr:twoCellAnchor>
    <xdr:from>
      <xdr:col>32</xdr:col>
      <xdr:colOff>98425</xdr:colOff>
      <xdr:row>55</xdr:row>
      <xdr:rowOff>34290</xdr:rowOff>
    </xdr:from>
    <xdr:to>
      <xdr:col>32</xdr:col>
      <xdr:colOff>276225</xdr:colOff>
      <xdr:row>55</xdr:row>
      <xdr:rowOff>34290</xdr:rowOff>
    </xdr:to>
    <xdr:cxnSp macro="">
      <xdr:nvCxnSpPr>
        <xdr:cNvPr id="522" name="直線コネクタ 521"/>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40657</xdr:rowOff>
    </xdr:from>
    <xdr:ext cx="469744" cy="259045"/>
    <xdr:sp macro="" textlink="">
      <xdr:nvSpPr>
        <xdr:cNvPr id="523" name="【保健センター・保健所】&#10;一人当たり面積平均値テキスト"/>
        <xdr:cNvSpPr txBox="1"/>
      </xdr:nvSpPr>
      <xdr:spPr>
        <a:xfrm>
          <a:off x="22250400" y="1015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0.027</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17780</xdr:rowOff>
    </xdr:from>
    <xdr:to>
      <xdr:col>32</xdr:col>
      <xdr:colOff>238125</xdr:colOff>
      <xdr:row>60</xdr:row>
      <xdr:rowOff>119380</xdr:rowOff>
    </xdr:to>
    <xdr:sp macro="" textlink="">
      <xdr:nvSpPr>
        <xdr:cNvPr id="524" name="フローチャート : 判断 523"/>
        <xdr:cNvSpPr/>
      </xdr:nvSpPr>
      <xdr:spPr>
        <a:xfrm>
          <a:off x="22110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63500</xdr:rowOff>
    </xdr:from>
    <xdr:to>
      <xdr:col>31</xdr:col>
      <xdr:colOff>85725</xdr:colOff>
      <xdr:row>60</xdr:row>
      <xdr:rowOff>165100</xdr:rowOff>
    </xdr:to>
    <xdr:sp macro="" textlink="">
      <xdr:nvSpPr>
        <xdr:cNvPr id="525" name="フローチャート : 判断 524"/>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10177</xdr:rowOff>
    </xdr:from>
    <xdr:ext cx="469744" cy="259045"/>
    <xdr:sp macro="" textlink="">
      <xdr:nvSpPr>
        <xdr:cNvPr id="526" name="n_1aveValue【保健センター・保健所】&#10;一人当たり面積"/>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27" name="テキスト ボックス 52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28" name="テキスト ボックス 52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29" name="テキスト ボックス 52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0" name="テキスト ボックス 52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1" name="テキスト ボックス 53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40640</xdr:rowOff>
    </xdr:from>
    <xdr:to>
      <xdr:col>32</xdr:col>
      <xdr:colOff>238125</xdr:colOff>
      <xdr:row>62</xdr:row>
      <xdr:rowOff>142240</xdr:rowOff>
    </xdr:to>
    <xdr:sp macro="" textlink="">
      <xdr:nvSpPr>
        <xdr:cNvPr id="532" name="円/楕円 531"/>
        <xdr:cNvSpPr/>
      </xdr:nvSpPr>
      <xdr:spPr>
        <a:xfrm>
          <a:off x="22110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19067</xdr:rowOff>
    </xdr:from>
    <xdr:ext cx="469744" cy="259045"/>
    <xdr:sp macro="" textlink="">
      <xdr:nvSpPr>
        <xdr:cNvPr id="533" name="【保健センター・保健所】&#10;一人当たり面積該当値テキスト"/>
        <xdr:cNvSpPr txBox="1"/>
      </xdr:nvSpPr>
      <xdr:spPr>
        <a:xfrm>
          <a:off x="22250400"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0.011</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86360</xdr:rowOff>
    </xdr:from>
    <xdr:to>
      <xdr:col>31</xdr:col>
      <xdr:colOff>85725</xdr:colOff>
      <xdr:row>63</xdr:row>
      <xdr:rowOff>16510</xdr:rowOff>
    </xdr:to>
    <xdr:sp macro="" textlink="">
      <xdr:nvSpPr>
        <xdr:cNvPr id="534" name="円/楕円 533"/>
        <xdr:cNvSpPr/>
      </xdr:nvSpPr>
      <xdr:spPr>
        <a:xfrm>
          <a:off x="21272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91440</xdr:rowOff>
    </xdr:from>
    <xdr:to>
      <xdr:col>32</xdr:col>
      <xdr:colOff>187325</xdr:colOff>
      <xdr:row>62</xdr:row>
      <xdr:rowOff>137160</xdr:rowOff>
    </xdr:to>
    <xdr:cxnSp macro="">
      <xdr:nvCxnSpPr>
        <xdr:cNvPr id="535" name="直線コネクタ 534"/>
        <xdr:cNvCxnSpPr/>
      </xdr:nvCxnSpPr>
      <xdr:spPr>
        <a:xfrm flipV="1">
          <a:off x="21323300" y="10721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63</xdr:row>
      <xdr:rowOff>7637</xdr:rowOff>
    </xdr:from>
    <xdr:ext cx="469744" cy="259045"/>
    <xdr:sp macro="" textlink="">
      <xdr:nvSpPr>
        <xdr:cNvPr id="536" name="n_1mainValue【保健センター・保健所】&#10;一人当たり面積"/>
        <xdr:cNvSpPr txBox="1"/>
      </xdr:nvSpPr>
      <xdr:spPr>
        <a:xfrm>
          <a:off x="210757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37" name="正方形/長方形 5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38" name="正方形/長方形 5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39" name="正方形/長方形 5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0" name="正方形/長方形 5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1" name="正方形/長方形 5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2" name="正方形/長方形 5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3" name="正方形/長方形 5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4" name="正方形/長方形 5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5" name="テキスト ボックス 5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46" name="直線コネクタ 5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47" name="テキスト ボックス 54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48" name="直線コネクタ 54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49" name="テキスト ボックス 54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50" name="直線コネクタ 54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51" name="テキスト ボックス 55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52" name="直線コネクタ 55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53" name="テキスト ボックス 55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54" name="直線コネクタ 55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55" name="テキスト ボックス 55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56" name="直線コネクタ 55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57" name="テキスト ボックス 55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58" name="直線コネクタ 5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59" name="テキスト ボックス 55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152400</xdr:rowOff>
    </xdr:from>
    <xdr:to>
      <xdr:col>23</xdr:col>
      <xdr:colOff>516889</xdr:colOff>
      <xdr:row>85</xdr:row>
      <xdr:rowOff>32386</xdr:rowOff>
    </xdr:to>
    <xdr:cxnSp macro="">
      <xdr:nvCxnSpPr>
        <xdr:cNvPr id="561" name="直線コネクタ 560"/>
        <xdr:cNvCxnSpPr/>
      </xdr:nvCxnSpPr>
      <xdr:spPr>
        <a:xfrm flipV="1">
          <a:off x="16318864" y="13525500"/>
          <a:ext cx="0" cy="1080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36213</xdr:rowOff>
    </xdr:from>
    <xdr:ext cx="405111" cy="259045"/>
    <xdr:sp macro="" textlink="">
      <xdr:nvSpPr>
        <xdr:cNvPr id="562" name="【消防施設】&#10;有形固定資産減価償却率最小値テキスト"/>
        <xdr:cNvSpPr txBox="1"/>
      </xdr:nvSpPr>
      <xdr:spPr>
        <a:xfrm>
          <a:off x="16408400"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23</xdr:col>
      <xdr:colOff>428625</xdr:colOff>
      <xdr:row>85</xdr:row>
      <xdr:rowOff>32386</xdr:rowOff>
    </xdr:from>
    <xdr:to>
      <xdr:col>23</xdr:col>
      <xdr:colOff>606425</xdr:colOff>
      <xdr:row>85</xdr:row>
      <xdr:rowOff>32386</xdr:rowOff>
    </xdr:to>
    <xdr:cxnSp macro="">
      <xdr:nvCxnSpPr>
        <xdr:cNvPr id="563" name="直線コネクタ 562"/>
        <xdr:cNvCxnSpPr/>
      </xdr:nvCxnSpPr>
      <xdr:spPr>
        <a:xfrm>
          <a:off x="16230600" y="14605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99077</xdr:rowOff>
    </xdr:from>
    <xdr:ext cx="405111" cy="259045"/>
    <xdr:sp macro="" textlink="">
      <xdr:nvSpPr>
        <xdr:cNvPr id="564" name="【消防施設】&#10;有形固定資産減価償却率最大値テキスト"/>
        <xdr:cNvSpPr txBox="1"/>
      </xdr:nvSpPr>
      <xdr:spPr>
        <a:xfrm>
          <a:off x="16408400" y="1330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152400</xdr:rowOff>
    </xdr:from>
    <xdr:to>
      <xdr:col>23</xdr:col>
      <xdr:colOff>606425</xdr:colOff>
      <xdr:row>78</xdr:row>
      <xdr:rowOff>152400</xdr:rowOff>
    </xdr:to>
    <xdr:cxnSp macro="">
      <xdr:nvCxnSpPr>
        <xdr:cNvPr id="565" name="直線コネクタ 564"/>
        <xdr:cNvCxnSpPr/>
      </xdr:nvCxnSpPr>
      <xdr:spPr>
        <a:xfrm>
          <a:off x="16230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51452</xdr:rowOff>
    </xdr:from>
    <xdr:ext cx="405111" cy="259045"/>
    <xdr:sp macro="" textlink="">
      <xdr:nvSpPr>
        <xdr:cNvPr id="566" name="【消防施設】&#10;有形固定資産減価償却率平均値テキスト"/>
        <xdr:cNvSpPr txBox="1"/>
      </xdr:nvSpPr>
      <xdr:spPr>
        <a:xfrm>
          <a:off x="16408400" y="1411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73025</xdr:rowOff>
    </xdr:from>
    <xdr:to>
      <xdr:col>23</xdr:col>
      <xdr:colOff>568325</xdr:colOff>
      <xdr:row>83</xdr:row>
      <xdr:rowOff>3175</xdr:rowOff>
    </xdr:to>
    <xdr:sp macro="" textlink="">
      <xdr:nvSpPr>
        <xdr:cNvPr id="567" name="フローチャート : 判断 566"/>
        <xdr:cNvSpPr/>
      </xdr:nvSpPr>
      <xdr:spPr>
        <a:xfrm>
          <a:off x="162687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147320</xdr:rowOff>
    </xdr:from>
    <xdr:to>
      <xdr:col>22</xdr:col>
      <xdr:colOff>415925</xdr:colOff>
      <xdr:row>83</xdr:row>
      <xdr:rowOff>77470</xdr:rowOff>
    </xdr:to>
    <xdr:sp macro="" textlink="">
      <xdr:nvSpPr>
        <xdr:cNvPr id="568" name="フローチャート : 判断 567"/>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68597</xdr:rowOff>
    </xdr:from>
    <xdr:ext cx="405111" cy="259045"/>
    <xdr:sp macro="" textlink="">
      <xdr:nvSpPr>
        <xdr:cNvPr id="569" name="n_1aveValue【消防施設】&#10;有形固定資産減価償却率"/>
        <xdr:cNvSpPr txBox="1"/>
      </xdr:nvSpPr>
      <xdr:spPr>
        <a:xfrm>
          <a:off x="15266043"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70" name="テキスト ボックス 5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1" name="テキスト ボックス 5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2" name="テキスト ボックス 5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3" name="テキスト ボックス 5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4" name="テキスト ボックス 5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81</xdr:row>
      <xdr:rowOff>93980</xdr:rowOff>
    </xdr:from>
    <xdr:to>
      <xdr:col>23</xdr:col>
      <xdr:colOff>568325</xdr:colOff>
      <xdr:row>82</xdr:row>
      <xdr:rowOff>24130</xdr:rowOff>
    </xdr:to>
    <xdr:sp macro="" textlink="">
      <xdr:nvSpPr>
        <xdr:cNvPr id="575" name="円/楕円 574"/>
        <xdr:cNvSpPr/>
      </xdr:nvSpPr>
      <xdr:spPr>
        <a:xfrm>
          <a:off x="162687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80</xdr:row>
      <xdr:rowOff>116857</xdr:rowOff>
    </xdr:from>
    <xdr:ext cx="405111" cy="259045"/>
    <xdr:sp macro="" textlink="">
      <xdr:nvSpPr>
        <xdr:cNvPr id="576" name="【消防施設】&#10;有形固定資産減価償却率該当値テキスト"/>
        <xdr:cNvSpPr txBox="1"/>
      </xdr:nvSpPr>
      <xdr:spPr>
        <a:xfrm>
          <a:off x="16408400"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22</xdr:col>
      <xdr:colOff>314325</xdr:colOff>
      <xdr:row>81</xdr:row>
      <xdr:rowOff>133986</xdr:rowOff>
    </xdr:from>
    <xdr:to>
      <xdr:col>22</xdr:col>
      <xdr:colOff>415925</xdr:colOff>
      <xdr:row>82</xdr:row>
      <xdr:rowOff>64136</xdr:rowOff>
    </xdr:to>
    <xdr:sp macro="" textlink="">
      <xdr:nvSpPr>
        <xdr:cNvPr id="577" name="円/楕円 576"/>
        <xdr:cNvSpPr/>
      </xdr:nvSpPr>
      <xdr:spPr>
        <a:xfrm>
          <a:off x="154305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81</xdr:row>
      <xdr:rowOff>144780</xdr:rowOff>
    </xdr:from>
    <xdr:to>
      <xdr:col>23</xdr:col>
      <xdr:colOff>517525</xdr:colOff>
      <xdr:row>82</xdr:row>
      <xdr:rowOff>13336</xdr:rowOff>
    </xdr:to>
    <xdr:cxnSp macro="">
      <xdr:nvCxnSpPr>
        <xdr:cNvPr id="578" name="直線コネクタ 577"/>
        <xdr:cNvCxnSpPr/>
      </xdr:nvCxnSpPr>
      <xdr:spPr>
        <a:xfrm flipV="1">
          <a:off x="15481300" y="1403223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80</xdr:row>
      <xdr:rowOff>80663</xdr:rowOff>
    </xdr:from>
    <xdr:ext cx="405111" cy="259045"/>
    <xdr:sp macro="" textlink="">
      <xdr:nvSpPr>
        <xdr:cNvPr id="579" name="n_1mainValue【消防施設】&#10;有形固定資産減価償却率"/>
        <xdr:cNvSpPr txBox="1"/>
      </xdr:nvSpPr>
      <xdr:spPr>
        <a:xfrm>
          <a:off x="15266043"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0" name="正方形/長方形 5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1" name="正方形/長方形 5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2" name="正方形/長方形 5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3" name="正方形/長方形 5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4" name="正方形/長方形 5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5" name="正方形/長方形 5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86" name="正方形/長方形 5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7" name="正方形/長方形 5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88" name="テキスト ボックス 5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89" name="直線コネクタ 5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90" name="直線コネクタ 5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91" name="テキスト ボックス 5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92" name="直線コネクタ 5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93" name="テキスト ボックス 5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94" name="直線コネクタ 5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95" name="テキスト ボックス 5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96" name="直線コネクタ 5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97" name="テキスト ボックス 5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98" name="直線コネクタ 5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99" name="テキスト ボックス 5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0" name="直線コネクタ 5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1" name="テキスト ボックス 6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50800</xdr:rowOff>
    </xdr:from>
    <xdr:to>
      <xdr:col>32</xdr:col>
      <xdr:colOff>186689</xdr:colOff>
      <xdr:row>85</xdr:row>
      <xdr:rowOff>120650</xdr:rowOff>
    </xdr:to>
    <xdr:cxnSp macro="">
      <xdr:nvCxnSpPr>
        <xdr:cNvPr id="603" name="直線コネクタ 602"/>
        <xdr:cNvCxnSpPr/>
      </xdr:nvCxnSpPr>
      <xdr:spPr>
        <a:xfrm flipV="1">
          <a:off x="22160864" y="134239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124477</xdr:rowOff>
    </xdr:from>
    <xdr:ext cx="469744" cy="259045"/>
    <xdr:sp macro="" textlink="">
      <xdr:nvSpPr>
        <xdr:cNvPr id="604" name="【消防施設】&#10;一人当たり面積最小値テキスト"/>
        <xdr:cNvSpPr txBox="1"/>
      </xdr:nvSpPr>
      <xdr:spPr>
        <a:xfrm>
          <a:off x="22250400"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85</xdr:row>
      <xdr:rowOff>120650</xdr:rowOff>
    </xdr:from>
    <xdr:to>
      <xdr:col>32</xdr:col>
      <xdr:colOff>276225</xdr:colOff>
      <xdr:row>85</xdr:row>
      <xdr:rowOff>120650</xdr:rowOff>
    </xdr:to>
    <xdr:cxnSp macro="">
      <xdr:nvCxnSpPr>
        <xdr:cNvPr id="605" name="直線コネクタ 604"/>
        <xdr:cNvCxnSpPr/>
      </xdr:nvCxnSpPr>
      <xdr:spPr>
        <a:xfrm>
          <a:off x="22072600" y="1469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168927</xdr:rowOff>
    </xdr:from>
    <xdr:ext cx="469744" cy="259045"/>
    <xdr:sp macro="" textlink="">
      <xdr:nvSpPr>
        <xdr:cNvPr id="606" name="【消防施設】&#10;一人当たり面積最大値テキスト"/>
        <xdr:cNvSpPr txBox="1"/>
      </xdr:nvSpPr>
      <xdr:spPr>
        <a:xfrm>
          <a:off x="22250400"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78</xdr:row>
      <xdr:rowOff>50800</xdr:rowOff>
    </xdr:from>
    <xdr:to>
      <xdr:col>32</xdr:col>
      <xdr:colOff>276225</xdr:colOff>
      <xdr:row>78</xdr:row>
      <xdr:rowOff>50800</xdr:rowOff>
    </xdr:to>
    <xdr:cxnSp macro="">
      <xdr:nvCxnSpPr>
        <xdr:cNvPr id="607" name="直線コネクタ 606"/>
        <xdr:cNvCxnSpPr/>
      </xdr:nvCxnSpPr>
      <xdr:spPr>
        <a:xfrm>
          <a:off x="22072600" y="1342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111777</xdr:rowOff>
    </xdr:from>
    <xdr:ext cx="469744" cy="259045"/>
    <xdr:sp macro="" textlink="">
      <xdr:nvSpPr>
        <xdr:cNvPr id="608" name="【消防施設】&#10;一人当たり面積平均値テキスト"/>
        <xdr:cNvSpPr txBox="1"/>
      </xdr:nvSpPr>
      <xdr:spPr>
        <a:xfrm>
          <a:off x="22250400" y="13999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88900</xdr:rowOff>
    </xdr:from>
    <xdr:to>
      <xdr:col>32</xdr:col>
      <xdr:colOff>238125</xdr:colOff>
      <xdr:row>83</xdr:row>
      <xdr:rowOff>19050</xdr:rowOff>
    </xdr:to>
    <xdr:sp macro="" textlink="">
      <xdr:nvSpPr>
        <xdr:cNvPr id="609" name="フローチャート : 判断 608"/>
        <xdr:cNvSpPr/>
      </xdr:nvSpPr>
      <xdr:spPr>
        <a:xfrm>
          <a:off x="221107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69850</xdr:rowOff>
    </xdr:from>
    <xdr:to>
      <xdr:col>31</xdr:col>
      <xdr:colOff>85725</xdr:colOff>
      <xdr:row>82</xdr:row>
      <xdr:rowOff>0</xdr:rowOff>
    </xdr:to>
    <xdr:sp macro="" textlink="">
      <xdr:nvSpPr>
        <xdr:cNvPr id="610" name="フローチャート : 判断 609"/>
        <xdr:cNvSpPr/>
      </xdr:nvSpPr>
      <xdr:spPr>
        <a:xfrm>
          <a:off x="21272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16527</xdr:rowOff>
    </xdr:from>
    <xdr:ext cx="469744" cy="259045"/>
    <xdr:sp macro="" textlink="">
      <xdr:nvSpPr>
        <xdr:cNvPr id="611" name="n_1aveValue【消防施設】&#10;一人当たり面積"/>
        <xdr:cNvSpPr txBox="1"/>
      </xdr:nvSpPr>
      <xdr:spPr>
        <a:xfrm>
          <a:off x="21075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612" name="テキスト ボックス 6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3" name="テキスト ボックス 6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14" name="テキスト ボックス 6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5" name="テキスト ボックス 6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16" name="テキスト ボックス 6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88900</xdr:rowOff>
    </xdr:from>
    <xdr:to>
      <xdr:col>32</xdr:col>
      <xdr:colOff>238125</xdr:colOff>
      <xdr:row>83</xdr:row>
      <xdr:rowOff>19050</xdr:rowOff>
    </xdr:to>
    <xdr:sp macro="" textlink="">
      <xdr:nvSpPr>
        <xdr:cNvPr id="617" name="円/楕円 616"/>
        <xdr:cNvSpPr/>
      </xdr:nvSpPr>
      <xdr:spPr>
        <a:xfrm>
          <a:off x="221107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82</xdr:row>
      <xdr:rowOff>67327</xdr:rowOff>
    </xdr:from>
    <xdr:ext cx="469744" cy="259045"/>
    <xdr:sp macro="" textlink="">
      <xdr:nvSpPr>
        <xdr:cNvPr id="618" name="【消防施設】&#10;一人当たり面積該当値テキスト"/>
        <xdr:cNvSpPr txBox="1"/>
      </xdr:nvSpPr>
      <xdr:spPr>
        <a:xfrm>
          <a:off x="22250400"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30</xdr:col>
      <xdr:colOff>669925</xdr:colOff>
      <xdr:row>82</xdr:row>
      <xdr:rowOff>88900</xdr:rowOff>
    </xdr:from>
    <xdr:to>
      <xdr:col>31</xdr:col>
      <xdr:colOff>85725</xdr:colOff>
      <xdr:row>83</xdr:row>
      <xdr:rowOff>19050</xdr:rowOff>
    </xdr:to>
    <xdr:sp macro="" textlink="">
      <xdr:nvSpPr>
        <xdr:cNvPr id="619" name="円/楕円 618"/>
        <xdr:cNvSpPr/>
      </xdr:nvSpPr>
      <xdr:spPr>
        <a:xfrm>
          <a:off x="212725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82</xdr:row>
      <xdr:rowOff>139700</xdr:rowOff>
    </xdr:from>
    <xdr:to>
      <xdr:col>32</xdr:col>
      <xdr:colOff>187325</xdr:colOff>
      <xdr:row>82</xdr:row>
      <xdr:rowOff>139700</xdr:rowOff>
    </xdr:to>
    <xdr:cxnSp macro="">
      <xdr:nvCxnSpPr>
        <xdr:cNvPr id="620" name="直線コネクタ 619"/>
        <xdr:cNvCxnSpPr/>
      </xdr:nvCxnSpPr>
      <xdr:spPr>
        <a:xfrm>
          <a:off x="21323300" y="14198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10177</xdr:rowOff>
    </xdr:from>
    <xdr:ext cx="469744" cy="259045"/>
    <xdr:sp macro="" textlink="">
      <xdr:nvSpPr>
        <xdr:cNvPr id="621" name="n_1mainValue【消防施設】&#10;一人当たり面積"/>
        <xdr:cNvSpPr txBox="1"/>
      </xdr:nvSpPr>
      <xdr:spPr>
        <a:xfrm>
          <a:off x="210757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2" name="正方形/長方形 6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23" name="正方形/長方形 6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4" name="正方形/長方形 6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25" name="正方形/長方形 6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26" name="正方形/長方形 6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27" name="正方形/長方形 6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28" name="正方形/長方形 6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29" name="正方形/長方形 6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0" name="テキスト ボックス 6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1" name="直線コネクタ 6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32" name="テキスト ボックス 63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633" name="直線コネクタ 63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634" name="テキスト ボックス 63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635" name="直線コネクタ 63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636" name="テキスト ボックス 63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37" name="直線コネクタ 63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38" name="テキスト ボックス 63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39" name="直線コネクタ 63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640" name="テキスト ボックス 639"/>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1" name="直線コネクタ 6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42" name="テキスト ボックス 64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4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149352</xdr:rowOff>
    </xdr:from>
    <xdr:to>
      <xdr:col>23</xdr:col>
      <xdr:colOff>516889</xdr:colOff>
      <xdr:row>108</xdr:row>
      <xdr:rowOff>62485</xdr:rowOff>
    </xdr:to>
    <xdr:cxnSp macro="">
      <xdr:nvCxnSpPr>
        <xdr:cNvPr id="644" name="直線コネクタ 643"/>
        <xdr:cNvCxnSpPr/>
      </xdr:nvCxnSpPr>
      <xdr:spPr>
        <a:xfrm flipV="1">
          <a:off x="16318864" y="17122902"/>
          <a:ext cx="0" cy="1456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66312</xdr:rowOff>
    </xdr:from>
    <xdr:ext cx="405111" cy="259045"/>
    <xdr:sp macro="" textlink="">
      <xdr:nvSpPr>
        <xdr:cNvPr id="645" name="【庁舎】&#10;有形固定資産減価償却率最小値テキスト"/>
        <xdr:cNvSpPr txBox="1"/>
      </xdr:nvSpPr>
      <xdr:spPr>
        <a:xfrm>
          <a:off x="16408400" y="1858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108</xdr:row>
      <xdr:rowOff>62485</xdr:rowOff>
    </xdr:from>
    <xdr:to>
      <xdr:col>23</xdr:col>
      <xdr:colOff>606425</xdr:colOff>
      <xdr:row>108</xdr:row>
      <xdr:rowOff>62485</xdr:rowOff>
    </xdr:to>
    <xdr:cxnSp macro="">
      <xdr:nvCxnSpPr>
        <xdr:cNvPr id="646" name="直線コネクタ 645"/>
        <xdr:cNvCxnSpPr/>
      </xdr:nvCxnSpPr>
      <xdr:spPr>
        <a:xfrm>
          <a:off x="16230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96029</xdr:rowOff>
    </xdr:from>
    <xdr:ext cx="405111" cy="259045"/>
    <xdr:sp macro="" textlink="">
      <xdr:nvSpPr>
        <xdr:cNvPr id="647" name="【庁舎】&#10;有形固定資産減価償却率最大値テキスト"/>
        <xdr:cNvSpPr txBox="1"/>
      </xdr:nvSpPr>
      <xdr:spPr>
        <a:xfrm>
          <a:off x="16408400" y="1689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428625</xdr:colOff>
      <xdr:row>99</xdr:row>
      <xdr:rowOff>149352</xdr:rowOff>
    </xdr:from>
    <xdr:to>
      <xdr:col>23</xdr:col>
      <xdr:colOff>606425</xdr:colOff>
      <xdr:row>99</xdr:row>
      <xdr:rowOff>149352</xdr:rowOff>
    </xdr:to>
    <xdr:cxnSp macro="">
      <xdr:nvCxnSpPr>
        <xdr:cNvPr id="648" name="直線コネクタ 647"/>
        <xdr:cNvCxnSpPr/>
      </xdr:nvCxnSpPr>
      <xdr:spPr>
        <a:xfrm>
          <a:off x="16230600" y="1712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154703</xdr:rowOff>
    </xdr:from>
    <xdr:ext cx="405111" cy="259045"/>
    <xdr:sp macro="" textlink="">
      <xdr:nvSpPr>
        <xdr:cNvPr id="649" name="【庁舎】&#10;有形固定資産減価償却率平均値テキスト"/>
        <xdr:cNvSpPr txBox="1"/>
      </xdr:nvSpPr>
      <xdr:spPr>
        <a:xfrm>
          <a:off x="16408400" y="17814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4826</xdr:rowOff>
    </xdr:from>
    <xdr:to>
      <xdr:col>23</xdr:col>
      <xdr:colOff>568325</xdr:colOff>
      <xdr:row>104</xdr:row>
      <xdr:rowOff>106426</xdr:rowOff>
    </xdr:to>
    <xdr:sp macro="" textlink="">
      <xdr:nvSpPr>
        <xdr:cNvPr id="650" name="フローチャート : 判断 649"/>
        <xdr:cNvSpPr/>
      </xdr:nvSpPr>
      <xdr:spPr>
        <a:xfrm>
          <a:off x="16268700" y="1783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4826</xdr:rowOff>
    </xdr:from>
    <xdr:to>
      <xdr:col>22</xdr:col>
      <xdr:colOff>415925</xdr:colOff>
      <xdr:row>104</xdr:row>
      <xdr:rowOff>106426</xdr:rowOff>
    </xdr:to>
    <xdr:sp macro="" textlink="">
      <xdr:nvSpPr>
        <xdr:cNvPr id="651" name="フローチャート : 判断 650"/>
        <xdr:cNvSpPr/>
      </xdr:nvSpPr>
      <xdr:spPr>
        <a:xfrm>
          <a:off x="15430500" y="1783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97553</xdr:rowOff>
    </xdr:from>
    <xdr:ext cx="405111" cy="259045"/>
    <xdr:sp macro="" textlink="">
      <xdr:nvSpPr>
        <xdr:cNvPr id="652" name="n_1aveValue【庁舎】&#10;有形固定資産減価償却率"/>
        <xdr:cNvSpPr txBox="1"/>
      </xdr:nvSpPr>
      <xdr:spPr>
        <a:xfrm>
          <a:off x="15266043" y="1792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53" name="テキスト ボックス 6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54" name="テキスト ボックス 6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5" name="テキスト ボックス 6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56" name="テキスト ボックス 6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57" name="テキスト ボックス 6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66548</xdr:rowOff>
    </xdr:from>
    <xdr:to>
      <xdr:col>23</xdr:col>
      <xdr:colOff>568325</xdr:colOff>
      <xdr:row>101</xdr:row>
      <xdr:rowOff>168148</xdr:rowOff>
    </xdr:to>
    <xdr:sp macro="" textlink="">
      <xdr:nvSpPr>
        <xdr:cNvPr id="658" name="円/楕円 657"/>
        <xdr:cNvSpPr/>
      </xdr:nvSpPr>
      <xdr:spPr>
        <a:xfrm>
          <a:off x="16268700" y="1738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89425</xdr:rowOff>
    </xdr:from>
    <xdr:ext cx="405111" cy="259045"/>
    <xdr:sp macro="" textlink="">
      <xdr:nvSpPr>
        <xdr:cNvPr id="659" name="【庁舎】&#10;有形固定資産減価償却率該当値テキスト"/>
        <xdr:cNvSpPr txBox="1"/>
      </xdr:nvSpPr>
      <xdr:spPr>
        <a:xfrm>
          <a:off x="16408400" y="1723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22</xdr:col>
      <xdr:colOff>314325</xdr:colOff>
      <xdr:row>101</xdr:row>
      <xdr:rowOff>96265</xdr:rowOff>
    </xdr:from>
    <xdr:to>
      <xdr:col>22</xdr:col>
      <xdr:colOff>415925</xdr:colOff>
      <xdr:row>102</xdr:row>
      <xdr:rowOff>26415</xdr:rowOff>
    </xdr:to>
    <xdr:sp macro="" textlink="">
      <xdr:nvSpPr>
        <xdr:cNvPr id="660" name="円/楕円 659"/>
        <xdr:cNvSpPr/>
      </xdr:nvSpPr>
      <xdr:spPr>
        <a:xfrm>
          <a:off x="15430500" y="1741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101</xdr:row>
      <xdr:rowOff>117348</xdr:rowOff>
    </xdr:from>
    <xdr:to>
      <xdr:col>23</xdr:col>
      <xdr:colOff>517525</xdr:colOff>
      <xdr:row>101</xdr:row>
      <xdr:rowOff>147065</xdr:rowOff>
    </xdr:to>
    <xdr:cxnSp macro="">
      <xdr:nvCxnSpPr>
        <xdr:cNvPr id="661" name="直線コネクタ 660"/>
        <xdr:cNvCxnSpPr/>
      </xdr:nvCxnSpPr>
      <xdr:spPr>
        <a:xfrm flipV="1">
          <a:off x="15481300" y="17433798"/>
          <a:ext cx="8382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100</xdr:row>
      <xdr:rowOff>42942</xdr:rowOff>
    </xdr:from>
    <xdr:ext cx="405111" cy="259045"/>
    <xdr:sp macro="" textlink="">
      <xdr:nvSpPr>
        <xdr:cNvPr id="662" name="n_1mainValue【庁舎】&#10;有形固定資産減価償却率"/>
        <xdr:cNvSpPr txBox="1"/>
      </xdr:nvSpPr>
      <xdr:spPr>
        <a:xfrm>
          <a:off x="15266043" y="1718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63" name="正方形/長方形 6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4" name="正方形/長方形 6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65" name="正方形/長方形 6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66" name="正方形/長方形 6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67" name="正方形/長方形 6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68" name="正方形/長方形 6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69" name="正方形/長方形 6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0" name="正方形/長方形 6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1" name="テキスト ボックス 6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2" name="直線コネクタ 6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73" name="テキスト ボックス 67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74" name="直線コネクタ 67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75" name="テキスト ボックス 67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76" name="直線コネクタ 67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77" name="テキスト ボックス 67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78" name="直線コネクタ 67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79" name="テキスト ボックス 67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80" name="直線コネクタ 67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81" name="テキスト ボックス 68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82" name="直線コネクタ 68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83" name="テキスト ボックス 68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84" name="直線コネクタ 6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85" name="テキスト ボックス 6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8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160020</xdr:rowOff>
    </xdr:from>
    <xdr:to>
      <xdr:col>32</xdr:col>
      <xdr:colOff>186689</xdr:colOff>
      <xdr:row>109</xdr:row>
      <xdr:rowOff>64770</xdr:rowOff>
    </xdr:to>
    <xdr:cxnSp macro="">
      <xdr:nvCxnSpPr>
        <xdr:cNvPr id="687" name="直線コネクタ 686"/>
        <xdr:cNvCxnSpPr/>
      </xdr:nvCxnSpPr>
      <xdr:spPr>
        <a:xfrm flipV="1">
          <a:off x="22160864" y="173050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68597</xdr:rowOff>
    </xdr:from>
    <xdr:ext cx="469744" cy="259045"/>
    <xdr:sp macro="" textlink="">
      <xdr:nvSpPr>
        <xdr:cNvPr id="688" name="【庁舎】&#10;一人当たり面積最小値テキスト"/>
        <xdr:cNvSpPr txBox="1"/>
      </xdr:nvSpPr>
      <xdr:spPr>
        <a:xfrm>
          <a:off x="222504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32</xdr:col>
      <xdr:colOff>98425</xdr:colOff>
      <xdr:row>109</xdr:row>
      <xdr:rowOff>64770</xdr:rowOff>
    </xdr:from>
    <xdr:to>
      <xdr:col>32</xdr:col>
      <xdr:colOff>276225</xdr:colOff>
      <xdr:row>109</xdr:row>
      <xdr:rowOff>64770</xdr:rowOff>
    </xdr:to>
    <xdr:cxnSp macro="">
      <xdr:nvCxnSpPr>
        <xdr:cNvPr id="689" name="直線コネクタ 688"/>
        <xdr:cNvCxnSpPr/>
      </xdr:nvCxnSpPr>
      <xdr:spPr>
        <a:xfrm>
          <a:off x="22072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106697</xdr:rowOff>
    </xdr:from>
    <xdr:ext cx="469744" cy="259045"/>
    <xdr:sp macro="" textlink="">
      <xdr:nvSpPr>
        <xdr:cNvPr id="690" name="【庁舎】&#10;一人当たり面積最大値テキスト"/>
        <xdr:cNvSpPr txBox="1"/>
      </xdr:nvSpPr>
      <xdr:spPr>
        <a:xfrm>
          <a:off x="222504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0.458</a:t>
          </a:r>
          <a:endParaRPr kumimoji="1" lang="ja-JP" altLang="en-US" sz="1000" b="1">
            <a:latin typeface="ＭＳ Ｐゴシック"/>
          </a:endParaRPr>
        </a:p>
      </xdr:txBody>
    </xdr:sp>
    <xdr:clientData/>
  </xdr:oneCellAnchor>
  <xdr:twoCellAnchor>
    <xdr:from>
      <xdr:col>32</xdr:col>
      <xdr:colOff>98425</xdr:colOff>
      <xdr:row>100</xdr:row>
      <xdr:rowOff>160020</xdr:rowOff>
    </xdr:from>
    <xdr:to>
      <xdr:col>32</xdr:col>
      <xdr:colOff>276225</xdr:colOff>
      <xdr:row>100</xdr:row>
      <xdr:rowOff>160020</xdr:rowOff>
    </xdr:to>
    <xdr:cxnSp macro="">
      <xdr:nvCxnSpPr>
        <xdr:cNvPr id="691" name="直線コネクタ 690"/>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105427</xdr:rowOff>
    </xdr:from>
    <xdr:ext cx="469744" cy="259045"/>
    <xdr:sp macro="" textlink="">
      <xdr:nvSpPr>
        <xdr:cNvPr id="692" name="【庁舎】&#10;一人当たり面積平均値テキスト"/>
        <xdr:cNvSpPr txBox="1"/>
      </xdr:nvSpPr>
      <xdr:spPr>
        <a:xfrm>
          <a:off x="22250400" y="1810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0.195</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82550</xdr:rowOff>
    </xdr:from>
    <xdr:to>
      <xdr:col>32</xdr:col>
      <xdr:colOff>238125</xdr:colOff>
      <xdr:row>107</xdr:row>
      <xdr:rowOff>12700</xdr:rowOff>
    </xdr:to>
    <xdr:sp macro="" textlink="">
      <xdr:nvSpPr>
        <xdr:cNvPr id="693" name="フローチャート : 判断 692"/>
        <xdr:cNvSpPr/>
      </xdr:nvSpPr>
      <xdr:spPr>
        <a:xfrm>
          <a:off x="221107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128270</xdr:rowOff>
    </xdr:from>
    <xdr:to>
      <xdr:col>31</xdr:col>
      <xdr:colOff>85725</xdr:colOff>
      <xdr:row>107</xdr:row>
      <xdr:rowOff>58420</xdr:rowOff>
    </xdr:to>
    <xdr:sp macro="" textlink="">
      <xdr:nvSpPr>
        <xdr:cNvPr id="694" name="フローチャート : 判断 693"/>
        <xdr:cNvSpPr/>
      </xdr:nvSpPr>
      <xdr:spPr>
        <a:xfrm>
          <a:off x="21272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74947</xdr:rowOff>
    </xdr:from>
    <xdr:ext cx="469744" cy="259045"/>
    <xdr:sp macro="" textlink="">
      <xdr:nvSpPr>
        <xdr:cNvPr id="695" name="n_1aveValue【庁舎】&#10;一人当たり面積"/>
        <xdr:cNvSpPr txBox="1"/>
      </xdr:nvSpPr>
      <xdr:spPr>
        <a:xfrm>
          <a:off x="21075727" y="1807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96" name="テキスト ボックス 6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97" name="テキスト ボックス 6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98" name="テキスト ボックス 6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99" name="テキスト ボックス 6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00" name="テキスト ボックス 6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132080</xdr:rowOff>
    </xdr:from>
    <xdr:to>
      <xdr:col>32</xdr:col>
      <xdr:colOff>238125</xdr:colOff>
      <xdr:row>107</xdr:row>
      <xdr:rowOff>62230</xdr:rowOff>
    </xdr:to>
    <xdr:sp macro="" textlink="">
      <xdr:nvSpPr>
        <xdr:cNvPr id="701" name="円/楕円 700"/>
        <xdr:cNvSpPr/>
      </xdr:nvSpPr>
      <xdr:spPr>
        <a:xfrm>
          <a:off x="221107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110507</xdr:rowOff>
    </xdr:from>
    <xdr:ext cx="469744" cy="259045"/>
    <xdr:sp macro="" textlink="">
      <xdr:nvSpPr>
        <xdr:cNvPr id="702" name="【庁舎】&#10;一人当たり面積該当値テキスト"/>
        <xdr:cNvSpPr txBox="1"/>
      </xdr:nvSpPr>
      <xdr:spPr>
        <a:xfrm>
          <a:off x="22250400"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0.182</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132080</xdr:rowOff>
    </xdr:from>
    <xdr:to>
      <xdr:col>31</xdr:col>
      <xdr:colOff>85725</xdr:colOff>
      <xdr:row>107</xdr:row>
      <xdr:rowOff>62230</xdr:rowOff>
    </xdr:to>
    <xdr:sp macro="" textlink="">
      <xdr:nvSpPr>
        <xdr:cNvPr id="703" name="円/楕円 702"/>
        <xdr:cNvSpPr/>
      </xdr:nvSpPr>
      <xdr:spPr>
        <a:xfrm>
          <a:off x="21272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11430</xdr:rowOff>
    </xdr:from>
    <xdr:to>
      <xdr:col>32</xdr:col>
      <xdr:colOff>187325</xdr:colOff>
      <xdr:row>107</xdr:row>
      <xdr:rowOff>11430</xdr:rowOff>
    </xdr:to>
    <xdr:cxnSp macro="">
      <xdr:nvCxnSpPr>
        <xdr:cNvPr id="704" name="直線コネクタ 703"/>
        <xdr:cNvCxnSpPr/>
      </xdr:nvCxnSpPr>
      <xdr:spPr>
        <a:xfrm>
          <a:off x="21323300" y="18356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107</xdr:row>
      <xdr:rowOff>53357</xdr:rowOff>
    </xdr:from>
    <xdr:ext cx="469744" cy="259045"/>
    <xdr:sp macro="" textlink="">
      <xdr:nvSpPr>
        <xdr:cNvPr id="705" name="n_1mainValue【庁舎】&#10;一人当たり面積"/>
        <xdr:cNvSpPr txBox="1"/>
      </xdr:nvSpPr>
      <xdr:spPr>
        <a:xfrm>
          <a:off x="210757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06" name="正方形/長方形 7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07" name="正方形/長方形 7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08" name="テキスト ボックス 7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図書館については、有形固定資産減価償却率が類似団体・全国・県平均を上回っている。平成</a:t>
          </a:r>
          <a:r>
            <a:rPr kumimoji="1" lang="en-US" altLang="ja-JP" sz="1300">
              <a:latin typeface="ＭＳ Ｐゴシック"/>
            </a:rPr>
            <a:t>2</a:t>
          </a:r>
          <a:r>
            <a:rPr kumimoji="1" lang="ja-JP" altLang="en-US" sz="1300">
              <a:latin typeface="ＭＳ Ｐゴシック"/>
            </a:rPr>
            <a:t>年に建設して以降これまで大規模な改修は行われていないが、長寿命化計画に基づき適切に日々の修繕を行っている。</a:t>
          </a:r>
        </a:p>
        <a:p>
          <a:r>
            <a:rPr kumimoji="1" lang="ja-JP" altLang="en-US" sz="1300">
              <a:latin typeface="ＭＳ Ｐゴシック"/>
            </a:rPr>
            <a:t>一般廃棄物処理施設については、ごみ処理施設「北清掃センター」の現在の施設は平成</a:t>
          </a:r>
          <a:r>
            <a:rPr kumimoji="1" lang="en-US" altLang="ja-JP" sz="1300">
              <a:latin typeface="ＭＳ Ｐゴシック"/>
            </a:rPr>
            <a:t>15</a:t>
          </a:r>
          <a:r>
            <a:rPr kumimoji="1" lang="ja-JP" altLang="en-US" sz="1300">
              <a:latin typeface="ＭＳ Ｐゴシック"/>
            </a:rPr>
            <a:t>年の稼働となっており、基幹的設備の計画的な改修を行っている。</a:t>
          </a:r>
        </a:p>
        <a:p>
          <a:r>
            <a:rPr kumimoji="1" lang="ja-JP" altLang="en-US" sz="1300">
              <a:latin typeface="ＭＳ Ｐゴシック"/>
            </a:rPr>
            <a:t>し尿処理施設「クリーンセンター」は、平成</a:t>
          </a:r>
          <a:r>
            <a:rPr kumimoji="1" lang="en-US" altLang="ja-JP" sz="1300">
              <a:latin typeface="ＭＳ Ｐゴシック"/>
            </a:rPr>
            <a:t>2</a:t>
          </a:r>
          <a:r>
            <a:rPr kumimoji="1" lang="ja-JP" altLang="en-US" sz="1300">
              <a:latin typeface="ＭＳ Ｐゴシック"/>
            </a:rPr>
            <a:t>年の稼働であるが、平成</a:t>
          </a:r>
          <a:r>
            <a:rPr kumimoji="1" lang="en-US" altLang="ja-JP" sz="1300">
              <a:latin typeface="ＭＳ Ｐゴシック"/>
            </a:rPr>
            <a:t>26</a:t>
          </a:r>
          <a:r>
            <a:rPr kumimoji="1" lang="ja-JP" altLang="en-US" sz="1300">
              <a:latin typeface="ＭＳ Ｐゴシック"/>
            </a:rPr>
            <a:t>年度に処理水の放流先を公共下水道へ変更したことで、処理設備の簡素化が図られ基幹的設備の計画的な改修を行っている。</a:t>
          </a:r>
          <a:endParaRPr kumimoji="1" lang="en-US" altLang="ja-JP" sz="1300">
            <a:latin typeface="ＭＳ Ｐゴシック"/>
          </a:endParaRPr>
        </a:p>
        <a:p>
          <a:r>
            <a:rPr kumimoji="1" lang="ja-JP" altLang="en-US" sz="1300">
              <a:latin typeface="ＭＳ Ｐゴシック"/>
            </a:rPr>
            <a:t>保健センターについては、市民サービスセンター・保健センター・児童館との複合施設として平成</a:t>
          </a:r>
          <a:r>
            <a:rPr kumimoji="1" lang="en-US" altLang="ja-JP" sz="1300">
              <a:latin typeface="ＭＳ Ｐゴシック"/>
            </a:rPr>
            <a:t>28</a:t>
          </a:r>
          <a:r>
            <a:rPr kumimoji="1" lang="ja-JP" altLang="en-US" sz="1300">
              <a:latin typeface="ＭＳ Ｐゴシック"/>
            </a:rPr>
            <a:t>年度に整備したため、有形固定資産減価償却率が低くなっている。</a:t>
          </a:r>
          <a:endParaRPr kumimoji="1" lang="en-US" altLang="ja-JP" sz="1300">
            <a:latin typeface="ＭＳ Ｐゴシック"/>
          </a:endParaRPr>
        </a:p>
        <a:p>
          <a:r>
            <a:rPr kumimoji="1" lang="ja-JP" altLang="en-US" sz="1300">
              <a:latin typeface="ＭＳ Ｐゴシック"/>
            </a:rPr>
            <a:t>庁舎について、本庁舎の建替えに向けて平成</a:t>
          </a:r>
          <a:r>
            <a:rPr kumimoji="1" lang="en-US" altLang="ja-JP" sz="1300">
              <a:latin typeface="ＭＳ Ｐゴシック"/>
            </a:rPr>
            <a:t>28</a:t>
          </a:r>
          <a:r>
            <a:rPr kumimoji="1" lang="ja-JP" altLang="en-US" sz="1300">
              <a:latin typeface="ＭＳ Ｐゴシック"/>
            </a:rPr>
            <a:t>年度に「新庁舎建設基本計画」を策定した。</a:t>
          </a:r>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岐阜県各務原市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148,593
145,760
87.81
50,722,453
47,886,946
2,612,263
27,771,807
34,020,246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類似団体・全国・県平均より高い値であり、健全財政を維持している。</a:t>
          </a:r>
          <a:endParaRPr kumimoji="1" lang="en-US" altLang="ja-JP" sz="1300">
            <a:latin typeface="ＭＳ Ｐゴシック"/>
          </a:endParaRPr>
        </a:p>
        <a:p>
          <a:r>
            <a:rPr kumimoji="1" lang="ja-JP" altLang="en-US" sz="1300">
              <a:latin typeface="ＭＳ Ｐゴシック"/>
            </a:rPr>
            <a:t>　また、前年度から微増となっており、その要因として、好調な企業収益による法人税割の増加等によって、基準財政収入額が増加したことによるものである。</a:t>
          </a:r>
          <a:endParaRPr kumimoji="1" lang="en-US" altLang="ja-JP" sz="1300">
            <a:latin typeface="ＭＳ Ｐゴシック"/>
          </a:endParaRPr>
        </a:p>
        <a:p>
          <a:r>
            <a:rPr kumimoji="1" lang="ja-JP" altLang="en-US" sz="1300">
              <a:latin typeface="ＭＳ Ｐゴシック"/>
            </a:rPr>
            <a:t>　今後、人口減少等により歳入の大幅な増加は見込めない中、扶助費等の経常的な支出の増加が予測されることから、引き続き、事業のコスト縮減及び効率化等によって経費削減を図り、歳出の抑制に努める。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113393</xdr:rowOff>
    </xdr:to>
    <xdr:cxnSp macro="">
      <xdr:nvCxnSpPr>
        <xdr:cNvPr id="65" name="直線コネクタ 64"/>
        <xdr:cNvCxnSpPr/>
      </xdr:nvCxnSpPr>
      <xdr:spPr>
        <a:xfrm flipV="1">
          <a:off x="4953000" y="6226628"/>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8"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9" name="直線コネクタ 68"/>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7257</xdr:rowOff>
    </xdr:from>
    <xdr:to>
      <xdr:col>7</xdr:col>
      <xdr:colOff>152400</xdr:colOff>
      <xdr:row>41</xdr:row>
      <xdr:rowOff>24493</xdr:rowOff>
    </xdr:to>
    <xdr:cxnSp macro="">
      <xdr:nvCxnSpPr>
        <xdr:cNvPr id="70" name="直線コネクタ 69"/>
        <xdr:cNvCxnSpPr/>
      </xdr:nvCxnSpPr>
      <xdr:spPr>
        <a:xfrm flipV="1">
          <a:off x="4114800" y="70367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72" name="フローチャート :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7257</xdr:rowOff>
    </xdr:from>
    <xdr:to>
      <xdr:col>6</xdr:col>
      <xdr:colOff>0</xdr:colOff>
      <xdr:row>41</xdr:row>
      <xdr:rowOff>24493</xdr:rowOff>
    </xdr:to>
    <xdr:cxnSp macro="">
      <xdr:nvCxnSpPr>
        <xdr:cNvPr id="73" name="直線コネクタ 72"/>
        <xdr:cNvCxnSpPr/>
      </xdr:nvCxnSpPr>
      <xdr:spPr>
        <a:xfrm>
          <a:off x="3225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4" name="フローチャート : 判断 73"/>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163484</xdr:rowOff>
    </xdr:from>
    <xdr:ext cx="736600" cy="259045"/>
    <xdr:sp macro="" textlink="">
      <xdr:nvSpPr>
        <xdr:cNvPr id="75" name="テキスト ボックス 74"/>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7257</xdr:rowOff>
    </xdr:from>
    <xdr:to>
      <xdr:col>4</xdr:col>
      <xdr:colOff>482600</xdr:colOff>
      <xdr:row>41</xdr:row>
      <xdr:rowOff>24493</xdr:rowOff>
    </xdr:to>
    <xdr:cxnSp macro="">
      <xdr:nvCxnSpPr>
        <xdr:cNvPr id="76" name="直線コネクタ 75"/>
        <xdr:cNvCxnSpPr/>
      </xdr:nvCxnSpPr>
      <xdr:spPr>
        <a:xfrm flipV="1">
          <a:off x="2336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8" name="テキスト ボックス 77"/>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7257</xdr:rowOff>
    </xdr:from>
    <xdr:to>
      <xdr:col>3</xdr:col>
      <xdr:colOff>279400</xdr:colOff>
      <xdr:row>41</xdr:row>
      <xdr:rowOff>24493</xdr:rowOff>
    </xdr:to>
    <xdr:cxnSp macro="">
      <xdr:nvCxnSpPr>
        <xdr:cNvPr id="79" name="直線コネクタ 78"/>
        <xdr:cNvCxnSpPr/>
      </xdr:nvCxnSpPr>
      <xdr:spPr>
        <a:xfrm>
          <a:off x="1447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81" name="テキスト ボックス 80"/>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95449</xdr:rowOff>
    </xdr:from>
    <xdr:ext cx="762000" cy="259045"/>
    <xdr:sp macro="" textlink="">
      <xdr:nvSpPr>
        <xdr:cNvPr id="83" name="テキスト ボックス 82"/>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127907</xdr:rowOff>
    </xdr:from>
    <xdr:to>
      <xdr:col>7</xdr:col>
      <xdr:colOff>203200</xdr:colOff>
      <xdr:row>41</xdr:row>
      <xdr:rowOff>58057</xdr:rowOff>
    </xdr:to>
    <xdr:sp macro="" textlink="">
      <xdr:nvSpPr>
        <xdr:cNvPr id="89" name="円/楕円 88"/>
        <xdr:cNvSpPr/>
      </xdr:nvSpPr>
      <xdr:spPr>
        <a:xfrm>
          <a:off x="49022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144434</xdr:rowOff>
    </xdr:from>
    <xdr:ext cx="762000" cy="259045"/>
    <xdr:sp macro="" textlink="">
      <xdr:nvSpPr>
        <xdr:cNvPr id="90" name="財政力該当値テキスト"/>
        <xdr:cNvSpPr txBox="1"/>
      </xdr:nvSpPr>
      <xdr:spPr>
        <a:xfrm>
          <a:off x="5041900" y="68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145143</xdr:rowOff>
    </xdr:from>
    <xdr:to>
      <xdr:col>6</xdr:col>
      <xdr:colOff>50800</xdr:colOff>
      <xdr:row>41</xdr:row>
      <xdr:rowOff>75293</xdr:rowOff>
    </xdr:to>
    <xdr:sp macro="" textlink="">
      <xdr:nvSpPr>
        <xdr:cNvPr id="91" name="円/楕円 90"/>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85470</xdr:rowOff>
    </xdr:from>
    <xdr:ext cx="736600" cy="259045"/>
    <xdr:sp macro="" textlink="">
      <xdr:nvSpPr>
        <xdr:cNvPr id="92" name="テキスト ボックス 91"/>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127907</xdr:rowOff>
    </xdr:from>
    <xdr:to>
      <xdr:col>4</xdr:col>
      <xdr:colOff>533400</xdr:colOff>
      <xdr:row>41</xdr:row>
      <xdr:rowOff>58057</xdr:rowOff>
    </xdr:to>
    <xdr:sp macro="" textlink="">
      <xdr:nvSpPr>
        <xdr:cNvPr id="93" name="円/楕円 92"/>
        <xdr:cNvSpPr/>
      </xdr:nvSpPr>
      <xdr:spPr>
        <a:xfrm>
          <a:off x="3175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68234</xdr:rowOff>
    </xdr:from>
    <xdr:ext cx="762000" cy="259045"/>
    <xdr:sp macro="" textlink="">
      <xdr:nvSpPr>
        <xdr:cNvPr id="94" name="テキスト ボックス 93"/>
        <xdr:cNvSpPr txBox="1"/>
      </xdr:nvSpPr>
      <xdr:spPr>
        <a:xfrm>
          <a:off x="2844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145143</xdr:rowOff>
    </xdr:from>
    <xdr:to>
      <xdr:col>3</xdr:col>
      <xdr:colOff>330200</xdr:colOff>
      <xdr:row>41</xdr:row>
      <xdr:rowOff>75293</xdr:rowOff>
    </xdr:to>
    <xdr:sp macro="" textlink="">
      <xdr:nvSpPr>
        <xdr:cNvPr id="95" name="円/楕円 94"/>
        <xdr:cNvSpPr/>
      </xdr:nvSpPr>
      <xdr:spPr>
        <a:xfrm>
          <a:off x="2286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85470</xdr:rowOff>
    </xdr:from>
    <xdr:ext cx="762000" cy="259045"/>
    <xdr:sp macro="" textlink="">
      <xdr:nvSpPr>
        <xdr:cNvPr id="96" name="テキスト ボックス 95"/>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127907</xdr:rowOff>
    </xdr:from>
    <xdr:to>
      <xdr:col>2</xdr:col>
      <xdr:colOff>127000</xdr:colOff>
      <xdr:row>41</xdr:row>
      <xdr:rowOff>58057</xdr:rowOff>
    </xdr:to>
    <xdr:sp macro="" textlink="">
      <xdr:nvSpPr>
        <xdr:cNvPr id="97" name="円/楕円 96"/>
        <xdr:cNvSpPr/>
      </xdr:nvSpPr>
      <xdr:spPr>
        <a:xfrm>
          <a:off x="1397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68234</xdr:rowOff>
    </xdr:from>
    <xdr:ext cx="762000" cy="259045"/>
    <xdr:sp macro="" textlink="">
      <xdr:nvSpPr>
        <xdr:cNvPr id="98" name="テキスト ボックス 97"/>
        <xdr:cNvSpPr txBox="1"/>
      </xdr:nvSpPr>
      <xdr:spPr>
        <a:xfrm>
          <a:off x="1066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類似団体・全国平均より低い割合ではあるが、前年度から</a:t>
          </a:r>
          <a:r>
            <a:rPr kumimoji="1" lang="en-US" altLang="ja-JP" sz="1300">
              <a:latin typeface="ＭＳ Ｐゴシック"/>
            </a:rPr>
            <a:t>2.4</a:t>
          </a:r>
          <a:r>
            <a:rPr kumimoji="1" lang="ja-JP" altLang="en-US" sz="1300">
              <a:latin typeface="ＭＳ Ｐゴシック"/>
            </a:rPr>
            <a:t>ポイント悪化した。</a:t>
          </a:r>
          <a:endParaRPr kumimoji="1" lang="en-US" altLang="ja-JP" sz="1300">
            <a:latin typeface="ＭＳ Ｐゴシック"/>
          </a:endParaRPr>
        </a:p>
        <a:p>
          <a:r>
            <a:rPr kumimoji="1" lang="ja-JP" altLang="en-US" sz="1300">
              <a:latin typeface="ＭＳ Ｐゴシック"/>
            </a:rPr>
            <a:t>　悪化の要因として、地方消費税交付金の減、地方交付税の減、臨時財政対策債の減により経常一般財源が</a:t>
          </a:r>
          <a:r>
            <a:rPr kumimoji="1" lang="en-US" altLang="ja-JP" sz="1300">
              <a:latin typeface="ＭＳ Ｐゴシック"/>
            </a:rPr>
            <a:t>276</a:t>
          </a:r>
          <a:r>
            <a:rPr kumimoji="1" lang="ja-JP" altLang="en-US" sz="1300">
              <a:latin typeface="ＭＳ Ｐゴシック"/>
            </a:rPr>
            <a:t>億円から</a:t>
          </a:r>
          <a:r>
            <a:rPr kumimoji="1" lang="en-US" altLang="ja-JP" sz="1300">
              <a:latin typeface="ＭＳ Ｐゴシック"/>
            </a:rPr>
            <a:t>269</a:t>
          </a:r>
          <a:r>
            <a:rPr kumimoji="1" lang="ja-JP" altLang="en-US" sz="1300">
              <a:latin typeface="ＭＳ Ｐゴシック"/>
            </a:rPr>
            <a:t>億円へ減少したためである。</a:t>
          </a:r>
          <a:endParaRPr kumimoji="1" lang="en-US" altLang="ja-JP" sz="1300">
            <a:latin typeface="ＭＳ Ｐゴシック"/>
          </a:endParaRPr>
        </a:p>
        <a:p>
          <a:r>
            <a:rPr kumimoji="1" lang="ja-JP" altLang="en-US" sz="1300">
              <a:latin typeface="ＭＳ Ｐゴシック"/>
            </a:rPr>
            <a:t>　人口減少等により市税収入の大幅な増加は見込めない中、今後も扶助費の増が見込まれるため、事業の見直し等を行い、持続可能な財政運営に努める。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15748</xdr:rowOff>
    </xdr:from>
    <xdr:to>
      <xdr:col>7</xdr:col>
      <xdr:colOff>152400</xdr:colOff>
      <xdr:row>67</xdr:row>
      <xdr:rowOff>133096</xdr:rowOff>
    </xdr:to>
    <xdr:cxnSp macro="">
      <xdr:nvCxnSpPr>
        <xdr:cNvPr id="126" name="直線コネクタ 125"/>
        <xdr:cNvCxnSpPr/>
      </xdr:nvCxnSpPr>
      <xdr:spPr>
        <a:xfrm flipV="1">
          <a:off x="4953000" y="10302748"/>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105173</xdr:rowOff>
    </xdr:from>
    <xdr:ext cx="762000" cy="259045"/>
    <xdr:sp macro="" textlink="">
      <xdr:nvSpPr>
        <xdr:cNvPr id="127"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7</xdr:col>
      <xdr:colOff>63500</xdr:colOff>
      <xdr:row>67</xdr:row>
      <xdr:rowOff>133096</xdr:rowOff>
    </xdr:from>
    <xdr:to>
      <xdr:col>7</xdr:col>
      <xdr:colOff>241300</xdr:colOff>
      <xdr:row>67</xdr:row>
      <xdr:rowOff>133096</xdr:rowOff>
    </xdr:to>
    <xdr:cxnSp macro="">
      <xdr:nvCxnSpPr>
        <xdr:cNvPr id="128" name="直線コネクタ 127"/>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102125</xdr:rowOff>
    </xdr:from>
    <xdr:ext cx="762000" cy="259045"/>
    <xdr:sp macro="" textlink="">
      <xdr:nvSpPr>
        <xdr:cNvPr id="129"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60</xdr:row>
      <xdr:rowOff>15748</xdr:rowOff>
    </xdr:from>
    <xdr:to>
      <xdr:col>7</xdr:col>
      <xdr:colOff>241300</xdr:colOff>
      <xdr:row>60</xdr:row>
      <xdr:rowOff>15748</xdr:rowOff>
    </xdr:to>
    <xdr:cxnSp macro="">
      <xdr:nvCxnSpPr>
        <xdr:cNvPr id="130" name="直線コネクタ 129"/>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32258</xdr:rowOff>
    </xdr:from>
    <xdr:to>
      <xdr:col>7</xdr:col>
      <xdr:colOff>152400</xdr:colOff>
      <xdr:row>63</xdr:row>
      <xdr:rowOff>148082</xdr:rowOff>
    </xdr:to>
    <xdr:cxnSp macro="">
      <xdr:nvCxnSpPr>
        <xdr:cNvPr id="131" name="直線コネクタ 130"/>
        <xdr:cNvCxnSpPr/>
      </xdr:nvCxnSpPr>
      <xdr:spPr>
        <a:xfrm>
          <a:off x="4114800" y="10833608"/>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4081</xdr:rowOff>
    </xdr:from>
    <xdr:ext cx="762000" cy="259045"/>
    <xdr:sp macro="" textlink="">
      <xdr:nvSpPr>
        <xdr:cNvPr id="132" name="財政構造の弾力性平均値テキスト"/>
        <xdr:cNvSpPr txBox="1"/>
      </xdr:nvSpPr>
      <xdr:spPr>
        <a:xfrm>
          <a:off x="5041900" y="10976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33" name="フローチャート : 判断 132"/>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32258</xdr:rowOff>
    </xdr:from>
    <xdr:to>
      <xdr:col>6</xdr:col>
      <xdr:colOff>0</xdr:colOff>
      <xdr:row>64</xdr:row>
      <xdr:rowOff>29718</xdr:rowOff>
    </xdr:to>
    <xdr:cxnSp macro="">
      <xdr:nvCxnSpPr>
        <xdr:cNvPr id="134" name="直線コネクタ 133"/>
        <xdr:cNvCxnSpPr/>
      </xdr:nvCxnSpPr>
      <xdr:spPr>
        <a:xfrm flipV="1">
          <a:off x="3225800" y="10833608"/>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82804</xdr:rowOff>
    </xdr:from>
    <xdr:to>
      <xdr:col>6</xdr:col>
      <xdr:colOff>50800</xdr:colOff>
      <xdr:row>64</xdr:row>
      <xdr:rowOff>12954</xdr:rowOff>
    </xdr:to>
    <xdr:sp macro="" textlink="">
      <xdr:nvSpPr>
        <xdr:cNvPr id="135" name="フローチャート : 判断 134"/>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169181</xdr:rowOff>
    </xdr:from>
    <xdr:ext cx="736600" cy="259045"/>
    <xdr:sp macro="" textlink="">
      <xdr:nvSpPr>
        <xdr:cNvPr id="136" name="テキスト ボックス 135"/>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73406</xdr:rowOff>
    </xdr:from>
    <xdr:to>
      <xdr:col>4</xdr:col>
      <xdr:colOff>482600</xdr:colOff>
      <xdr:row>64</xdr:row>
      <xdr:rowOff>29718</xdr:rowOff>
    </xdr:to>
    <xdr:cxnSp macro="">
      <xdr:nvCxnSpPr>
        <xdr:cNvPr id="137" name="直線コネクタ 136"/>
        <xdr:cNvCxnSpPr/>
      </xdr:nvCxnSpPr>
      <xdr:spPr>
        <a:xfrm>
          <a:off x="2336800" y="10703306"/>
          <a:ext cx="8890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51308</xdr:rowOff>
    </xdr:from>
    <xdr:to>
      <xdr:col>4</xdr:col>
      <xdr:colOff>533400</xdr:colOff>
      <xdr:row>64</xdr:row>
      <xdr:rowOff>152908</xdr:rowOff>
    </xdr:to>
    <xdr:sp macro="" textlink="">
      <xdr:nvSpPr>
        <xdr:cNvPr id="138" name="フローチャート : 判断 137"/>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137685</xdr:rowOff>
    </xdr:from>
    <xdr:ext cx="762000" cy="259045"/>
    <xdr:sp macro="" textlink="">
      <xdr:nvSpPr>
        <xdr:cNvPr id="139" name="テキスト ボックス 138"/>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73406</xdr:rowOff>
    </xdr:from>
    <xdr:to>
      <xdr:col>3</xdr:col>
      <xdr:colOff>279400</xdr:colOff>
      <xdr:row>64</xdr:row>
      <xdr:rowOff>155194</xdr:rowOff>
    </xdr:to>
    <xdr:cxnSp macro="">
      <xdr:nvCxnSpPr>
        <xdr:cNvPr id="140" name="直線コネクタ 139"/>
        <xdr:cNvCxnSpPr/>
      </xdr:nvCxnSpPr>
      <xdr:spPr>
        <a:xfrm flipV="1">
          <a:off x="1447800" y="10703306"/>
          <a:ext cx="889000" cy="4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160020</xdr:rowOff>
    </xdr:from>
    <xdr:to>
      <xdr:col>3</xdr:col>
      <xdr:colOff>330200</xdr:colOff>
      <xdr:row>64</xdr:row>
      <xdr:rowOff>90170</xdr:rowOff>
    </xdr:to>
    <xdr:sp macro="" textlink="">
      <xdr:nvSpPr>
        <xdr:cNvPr id="141" name="フローチャート : 判断 140"/>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74947</xdr:rowOff>
    </xdr:from>
    <xdr:ext cx="762000" cy="259045"/>
    <xdr:sp macro="" textlink="">
      <xdr:nvSpPr>
        <xdr:cNvPr id="142" name="テキスト ボックス 141"/>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27178</xdr:rowOff>
    </xdr:from>
    <xdr:to>
      <xdr:col>2</xdr:col>
      <xdr:colOff>127000</xdr:colOff>
      <xdr:row>64</xdr:row>
      <xdr:rowOff>128778</xdr:rowOff>
    </xdr:to>
    <xdr:sp macro="" textlink="">
      <xdr:nvSpPr>
        <xdr:cNvPr id="143" name="フローチャート : 判断 142"/>
        <xdr:cNvSpPr/>
      </xdr:nvSpPr>
      <xdr:spPr>
        <a:xfrm>
          <a:off x="13970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138955</xdr:rowOff>
    </xdr:from>
    <xdr:ext cx="762000" cy="259045"/>
    <xdr:sp macro="" textlink="">
      <xdr:nvSpPr>
        <xdr:cNvPr id="144" name="テキスト ボックス 143"/>
        <xdr:cNvSpPr txBox="1"/>
      </xdr:nvSpPr>
      <xdr:spPr>
        <a:xfrm>
          <a:off x="1066800" y="1076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97282</xdr:rowOff>
    </xdr:from>
    <xdr:to>
      <xdr:col>7</xdr:col>
      <xdr:colOff>203200</xdr:colOff>
      <xdr:row>64</xdr:row>
      <xdr:rowOff>27432</xdr:rowOff>
    </xdr:to>
    <xdr:sp macro="" textlink="">
      <xdr:nvSpPr>
        <xdr:cNvPr id="150" name="円/楕円 149"/>
        <xdr:cNvSpPr/>
      </xdr:nvSpPr>
      <xdr:spPr>
        <a:xfrm>
          <a:off x="49022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113809</xdr:rowOff>
    </xdr:from>
    <xdr:ext cx="762000" cy="259045"/>
    <xdr:sp macro="" textlink="">
      <xdr:nvSpPr>
        <xdr:cNvPr id="151" name="財政構造の弾力性該当値テキスト"/>
        <xdr:cNvSpPr txBox="1"/>
      </xdr:nvSpPr>
      <xdr:spPr>
        <a:xfrm>
          <a:off x="50419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152908</xdr:rowOff>
    </xdr:from>
    <xdr:to>
      <xdr:col>6</xdr:col>
      <xdr:colOff>50800</xdr:colOff>
      <xdr:row>63</xdr:row>
      <xdr:rowOff>83058</xdr:rowOff>
    </xdr:to>
    <xdr:sp macro="" textlink="">
      <xdr:nvSpPr>
        <xdr:cNvPr id="152" name="円/楕円 151"/>
        <xdr:cNvSpPr/>
      </xdr:nvSpPr>
      <xdr:spPr>
        <a:xfrm>
          <a:off x="4064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93235</xdr:rowOff>
    </xdr:from>
    <xdr:ext cx="736600" cy="259045"/>
    <xdr:sp macro="" textlink="">
      <xdr:nvSpPr>
        <xdr:cNvPr id="153" name="テキスト ボックス 152"/>
        <xdr:cNvSpPr txBox="1"/>
      </xdr:nvSpPr>
      <xdr:spPr>
        <a:xfrm>
          <a:off x="3733800" y="1055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150368</xdr:rowOff>
    </xdr:from>
    <xdr:to>
      <xdr:col>4</xdr:col>
      <xdr:colOff>533400</xdr:colOff>
      <xdr:row>64</xdr:row>
      <xdr:rowOff>80518</xdr:rowOff>
    </xdr:to>
    <xdr:sp macro="" textlink="">
      <xdr:nvSpPr>
        <xdr:cNvPr id="154" name="円/楕円 153"/>
        <xdr:cNvSpPr/>
      </xdr:nvSpPr>
      <xdr:spPr>
        <a:xfrm>
          <a:off x="3175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90695</xdr:rowOff>
    </xdr:from>
    <xdr:ext cx="762000" cy="259045"/>
    <xdr:sp macro="" textlink="">
      <xdr:nvSpPr>
        <xdr:cNvPr id="155" name="テキスト ボックス 154"/>
        <xdr:cNvSpPr txBox="1"/>
      </xdr:nvSpPr>
      <xdr:spPr>
        <a:xfrm>
          <a:off x="2844800" y="1072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22606</xdr:rowOff>
    </xdr:from>
    <xdr:to>
      <xdr:col>3</xdr:col>
      <xdr:colOff>330200</xdr:colOff>
      <xdr:row>62</xdr:row>
      <xdr:rowOff>124206</xdr:rowOff>
    </xdr:to>
    <xdr:sp macro="" textlink="">
      <xdr:nvSpPr>
        <xdr:cNvPr id="156" name="円/楕円 155"/>
        <xdr:cNvSpPr/>
      </xdr:nvSpPr>
      <xdr:spPr>
        <a:xfrm>
          <a:off x="2286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134383</xdr:rowOff>
    </xdr:from>
    <xdr:ext cx="762000" cy="259045"/>
    <xdr:sp macro="" textlink="">
      <xdr:nvSpPr>
        <xdr:cNvPr id="157" name="テキスト ボックス 156"/>
        <xdr:cNvSpPr txBox="1"/>
      </xdr:nvSpPr>
      <xdr:spPr>
        <a:xfrm>
          <a:off x="1955800" y="1042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104394</xdr:rowOff>
    </xdr:from>
    <xdr:to>
      <xdr:col>2</xdr:col>
      <xdr:colOff>127000</xdr:colOff>
      <xdr:row>65</xdr:row>
      <xdr:rowOff>34544</xdr:rowOff>
    </xdr:to>
    <xdr:sp macro="" textlink="">
      <xdr:nvSpPr>
        <xdr:cNvPr id="158" name="円/楕円 157"/>
        <xdr:cNvSpPr/>
      </xdr:nvSpPr>
      <xdr:spPr>
        <a:xfrm>
          <a:off x="1397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19321</xdr:rowOff>
    </xdr:from>
    <xdr:ext cx="762000" cy="259045"/>
    <xdr:sp macro="" textlink="">
      <xdr:nvSpPr>
        <xdr:cNvPr id="159" name="テキスト ボックス 158"/>
        <xdr:cNvSpPr txBox="1"/>
      </xdr:nvSpPr>
      <xdr:spPr>
        <a:xfrm>
          <a:off x="1066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類似団体・全国・県平均より低い値である。</a:t>
          </a:r>
          <a:endParaRPr kumimoji="1" lang="en-US" altLang="ja-JP" sz="1300">
            <a:latin typeface="ＭＳ Ｐゴシック"/>
          </a:endParaRPr>
        </a:p>
        <a:p>
          <a:r>
            <a:rPr kumimoji="1" lang="ja-JP" altLang="en-US" sz="1300">
              <a:latin typeface="ＭＳ Ｐゴシック"/>
            </a:rPr>
            <a:t>　良好な要因として、定員適正化計画に基づき、職員数の削減を行ってきた結果、市民１人当たりの職員数が少なく、人件費が抑制されていることがあげられる。</a:t>
          </a:r>
          <a:endParaRPr kumimoji="1" lang="en-US" altLang="ja-JP" sz="1300">
            <a:latin typeface="ＭＳ Ｐゴシック"/>
          </a:endParaRPr>
        </a:p>
        <a:p>
          <a:r>
            <a:rPr kumimoji="1" lang="ja-JP" altLang="en-US" sz="1300">
              <a:latin typeface="ＭＳ Ｐゴシック"/>
            </a:rPr>
            <a:t>　しかし、今後、老朽化した公共施設の維持補修費の増加が予測されるため、公共施設長寿命化計画に基づき計画的に維持補修を実施するよう努める。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162503</xdr:rowOff>
    </xdr:from>
    <xdr:to>
      <xdr:col>7</xdr:col>
      <xdr:colOff>152400</xdr:colOff>
      <xdr:row>89</xdr:row>
      <xdr:rowOff>67041</xdr:rowOff>
    </xdr:to>
    <xdr:cxnSp macro="">
      <xdr:nvCxnSpPr>
        <xdr:cNvPr id="191" name="直線コネクタ 190"/>
        <xdr:cNvCxnSpPr/>
      </xdr:nvCxnSpPr>
      <xdr:spPr>
        <a:xfrm flipV="1">
          <a:off x="4953000" y="13707053"/>
          <a:ext cx="0" cy="1619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39118</xdr:rowOff>
    </xdr:from>
    <xdr:ext cx="762000" cy="259045"/>
    <xdr:sp macro="" textlink="">
      <xdr:nvSpPr>
        <xdr:cNvPr id="192" name="人件費・物件費等の状況最小値テキスト"/>
        <xdr:cNvSpPr txBox="1"/>
      </xdr:nvSpPr>
      <xdr:spPr>
        <a:xfrm>
          <a:off x="5041900" y="1529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171,837</a:t>
          </a:r>
          <a:endParaRPr kumimoji="1" lang="ja-JP" altLang="en-US" sz="1000" b="1">
            <a:latin typeface="ＭＳ Ｐゴシック"/>
          </a:endParaRPr>
        </a:p>
      </xdr:txBody>
    </xdr:sp>
    <xdr:clientData/>
  </xdr:oneCellAnchor>
  <xdr:twoCellAnchor>
    <xdr:from>
      <xdr:col>7</xdr:col>
      <xdr:colOff>63500</xdr:colOff>
      <xdr:row>89</xdr:row>
      <xdr:rowOff>67041</xdr:rowOff>
    </xdr:from>
    <xdr:to>
      <xdr:col>7</xdr:col>
      <xdr:colOff>241300</xdr:colOff>
      <xdr:row>89</xdr:row>
      <xdr:rowOff>67041</xdr:rowOff>
    </xdr:to>
    <xdr:cxnSp macro="">
      <xdr:nvCxnSpPr>
        <xdr:cNvPr id="193" name="直線コネクタ 192"/>
        <xdr:cNvCxnSpPr/>
      </xdr:nvCxnSpPr>
      <xdr:spPr>
        <a:xfrm>
          <a:off x="4864100" y="1532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77430</xdr:rowOff>
    </xdr:from>
    <xdr:ext cx="762000" cy="259045"/>
    <xdr:sp macro="" textlink="">
      <xdr:nvSpPr>
        <xdr:cNvPr id="194" name="人件費・物件費等の状況最大値テキスト"/>
        <xdr:cNvSpPr txBox="1"/>
      </xdr:nvSpPr>
      <xdr:spPr>
        <a:xfrm>
          <a:off x="5041900" y="1345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77,902</a:t>
          </a:r>
          <a:endParaRPr kumimoji="1" lang="ja-JP" altLang="en-US" sz="1000" b="1">
            <a:latin typeface="ＭＳ Ｐゴシック"/>
          </a:endParaRPr>
        </a:p>
      </xdr:txBody>
    </xdr:sp>
    <xdr:clientData/>
  </xdr:oneCellAnchor>
  <xdr:twoCellAnchor>
    <xdr:from>
      <xdr:col>7</xdr:col>
      <xdr:colOff>63500</xdr:colOff>
      <xdr:row>79</xdr:row>
      <xdr:rowOff>162503</xdr:rowOff>
    </xdr:from>
    <xdr:to>
      <xdr:col>7</xdr:col>
      <xdr:colOff>241300</xdr:colOff>
      <xdr:row>79</xdr:row>
      <xdr:rowOff>162503</xdr:rowOff>
    </xdr:to>
    <xdr:cxnSp macro="">
      <xdr:nvCxnSpPr>
        <xdr:cNvPr id="195" name="直線コネクタ 194"/>
        <xdr:cNvCxnSpPr/>
      </xdr:nvCxnSpPr>
      <xdr:spPr>
        <a:xfrm>
          <a:off x="4864100" y="13707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101357</xdr:rowOff>
    </xdr:from>
    <xdr:to>
      <xdr:col>7</xdr:col>
      <xdr:colOff>152400</xdr:colOff>
      <xdr:row>81</xdr:row>
      <xdr:rowOff>111128</xdr:rowOff>
    </xdr:to>
    <xdr:cxnSp macro="">
      <xdr:nvCxnSpPr>
        <xdr:cNvPr id="196" name="直線コネクタ 195"/>
        <xdr:cNvCxnSpPr/>
      </xdr:nvCxnSpPr>
      <xdr:spPr>
        <a:xfrm flipV="1">
          <a:off x="4114800" y="13988807"/>
          <a:ext cx="838200" cy="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166045</xdr:rowOff>
    </xdr:from>
    <xdr:ext cx="762000" cy="259045"/>
    <xdr:sp macro="" textlink="">
      <xdr:nvSpPr>
        <xdr:cNvPr id="197" name="人件費・物件費等の状況平均値テキスト"/>
        <xdr:cNvSpPr txBox="1"/>
      </xdr:nvSpPr>
      <xdr:spPr>
        <a:xfrm>
          <a:off x="5041900" y="14224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112,517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22518</xdr:rowOff>
    </xdr:from>
    <xdr:to>
      <xdr:col>7</xdr:col>
      <xdr:colOff>203200</xdr:colOff>
      <xdr:row>83</xdr:row>
      <xdr:rowOff>124118</xdr:rowOff>
    </xdr:to>
    <xdr:sp macro="" textlink="">
      <xdr:nvSpPr>
        <xdr:cNvPr id="198" name="フローチャート : 判断 197"/>
        <xdr:cNvSpPr/>
      </xdr:nvSpPr>
      <xdr:spPr>
        <a:xfrm>
          <a:off x="49022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57232</xdr:rowOff>
    </xdr:from>
    <xdr:to>
      <xdr:col>6</xdr:col>
      <xdr:colOff>0</xdr:colOff>
      <xdr:row>81</xdr:row>
      <xdr:rowOff>111128</xdr:rowOff>
    </xdr:to>
    <xdr:cxnSp macro="">
      <xdr:nvCxnSpPr>
        <xdr:cNvPr id="199" name="直線コネクタ 198"/>
        <xdr:cNvCxnSpPr/>
      </xdr:nvCxnSpPr>
      <xdr:spPr>
        <a:xfrm>
          <a:off x="3225800" y="13944682"/>
          <a:ext cx="889000" cy="5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133592</xdr:rowOff>
    </xdr:from>
    <xdr:to>
      <xdr:col>6</xdr:col>
      <xdr:colOff>50800</xdr:colOff>
      <xdr:row>83</xdr:row>
      <xdr:rowOff>63742</xdr:rowOff>
    </xdr:to>
    <xdr:sp macro="" textlink="">
      <xdr:nvSpPr>
        <xdr:cNvPr id="200" name="フローチャート : 判断 199"/>
        <xdr:cNvSpPr/>
      </xdr:nvSpPr>
      <xdr:spPr>
        <a:xfrm>
          <a:off x="4064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48519</xdr:rowOff>
    </xdr:from>
    <xdr:ext cx="736600" cy="259045"/>
    <xdr:sp macro="" textlink="">
      <xdr:nvSpPr>
        <xdr:cNvPr id="201" name="テキスト ボックス 200"/>
        <xdr:cNvSpPr txBox="1"/>
      </xdr:nvSpPr>
      <xdr:spPr>
        <a:xfrm>
          <a:off x="3733800" y="1427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3905</xdr:rowOff>
    </xdr:from>
    <xdr:to>
      <xdr:col>4</xdr:col>
      <xdr:colOff>482600</xdr:colOff>
      <xdr:row>81</xdr:row>
      <xdr:rowOff>57232</xdr:rowOff>
    </xdr:to>
    <xdr:cxnSp macro="">
      <xdr:nvCxnSpPr>
        <xdr:cNvPr id="202" name="直線コネクタ 201"/>
        <xdr:cNvCxnSpPr/>
      </xdr:nvCxnSpPr>
      <xdr:spPr>
        <a:xfrm>
          <a:off x="2336800" y="13891355"/>
          <a:ext cx="889000" cy="5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125819</xdr:rowOff>
    </xdr:from>
    <xdr:to>
      <xdr:col>4</xdr:col>
      <xdr:colOff>533400</xdr:colOff>
      <xdr:row>83</xdr:row>
      <xdr:rowOff>55969</xdr:rowOff>
    </xdr:to>
    <xdr:sp macro="" textlink="">
      <xdr:nvSpPr>
        <xdr:cNvPr id="203" name="フローチャート : 判断 202"/>
        <xdr:cNvSpPr/>
      </xdr:nvSpPr>
      <xdr:spPr>
        <a:xfrm>
          <a:off x="3175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40746</xdr:rowOff>
    </xdr:from>
    <xdr:ext cx="762000" cy="259045"/>
    <xdr:sp macro="" textlink="">
      <xdr:nvSpPr>
        <xdr:cNvPr id="204" name="テキスト ボックス 203"/>
        <xdr:cNvSpPr txBox="1"/>
      </xdr:nvSpPr>
      <xdr:spPr>
        <a:xfrm>
          <a:off x="2844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3905</xdr:rowOff>
    </xdr:from>
    <xdr:to>
      <xdr:col>3</xdr:col>
      <xdr:colOff>279400</xdr:colOff>
      <xdr:row>81</xdr:row>
      <xdr:rowOff>11867</xdr:rowOff>
    </xdr:to>
    <xdr:cxnSp macro="">
      <xdr:nvCxnSpPr>
        <xdr:cNvPr id="205" name="直線コネクタ 204"/>
        <xdr:cNvCxnSpPr/>
      </xdr:nvCxnSpPr>
      <xdr:spPr>
        <a:xfrm flipV="1">
          <a:off x="1447800" y="13891355"/>
          <a:ext cx="889000" cy="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54566</xdr:rowOff>
    </xdr:from>
    <xdr:to>
      <xdr:col>3</xdr:col>
      <xdr:colOff>330200</xdr:colOff>
      <xdr:row>82</xdr:row>
      <xdr:rowOff>156166</xdr:rowOff>
    </xdr:to>
    <xdr:sp macro="" textlink="">
      <xdr:nvSpPr>
        <xdr:cNvPr id="206" name="フローチャート : 判断 205"/>
        <xdr:cNvSpPr/>
      </xdr:nvSpPr>
      <xdr:spPr>
        <a:xfrm>
          <a:off x="2286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140943</xdr:rowOff>
    </xdr:from>
    <xdr:ext cx="762000" cy="259045"/>
    <xdr:sp macro="" textlink="">
      <xdr:nvSpPr>
        <xdr:cNvPr id="207" name="テキスト ボックス 206"/>
        <xdr:cNvSpPr txBox="1"/>
      </xdr:nvSpPr>
      <xdr:spPr>
        <a:xfrm>
          <a:off x="1955800" y="1419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82091</xdr:rowOff>
    </xdr:from>
    <xdr:to>
      <xdr:col>2</xdr:col>
      <xdr:colOff>127000</xdr:colOff>
      <xdr:row>83</xdr:row>
      <xdr:rowOff>12241</xdr:rowOff>
    </xdr:to>
    <xdr:sp macro="" textlink="">
      <xdr:nvSpPr>
        <xdr:cNvPr id="208" name="フローチャート : 判断 207"/>
        <xdr:cNvSpPr/>
      </xdr:nvSpPr>
      <xdr:spPr>
        <a:xfrm>
          <a:off x="1397000" y="1414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168468</xdr:rowOff>
    </xdr:from>
    <xdr:ext cx="762000" cy="259045"/>
    <xdr:sp macro="" textlink="">
      <xdr:nvSpPr>
        <xdr:cNvPr id="209" name="テキスト ボックス 208"/>
        <xdr:cNvSpPr txBox="1"/>
      </xdr:nvSpPr>
      <xdr:spPr>
        <a:xfrm>
          <a:off x="1066800" y="1422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50557</xdr:rowOff>
    </xdr:from>
    <xdr:to>
      <xdr:col>7</xdr:col>
      <xdr:colOff>203200</xdr:colOff>
      <xdr:row>81</xdr:row>
      <xdr:rowOff>152157</xdr:rowOff>
    </xdr:to>
    <xdr:sp macro="" textlink="">
      <xdr:nvSpPr>
        <xdr:cNvPr id="215" name="円/楕円 214"/>
        <xdr:cNvSpPr/>
      </xdr:nvSpPr>
      <xdr:spPr>
        <a:xfrm>
          <a:off x="4902200" y="1393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67084</xdr:rowOff>
    </xdr:from>
    <xdr:ext cx="762000" cy="259045"/>
    <xdr:sp macro="" textlink="">
      <xdr:nvSpPr>
        <xdr:cNvPr id="216" name="人件費・物件費等の状況該当値テキスト"/>
        <xdr:cNvSpPr txBox="1"/>
      </xdr:nvSpPr>
      <xdr:spPr>
        <a:xfrm>
          <a:off x="5041900" y="1378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94,249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60328</xdr:rowOff>
    </xdr:from>
    <xdr:to>
      <xdr:col>6</xdr:col>
      <xdr:colOff>50800</xdr:colOff>
      <xdr:row>81</xdr:row>
      <xdr:rowOff>161928</xdr:rowOff>
    </xdr:to>
    <xdr:sp macro="" textlink="">
      <xdr:nvSpPr>
        <xdr:cNvPr id="217" name="円/楕円 216"/>
        <xdr:cNvSpPr/>
      </xdr:nvSpPr>
      <xdr:spPr>
        <a:xfrm>
          <a:off x="4064000" y="139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655</xdr:rowOff>
    </xdr:from>
    <xdr:ext cx="736600" cy="259045"/>
    <xdr:sp macro="" textlink="">
      <xdr:nvSpPr>
        <xdr:cNvPr id="218" name="テキスト ボックス 217"/>
        <xdr:cNvSpPr txBox="1"/>
      </xdr:nvSpPr>
      <xdr:spPr>
        <a:xfrm>
          <a:off x="3733800" y="13716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94,816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6432</xdr:rowOff>
    </xdr:from>
    <xdr:to>
      <xdr:col>4</xdr:col>
      <xdr:colOff>533400</xdr:colOff>
      <xdr:row>81</xdr:row>
      <xdr:rowOff>108032</xdr:rowOff>
    </xdr:to>
    <xdr:sp macro="" textlink="">
      <xdr:nvSpPr>
        <xdr:cNvPr id="219" name="円/楕円 218"/>
        <xdr:cNvSpPr/>
      </xdr:nvSpPr>
      <xdr:spPr>
        <a:xfrm>
          <a:off x="3175000" y="1389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118209</xdr:rowOff>
    </xdr:from>
    <xdr:ext cx="762000" cy="259045"/>
    <xdr:sp macro="" textlink="">
      <xdr:nvSpPr>
        <xdr:cNvPr id="220" name="テキスト ボックス 219"/>
        <xdr:cNvSpPr txBox="1"/>
      </xdr:nvSpPr>
      <xdr:spPr>
        <a:xfrm>
          <a:off x="2844800" y="13662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91,689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124555</xdr:rowOff>
    </xdr:from>
    <xdr:to>
      <xdr:col>3</xdr:col>
      <xdr:colOff>330200</xdr:colOff>
      <xdr:row>81</xdr:row>
      <xdr:rowOff>54705</xdr:rowOff>
    </xdr:to>
    <xdr:sp macro="" textlink="">
      <xdr:nvSpPr>
        <xdr:cNvPr id="221" name="円/楕円 220"/>
        <xdr:cNvSpPr/>
      </xdr:nvSpPr>
      <xdr:spPr>
        <a:xfrm>
          <a:off x="2286000" y="1384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64882</xdr:rowOff>
    </xdr:from>
    <xdr:ext cx="762000" cy="259045"/>
    <xdr:sp macro="" textlink="">
      <xdr:nvSpPr>
        <xdr:cNvPr id="222" name="テキスト ボックス 221"/>
        <xdr:cNvSpPr txBox="1"/>
      </xdr:nvSpPr>
      <xdr:spPr>
        <a:xfrm>
          <a:off x="1955800" y="13609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88,595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132517</xdr:rowOff>
    </xdr:from>
    <xdr:to>
      <xdr:col>2</xdr:col>
      <xdr:colOff>127000</xdr:colOff>
      <xdr:row>81</xdr:row>
      <xdr:rowOff>62667</xdr:rowOff>
    </xdr:to>
    <xdr:sp macro="" textlink="">
      <xdr:nvSpPr>
        <xdr:cNvPr id="223" name="円/楕円 222"/>
        <xdr:cNvSpPr/>
      </xdr:nvSpPr>
      <xdr:spPr>
        <a:xfrm>
          <a:off x="1397000" y="1384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72844</xdr:rowOff>
    </xdr:from>
    <xdr:ext cx="762000" cy="259045"/>
    <xdr:sp macro="" textlink="">
      <xdr:nvSpPr>
        <xdr:cNvPr id="224" name="テキスト ボックス 223"/>
        <xdr:cNvSpPr txBox="1"/>
      </xdr:nvSpPr>
      <xdr:spPr>
        <a:xfrm>
          <a:off x="1066800" y="13617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89,057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類似団体・全国市平均より高い値である。</a:t>
          </a:r>
          <a:endParaRPr kumimoji="1" lang="en-US" altLang="ja-JP" sz="1300">
            <a:latin typeface="ＭＳ Ｐゴシック"/>
          </a:endParaRPr>
        </a:p>
        <a:p>
          <a:r>
            <a:rPr kumimoji="1" lang="ja-JP" altLang="en-US" sz="1300">
              <a:latin typeface="ＭＳ Ｐゴシック"/>
            </a:rPr>
            <a:t>　国に準じて給料表及び昇格昇給の基準を決定しているところであるが、高齢層職員は、給与水準が高い状況にあること等が考えられる。</a:t>
          </a:r>
        </a:p>
        <a:p>
          <a:r>
            <a:rPr kumimoji="1" lang="ja-JP" altLang="en-US" sz="1300">
              <a:latin typeface="ＭＳ Ｐゴシック"/>
            </a:rPr>
            <a:t>　今後も人員削減による職員一人ひとりへの負担や、職員の士気への影響も鑑みながら、給与水準の適正化に努める。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84</xdr:row>
      <xdr:rowOff>99786</xdr:rowOff>
    </xdr:to>
    <xdr:cxnSp macro="">
      <xdr:nvCxnSpPr>
        <xdr:cNvPr id="255" name="直線コネクタ 254"/>
        <xdr:cNvCxnSpPr/>
      </xdr:nvCxnSpPr>
      <xdr:spPr>
        <a:xfrm flipV="1">
          <a:off x="17018000" y="13754705"/>
          <a:ext cx="0" cy="746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71863</xdr:rowOff>
    </xdr:from>
    <xdr:ext cx="762000" cy="259045"/>
    <xdr:sp macro="" textlink="">
      <xdr:nvSpPr>
        <xdr:cNvPr id="256" name="給与水準   （国との比較）最小値テキスト"/>
        <xdr:cNvSpPr txBox="1"/>
      </xdr:nvSpPr>
      <xdr:spPr>
        <a:xfrm>
          <a:off x="17106900" y="1447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84</xdr:row>
      <xdr:rowOff>99786</xdr:rowOff>
    </xdr:from>
    <xdr:to>
      <xdr:col>24</xdr:col>
      <xdr:colOff>647700</xdr:colOff>
      <xdr:row>84</xdr:row>
      <xdr:rowOff>99786</xdr:rowOff>
    </xdr:to>
    <xdr:cxnSp macro="">
      <xdr:nvCxnSpPr>
        <xdr:cNvPr id="257" name="直線コネクタ 256"/>
        <xdr:cNvCxnSpPr/>
      </xdr:nvCxnSpPr>
      <xdr:spPr>
        <a:xfrm>
          <a:off x="16929100" y="1450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8"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9" name="直線コネクタ 258"/>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143934</xdr:rowOff>
    </xdr:from>
    <xdr:to>
      <xdr:col>24</xdr:col>
      <xdr:colOff>558800</xdr:colOff>
      <xdr:row>82</xdr:row>
      <xdr:rowOff>155423</xdr:rowOff>
    </xdr:to>
    <xdr:cxnSp macro="">
      <xdr:nvCxnSpPr>
        <xdr:cNvPr id="260" name="直線コネクタ 259"/>
        <xdr:cNvCxnSpPr/>
      </xdr:nvCxnSpPr>
      <xdr:spPr>
        <a:xfrm flipV="1">
          <a:off x="16179800" y="14202834"/>
          <a:ext cx="8382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75189</xdr:rowOff>
    </xdr:from>
    <xdr:ext cx="762000" cy="259045"/>
    <xdr:sp macro="" textlink="">
      <xdr:nvSpPr>
        <xdr:cNvPr id="261" name="給与水準   （国との比較）平均値テキスト"/>
        <xdr:cNvSpPr txBox="1"/>
      </xdr:nvSpPr>
      <xdr:spPr>
        <a:xfrm>
          <a:off x="17106900" y="13962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58662</xdr:rowOff>
    </xdr:from>
    <xdr:to>
      <xdr:col>24</xdr:col>
      <xdr:colOff>609600</xdr:colOff>
      <xdr:row>82</xdr:row>
      <xdr:rowOff>160262</xdr:rowOff>
    </xdr:to>
    <xdr:sp macro="" textlink="">
      <xdr:nvSpPr>
        <xdr:cNvPr id="262" name="フローチャート : 判断 261"/>
        <xdr:cNvSpPr/>
      </xdr:nvSpPr>
      <xdr:spPr>
        <a:xfrm>
          <a:off x="16967200" y="1411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143934</xdr:rowOff>
    </xdr:from>
    <xdr:to>
      <xdr:col>23</xdr:col>
      <xdr:colOff>406400</xdr:colOff>
      <xdr:row>82</xdr:row>
      <xdr:rowOff>155423</xdr:rowOff>
    </xdr:to>
    <xdr:cxnSp macro="">
      <xdr:nvCxnSpPr>
        <xdr:cNvPr id="263" name="直線コネクタ 262"/>
        <xdr:cNvCxnSpPr/>
      </xdr:nvCxnSpPr>
      <xdr:spPr>
        <a:xfrm>
          <a:off x="15290800" y="14202834"/>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70152</xdr:rowOff>
    </xdr:from>
    <xdr:to>
      <xdr:col>23</xdr:col>
      <xdr:colOff>457200</xdr:colOff>
      <xdr:row>83</xdr:row>
      <xdr:rowOff>302</xdr:rowOff>
    </xdr:to>
    <xdr:sp macro="" textlink="">
      <xdr:nvSpPr>
        <xdr:cNvPr id="264" name="フローチャート : 判断 263"/>
        <xdr:cNvSpPr/>
      </xdr:nvSpPr>
      <xdr:spPr>
        <a:xfrm>
          <a:off x="16129000" y="141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10479</xdr:rowOff>
    </xdr:from>
    <xdr:ext cx="736600" cy="259045"/>
    <xdr:sp macro="" textlink="">
      <xdr:nvSpPr>
        <xdr:cNvPr id="265" name="テキスト ボックス 264"/>
        <xdr:cNvSpPr txBox="1"/>
      </xdr:nvSpPr>
      <xdr:spPr>
        <a:xfrm>
          <a:off x="15798800" y="1389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143934</xdr:rowOff>
    </xdr:from>
    <xdr:to>
      <xdr:col>22</xdr:col>
      <xdr:colOff>203200</xdr:colOff>
      <xdr:row>83</xdr:row>
      <xdr:rowOff>75898</xdr:rowOff>
    </xdr:to>
    <xdr:cxnSp macro="">
      <xdr:nvCxnSpPr>
        <xdr:cNvPr id="266" name="直線コネクタ 265"/>
        <xdr:cNvCxnSpPr/>
      </xdr:nvCxnSpPr>
      <xdr:spPr>
        <a:xfrm flipV="1">
          <a:off x="14401800" y="14202834"/>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1209</xdr:rowOff>
    </xdr:from>
    <xdr:to>
      <xdr:col>22</xdr:col>
      <xdr:colOff>254000</xdr:colOff>
      <xdr:row>82</xdr:row>
      <xdr:rowOff>102809</xdr:rowOff>
    </xdr:to>
    <xdr:sp macro="" textlink="">
      <xdr:nvSpPr>
        <xdr:cNvPr id="267" name="フローチャート : 判断 266"/>
        <xdr:cNvSpPr/>
      </xdr:nvSpPr>
      <xdr:spPr>
        <a:xfrm>
          <a:off x="15240000" y="1406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112986</xdr:rowOff>
    </xdr:from>
    <xdr:ext cx="762000" cy="259045"/>
    <xdr:sp macro="" textlink="">
      <xdr:nvSpPr>
        <xdr:cNvPr id="268" name="テキスト ボックス 267"/>
        <xdr:cNvSpPr txBox="1"/>
      </xdr:nvSpPr>
      <xdr:spPr>
        <a:xfrm>
          <a:off x="14909800" y="1382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75898</xdr:rowOff>
    </xdr:from>
    <xdr:to>
      <xdr:col>21</xdr:col>
      <xdr:colOff>0</xdr:colOff>
      <xdr:row>89</xdr:row>
      <xdr:rowOff>81341</xdr:rowOff>
    </xdr:to>
    <xdr:cxnSp macro="">
      <xdr:nvCxnSpPr>
        <xdr:cNvPr id="269" name="直線コネクタ 268"/>
        <xdr:cNvCxnSpPr/>
      </xdr:nvCxnSpPr>
      <xdr:spPr>
        <a:xfrm flipV="1">
          <a:off x="13512800" y="14306248"/>
          <a:ext cx="889000" cy="103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138188</xdr:rowOff>
    </xdr:from>
    <xdr:to>
      <xdr:col>21</xdr:col>
      <xdr:colOff>50800</xdr:colOff>
      <xdr:row>82</xdr:row>
      <xdr:rowOff>68338</xdr:rowOff>
    </xdr:to>
    <xdr:sp macro="" textlink="">
      <xdr:nvSpPr>
        <xdr:cNvPr id="270" name="フローチャート : 判断 269"/>
        <xdr:cNvSpPr/>
      </xdr:nvSpPr>
      <xdr:spPr>
        <a:xfrm>
          <a:off x="14351000" y="1402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78515</xdr:rowOff>
    </xdr:from>
    <xdr:ext cx="762000" cy="259045"/>
    <xdr:sp macro="" textlink="">
      <xdr:nvSpPr>
        <xdr:cNvPr id="271" name="テキスト ボックス 270"/>
        <xdr:cNvSpPr txBox="1"/>
      </xdr:nvSpPr>
      <xdr:spPr>
        <a:xfrm>
          <a:off x="14020800" y="1379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51707</xdr:rowOff>
    </xdr:from>
    <xdr:to>
      <xdr:col>19</xdr:col>
      <xdr:colOff>533400</xdr:colOff>
      <xdr:row>87</xdr:row>
      <xdr:rowOff>153307</xdr:rowOff>
    </xdr:to>
    <xdr:sp macro="" textlink="">
      <xdr:nvSpPr>
        <xdr:cNvPr id="272" name="フローチャート : 判断 271"/>
        <xdr:cNvSpPr/>
      </xdr:nvSpPr>
      <xdr:spPr>
        <a:xfrm>
          <a:off x="13462000" y="1496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163484</xdr:rowOff>
    </xdr:from>
    <xdr:ext cx="762000" cy="259045"/>
    <xdr:sp macro="" textlink="">
      <xdr:nvSpPr>
        <xdr:cNvPr id="273" name="テキスト ボックス 272"/>
        <xdr:cNvSpPr txBox="1"/>
      </xdr:nvSpPr>
      <xdr:spPr>
        <a:xfrm>
          <a:off x="13131800" y="1473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93134</xdr:rowOff>
    </xdr:from>
    <xdr:to>
      <xdr:col>24</xdr:col>
      <xdr:colOff>609600</xdr:colOff>
      <xdr:row>83</xdr:row>
      <xdr:rowOff>23284</xdr:rowOff>
    </xdr:to>
    <xdr:sp macro="" textlink="">
      <xdr:nvSpPr>
        <xdr:cNvPr id="279" name="円/楕円 278"/>
        <xdr:cNvSpPr/>
      </xdr:nvSpPr>
      <xdr:spPr>
        <a:xfrm>
          <a:off x="169672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65211</xdr:rowOff>
    </xdr:from>
    <xdr:ext cx="762000" cy="259045"/>
    <xdr:sp macro="" textlink="">
      <xdr:nvSpPr>
        <xdr:cNvPr id="280" name="給与水準   （国との比較）該当値テキスト"/>
        <xdr:cNvSpPr txBox="1"/>
      </xdr:nvSpPr>
      <xdr:spPr>
        <a:xfrm>
          <a:off x="17106900" y="1412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104623</xdr:rowOff>
    </xdr:from>
    <xdr:to>
      <xdr:col>23</xdr:col>
      <xdr:colOff>457200</xdr:colOff>
      <xdr:row>83</xdr:row>
      <xdr:rowOff>34773</xdr:rowOff>
    </xdr:to>
    <xdr:sp macro="" textlink="">
      <xdr:nvSpPr>
        <xdr:cNvPr id="281" name="円/楕円 280"/>
        <xdr:cNvSpPr/>
      </xdr:nvSpPr>
      <xdr:spPr>
        <a:xfrm>
          <a:off x="161290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19550</xdr:rowOff>
    </xdr:from>
    <xdr:ext cx="736600" cy="259045"/>
    <xdr:sp macro="" textlink="">
      <xdr:nvSpPr>
        <xdr:cNvPr id="282" name="テキスト ボックス 281"/>
        <xdr:cNvSpPr txBox="1"/>
      </xdr:nvSpPr>
      <xdr:spPr>
        <a:xfrm>
          <a:off x="15798800" y="14249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93134</xdr:rowOff>
    </xdr:from>
    <xdr:to>
      <xdr:col>22</xdr:col>
      <xdr:colOff>254000</xdr:colOff>
      <xdr:row>83</xdr:row>
      <xdr:rowOff>23284</xdr:rowOff>
    </xdr:to>
    <xdr:sp macro="" textlink="">
      <xdr:nvSpPr>
        <xdr:cNvPr id="283" name="円/楕円 282"/>
        <xdr:cNvSpPr/>
      </xdr:nvSpPr>
      <xdr:spPr>
        <a:xfrm>
          <a:off x="15240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8061</xdr:rowOff>
    </xdr:from>
    <xdr:ext cx="762000" cy="259045"/>
    <xdr:sp macro="" textlink="">
      <xdr:nvSpPr>
        <xdr:cNvPr id="284" name="テキスト ボックス 283"/>
        <xdr:cNvSpPr txBox="1"/>
      </xdr:nvSpPr>
      <xdr:spPr>
        <a:xfrm>
          <a:off x="149098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25098</xdr:rowOff>
    </xdr:from>
    <xdr:to>
      <xdr:col>21</xdr:col>
      <xdr:colOff>50800</xdr:colOff>
      <xdr:row>83</xdr:row>
      <xdr:rowOff>126698</xdr:rowOff>
    </xdr:to>
    <xdr:sp macro="" textlink="">
      <xdr:nvSpPr>
        <xdr:cNvPr id="285" name="円/楕円 284"/>
        <xdr:cNvSpPr/>
      </xdr:nvSpPr>
      <xdr:spPr>
        <a:xfrm>
          <a:off x="14351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111475</xdr:rowOff>
    </xdr:from>
    <xdr:ext cx="762000" cy="259045"/>
    <xdr:sp macro="" textlink="">
      <xdr:nvSpPr>
        <xdr:cNvPr id="286" name="テキスト ボックス 285"/>
        <xdr:cNvSpPr txBox="1"/>
      </xdr:nvSpPr>
      <xdr:spPr>
        <a:xfrm>
          <a:off x="140208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30541</xdr:rowOff>
    </xdr:from>
    <xdr:to>
      <xdr:col>19</xdr:col>
      <xdr:colOff>533400</xdr:colOff>
      <xdr:row>89</xdr:row>
      <xdr:rowOff>132141</xdr:rowOff>
    </xdr:to>
    <xdr:sp macro="" textlink="">
      <xdr:nvSpPr>
        <xdr:cNvPr id="287" name="円/楕円 286"/>
        <xdr:cNvSpPr/>
      </xdr:nvSpPr>
      <xdr:spPr>
        <a:xfrm>
          <a:off x="13462000" y="152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116918</xdr:rowOff>
    </xdr:from>
    <xdr:ext cx="762000" cy="259045"/>
    <xdr:sp macro="" textlink="">
      <xdr:nvSpPr>
        <xdr:cNvPr id="288" name="テキスト ボックス 287"/>
        <xdr:cNvSpPr txBox="1"/>
      </xdr:nvSpPr>
      <xdr:spPr>
        <a:xfrm>
          <a:off x="13131800" y="1537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類似団体・全国・県平均より少ない人数である。</a:t>
          </a:r>
          <a:endParaRPr kumimoji="1" lang="en-US" altLang="ja-JP" sz="1300">
            <a:latin typeface="ＭＳ Ｐゴシック"/>
          </a:endParaRPr>
        </a:p>
        <a:p>
          <a:r>
            <a:rPr kumimoji="1" lang="ja-JP" altLang="en-US" sz="1300">
              <a:latin typeface="ＭＳ Ｐゴシック"/>
            </a:rPr>
            <a:t>　要因は、定員適正化計画に基づき、事務事業の再編・整理、民間委託等の推進、組織機構の弾力化等により、計画的に職員数の削減を行ってきたことによるものである。</a:t>
          </a:r>
          <a:endParaRPr kumimoji="1" lang="en-US" altLang="ja-JP" sz="1300">
            <a:latin typeface="ＭＳ Ｐゴシック"/>
          </a:endParaRPr>
        </a:p>
        <a:p>
          <a:r>
            <a:rPr kumimoji="1" lang="ja-JP" altLang="en-US" sz="1300">
              <a:latin typeface="ＭＳ Ｐゴシック"/>
            </a:rPr>
            <a:t>　今後は、職員の削減から職員の質の向上へと重点をシフトするとともに、市民ニーズに的確に応えることができるよう、適正な職員規模の管理に努める。</a:t>
          </a: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52070</xdr:rowOff>
    </xdr:from>
    <xdr:to>
      <xdr:col>24</xdr:col>
      <xdr:colOff>558800</xdr:colOff>
      <xdr:row>67</xdr:row>
      <xdr:rowOff>152400</xdr:rowOff>
    </xdr:to>
    <xdr:cxnSp macro="">
      <xdr:nvCxnSpPr>
        <xdr:cNvPr id="316" name="直線コネクタ 315"/>
        <xdr:cNvCxnSpPr/>
      </xdr:nvCxnSpPr>
      <xdr:spPr>
        <a:xfrm flipV="1">
          <a:off x="17018000" y="101676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7"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8" name="直線コネクタ 317"/>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138447</xdr:rowOff>
    </xdr:from>
    <xdr:ext cx="762000" cy="259045"/>
    <xdr:sp macro="" textlink="">
      <xdr:nvSpPr>
        <xdr:cNvPr id="319"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24</xdr:col>
      <xdr:colOff>469900</xdr:colOff>
      <xdr:row>59</xdr:row>
      <xdr:rowOff>52070</xdr:rowOff>
    </xdr:from>
    <xdr:to>
      <xdr:col>24</xdr:col>
      <xdr:colOff>647700</xdr:colOff>
      <xdr:row>59</xdr:row>
      <xdr:rowOff>52070</xdr:rowOff>
    </xdr:to>
    <xdr:cxnSp macro="">
      <xdr:nvCxnSpPr>
        <xdr:cNvPr id="320" name="直線コネクタ 319"/>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68834</xdr:rowOff>
    </xdr:from>
    <xdr:to>
      <xdr:col>24</xdr:col>
      <xdr:colOff>558800</xdr:colOff>
      <xdr:row>60</xdr:row>
      <xdr:rowOff>83312</xdr:rowOff>
    </xdr:to>
    <xdr:cxnSp macro="">
      <xdr:nvCxnSpPr>
        <xdr:cNvPr id="321" name="直線コネクタ 320"/>
        <xdr:cNvCxnSpPr/>
      </xdr:nvCxnSpPr>
      <xdr:spPr>
        <a:xfrm>
          <a:off x="16179800" y="1035583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156481</xdr:rowOff>
    </xdr:from>
    <xdr:ext cx="762000" cy="259045"/>
    <xdr:sp macro="" textlink="">
      <xdr:nvSpPr>
        <xdr:cNvPr id="322" name="定員管理の状況平均値テキスト"/>
        <xdr:cNvSpPr txBox="1"/>
      </xdr:nvSpPr>
      <xdr:spPr>
        <a:xfrm>
          <a:off x="17106900" y="106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12954</xdr:rowOff>
    </xdr:from>
    <xdr:to>
      <xdr:col>24</xdr:col>
      <xdr:colOff>609600</xdr:colOff>
      <xdr:row>62</xdr:row>
      <xdr:rowOff>114554</xdr:rowOff>
    </xdr:to>
    <xdr:sp macro="" textlink="">
      <xdr:nvSpPr>
        <xdr:cNvPr id="323" name="フローチャート : 判断 322"/>
        <xdr:cNvSpPr/>
      </xdr:nvSpPr>
      <xdr:spPr>
        <a:xfrm>
          <a:off x="169672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61595</xdr:rowOff>
    </xdr:from>
    <xdr:to>
      <xdr:col>23</xdr:col>
      <xdr:colOff>406400</xdr:colOff>
      <xdr:row>60</xdr:row>
      <xdr:rowOff>68834</xdr:rowOff>
    </xdr:to>
    <xdr:cxnSp macro="">
      <xdr:nvCxnSpPr>
        <xdr:cNvPr id="324" name="直線コネクタ 323"/>
        <xdr:cNvCxnSpPr/>
      </xdr:nvCxnSpPr>
      <xdr:spPr>
        <a:xfrm>
          <a:off x="15290800" y="1034859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136144</xdr:rowOff>
    </xdr:from>
    <xdr:to>
      <xdr:col>23</xdr:col>
      <xdr:colOff>457200</xdr:colOff>
      <xdr:row>62</xdr:row>
      <xdr:rowOff>66294</xdr:rowOff>
    </xdr:to>
    <xdr:sp macro="" textlink="">
      <xdr:nvSpPr>
        <xdr:cNvPr id="325" name="フローチャート : 判断 324"/>
        <xdr:cNvSpPr/>
      </xdr:nvSpPr>
      <xdr:spPr>
        <a:xfrm>
          <a:off x="16129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51071</xdr:rowOff>
    </xdr:from>
    <xdr:ext cx="736600" cy="259045"/>
    <xdr:sp macro="" textlink="">
      <xdr:nvSpPr>
        <xdr:cNvPr id="326" name="テキスト ボックス 325"/>
        <xdr:cNvSpPr txBox="1"/>
      </xdr:nvSpPr>
      <xdr:spPr>
        <a:xfrm>
          <a:off x="15798800" y="10680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44704</xdr:rowOff>
    </xdr:from>
    <xdr:to>
      <xdr:col>22</xdr:col>
      <xdr:colOff>203200</xdr:colOff>
      <xdr:row>60</xdr:row>
      <xdr:rowOff>61595</xdr:rowOff>
    </xdr:to>
    <xdr:cxnSp macro="">
      <xdr:nvCxnSpPr>
        <xdr:cNvPr id="327" name="直線コネクタ 326"/>
        <xdr:cNvCxnSpPr/>
      </xdr:nvCxnSpPr>
      <xdr:spPr>
        <a:xfrm>
          <a:off x="14401800" y="10331704"/>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136144</xdr:rowOff>
    </xdr:from>
    <xdr:to>
      <xdr:col>22</xdr:col>
      <xdr:colOff>254000</xdr:colOff>
      <xdr:row>62</xdr:row>
      <xdr:rowOff>66294</xdr:rowOff>
    </xdr:to>
    <xdr:sp macro="" textlink="">
      <xdr:nvSpPr>
        <xdr:cNvPr id="328" name="フローチャート : 判断 327"/>
        <xdr:cNvSpPr/>
      </xdr:nvSpPr>
      <xdr:spPr>
        <a:xfrm>
          <a:off x="15240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51071</xdr:rowOff>
    </xdr:from>
    <xdr:ext cx="762000" cy="259045"/>
    <xdr:sp macro="" textlink="">
      <xdr:nvSpPr>
        <xdr:cNvPr id="329" name="テキスト ボックス 328"/>
        <xdr:cNvSpPr txBox="1"/>
      </xdr:nvSpPr>
      <xdr:spPr>
        <a:xfrm>
          <a:off x="14909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44704</xdr:rowOff>
    </xdr:from>
    <xdr:to>
      <xdr:col>21</xdr:col>
      <xdr:colOff>0</xdr:colOff>
      <xdr:row>60</xdr:row>
      <xdr:rowOff>44704</xdr:rowOff>
    </xdr:to>
    <xdr:cxnSp macro="">
      <xdr:nvCxnSpPr>
        <xdr:cNvPr id="330" name="直線コネクタ 329"/>
        <xdr:cNvCxnSpPr/>
      </xdr:nvCxnSpPr>
      <xdr:spPr>
        <a:xfrm>
          <a:off x="13512800" y="103317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140970</xdr:rowOff>
    </xdr:from>
    <xdr:to>
      <xdr:col>21</xdr:col>
      <xdr:colOff>50800</xdr:colOff>
      <xdr:row>62</xdr:row>
      <xdr:rowOff>71120</xdr:rowOff>
    </xdr:to>
    <xdr:sp macro="" textlink="">
      <xdr:nvSpPr>
        <xdr:cNvPr id="331" name="フローチャート : 判断 330"/>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55897</xdr:rowOff>
    </xdr:from>
    <xdr:ext cx="762000" cy="259045"/>
    <xdr:sp macro="" textlink="">
      <xdr:nvSpPr>
        <xdr:cNvPr id="332" name="テキスト ボックス 331"/>
        <xdr:cNvSpPr txBox="1"/>
      </xdr:nvSpPr>
      <xdr:spPr>
        <a:xfrm>
          <a:off x="14020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148209</xdr:rowOff>
    </xdr:from>
    <xdr:to>
      <xdr:col>19</xdr:col>
      <xdr:colOff>533400</xdr:colOff>
      <xdr:row>62</xdr:row>
      <xdr:rowOff>78359</xdr:rowOff>
    </xdr:to>
    <xdr:sp macro="" textlink="">
      <xdr:nvSpPr>
        <xdr:cNvPr id="333" name="フローチャート : 判断 332"/>
        <xdr:cNvSpPr/>
      </xdr:nvSpPr>
      <xdr:spPr>
        <a:xfrm>
          <a:off x="13462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63136</xdr:rowOff>
    </xdr:from>
    <xdr:ext cx="762000" cy="259045"/>
    <xdr:sp macro="" textlink="">
      <xdr:nvSpPr>
        <xdr:cNvPr id="334" name="テキスト ボックス 333"/>
        <xdr:cNvSpPr txBox="1"/>
      </xdr:nvSpPr>
      <xdr:spPr>
        <a:xfrm>
          <a:off x="13131800" y="1069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32512</xdr:rowOff>
    </xdr:from>
    <xdr:to>
      <xdr:col>24</xdr:col>
      <xdr:colOff>609600</xdr:colOff>
      <xdr:row>60</xdr:row>
      <xdr:rowOff>134112</xdr:rowOff>
    </xdr:to>
    <xdr:sp macro="" textlink="">
      <xdr:nvSpPr>
        <xdr:cNvPr id="340" name="円/楕円 339"/>
        <xdr:cNvSpPr/>
      </xdr:nvSpPr>
      <xdr:spPr>
        <a:xfrm>
          <a:off x="169672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49039</xdr:rowOff>
    </xdr:from>
    <xdr:ext cx="762000" cy="259045"/>
    <xdr:sp macro="" textlink="">
      <xdr:nvSpPr>
        <xdr:cNvPr id="341" name="定員管理の状況該当値テキスト"/>
        <xdr:cNvSpPr txBox="1"/>
      </xdr:nvSpPr>
      <xdr:spPr>
        <a:xfrm>
          <a:off x="17106900" y="1016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18034</xdr:rowOff>
    </xdr:from>
    <xdr:to>
      <xdr:col>23</xdr:col>
      <xdr:colOff>457200</xdr:colOff>
      <xdr:row>60</xdr:row>
      <xdr:rowOff>119634</xdr:rowOff>
    </xdr:to>
    <xdr:sp macro="" textlink="">
      <xdr:nvSpPr>
        <xdr:cNvPr id="342" name="円/楕円 341"/>
        <xdr:cNvSpPr/>
      </xdr:nvSpPr>
      <xdr:spPr>
        <a:xfrm>
          <a:off x="16129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129811</xdr:rowOff>
    </xdr:from>
    <xdr:ext cx="736600" cy="259045"/>
    <xdr:sp macro="" textlink="">
      <xdr:nvSpPr>
        <xdr:cNvPr id="343" name="テキスト ボックス 342"/>
        <xdr:cNvSpPr txBox="1"/>
      </xdr:nvSpPr>
      <xdr:spPr>
        <a:xfrm>
          <a:off x="15798800" y="10073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10795</xdr:rowOff>
    </xdr:from>
    <xdr:to>
      <xdr:col>22</xdr:col>
      <xdr:colOff>254000</xdr:colOff>
      <xdr:row>60</xdr:row>
      <xdr:rowOff>112395</xdr:rowOff>
    </xdr:to>
    <xdr:sp macro="" textlink="">
      <xdr:nvSpPr>
        <xdr:cNvPr id="344" name="円/楕円 343"/>
        <xdr:cNvSpPr/>
      </xdr:nvSpPr>
      <xdr:spPr>
        <a:xfrm>
          <a:off x="15240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122572</xdr:rowOff>
    </xdr:from>
    <xdr:ext cx="762000" cy="259045"/>
    <xdr:sp macro="" textlink="">
      <xdr:nvSpPr>
        <xdr:cNvPr id="345" name="テキスト ボックス 344"/>
        <xdr:cNvSpPr txBox="1"/>
      </xdr:nvSpPr>
      <xdr:spPr>
        <a:xfrm>
          <a:off x="14909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165354</xdr:rowOff>
    </xdr:from>
    <xdr:to>
      <xdr:col>21</xdr:col>
      <xdr:colOff>50800</xdr:colOff>
      <xdr:row>60</xdr:row>
      <xdr:rowOff>95504</xdr:rowOff>
    </xdr:to>
    <xdr:sp macro="" textlink="">
      <xdr:nvSpPr>
        <xdr:cNvPr id="346" name="円/楕円 345"/>
        <xdr:cNvSpPr/>
      </xdr:nvSpPr>
      <xdr:spPr>
        <a:xfrm>
          <a:off x="14351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105681</xdr:rowOff>
    </xdr:from>
    <xdr:ext cx="762000" cy="259045"/>
    <xdr:sp macro="" textlink="">
      <xdr:nvSpPr>
        <xdr:cNvPr id="347" name="テキスト ボックス 346"/>
        <xdr:cNvSpPr txBox="1"/>
      </xdr:nvSpPr>
      <xdr:spPr>
        <a:xfrm>
          <a:off x="14020800" y="100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165354</xdr:rowOff>
    </xdr:from>
    <xdr:to>
      <xdr:col>19</xdr:col>
      <xdr:colOff>533400</xdr:colOff>
      <xdr:row>60</xdr:row>
      <xdr:rowOff>95504</xdr:rowOff>
    </xdr:to>
    <xdr:sp macro="" textlink="">
      <xdr:nvSpPr>
        <xdr:cNvPr id="348" name="円/楕円 347"/>
        <xdr:cNvSpPr/>
      </xdr:nvSpPr>
      <xdr:spPr>
        <a:xfrm>
          <a:off x="13462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105681</xdr:rowOff>
    </xdr:from>
    <xdr:ext cx="762000" cy="259045"/>
    <xdr:sp macro="" textlink="">
      <xdr:nvSpPr>
        <xdr:cNvPr id="349" name="テキスト ボックス 348"/>
        <xdr:cNvSpPr txBox="1"/>
      </xdr:nvSpPr>
      <xdr:spPr>
        <a:xfrm>
          <a:off x="13131800" y="100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類似団体・全国・県平均より低い割合であるが、前年度比</a:t>
          </a:r>
          <a:r>
            <a:rPr kumimoji="1" lang="en-US" altLang="ja-JP" sz="1300">
              <a:latin typeface="ＭＳ Ｐゴシック"/>
            </a:rPr>
            <a:t>1.0</a:t>
          </a:r>
          <a:r>
            <a:rPr kumimoji="1" lang="ja-JP" altLang="en-US" sz="1300">
              <a:latin typeface="ＭＳ Ｐゴシック"/>
            </a:rPr>
            <a:t>ポイント悪化した。</a:t>
          </a:r>
          <a:endParaRPr kumimoji="1" lang="en-US" altLang="ja-JP" sz="1300">
            <a:latin typeface="ＭＳ Ｐゴシック"/>
          </a:endParaRPr>
        </a:p>
        <a:p>
          <a:r>
            <a:rPr kumimoji="1" lang="ja-JP" altLang="en-US" sz="1300">
              <a:latin typeface="ＭＳ Ｐゴシック"/>
            </a:rPr>
            <a:t>　要因としては、公的資金補償金免除繰上償還に係る元利償還金の基準財政需要額への算入方法変更に伴う影響がなくなったこと等によるものである。</a:t>
          </a:r>
          <a:endParaRPr kumimoji="1" lang="en-US" altLang="ja-JP" sz="1300">
            <a:latin typeface="ＭＳ Ｐゴシック"/>
          </a:endParaRPr>
        </a:p>
        <a:p>
          <a:r>
            <a:rPr kumimoji="1" lang="ja-JP" altLang="en-US" sz="1300">
              <a:latin typeface="ＭＳ Ｐゴシック"/>
            </a:rPr>
            <a:t>　引き続き、負担を次世代に先送りすることがないよう、普通建設事業の計画的な実施に努める。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45</xdr:row>
      <xdr:rowOff>51562</xdr:rowOff>
    </xdr:to>
    <xdr:cxnSp macro="">
      <xdr:nvCxnSpPr>
        <xdr:cNvPr id="376" name="直線コネクタ 375"/>
        <xdr:cNvCxnSpPr/>
      </xdr:nvCxnSpPr>
      <xdr:spPr>
        <a:xfrm flipV="1">
          <a:off x="17018000" y="6116320"/>
          <a:ext cx="0" cy="16504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23639</xdr:rowOff>
    </xdr:from>
    <xdr:ext cx="762000" cy="259045"/>
    <xdr:sp macro="" textlink="">
      <xdr:nvSpPr>
        <xdr:cNvPr id="377" name="公債費負担の状況最小値テキスト"/>
        <xdr:cNvSpPr txBox="1"/>
      </xdr:nvSpPr>
      <xdr:spPr>
        <a:xfrm>
          <a:off x="17106900" y="77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51562</xdr:rowOff>
    </xdr:from>
    <xdr:to>
      <xdr:col>24</xdr:col>
      <xdr:colOff>647700</xdr:colOff>
      <xdr:row>45</xdr:row>
      <xdr:rowOff>51562</xdr:rowOff>
    </xdr:to>
    <xdr:cxnSp macro="">
      <xdr:nvCxnSpPr>
        <xdr:cNvPr id="378" name="直線コネクタ 377"/>
        <xdr:cNvCxnSpPr/>
      </xdr:nvCxnSpPr>
      <xdr:spPr>
        <a:xfrm>
          <a:off x="16929100" y="776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146812</xdr:rowOff>
    </xdr:from>
    <xdr:to>
      <xdr:col>24</xdr:col>
      <xdr:colOff>558800</xdr:colOff>
      <xdr:row>37</xdr:row>
      <xdr:rowOff>71882</xdr:rowOff>
    </xdr:to>
    <xdr:cxnSp macro="">
      <xdr:nvCxnSpPr>
        <xdr:cNvPr id="381" name="直線コネクタ 380"/>
        <xdr:cNvCxnSpPr/>
      </xdr:nvCxnSpPr>
      <xdr:spPr>
        <a:xfrm>
          <a:off x="16179800" y="6319012"/>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65295</xdr:rowOff>
    </xdr:from>
    <xdr:ext cx="762000" cy="259045"/>
    <xdr:sp macro="" textlink="">
      <xdr:nvSpPr>
        <xdr:cNvPr id="382" name="公債費負担の状況平均値テキスト"/>
        <xdr:cNvSpPr txBox="1"/>
      </xdr:nvSpPr>
      <xdr:spPr>
        <a:xfrm>
          <a:off x="17106900" y="675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93218</xdr:rowOff>
    </xdr:from>
    <xdr:to>
      <xdr:col>24</xdr:col>
      <xdr:colOff>609600</xdr:colOff>
      <xdr:row>40</xdr:row>
      <xdr:rowOff>23368</xdr:rowOff>
    </xdr:to>
    <xdr:sp macro="" textlink="">
      <xdr:nvSpPr>
        <xdr:cNvPr id="383" name="フローチャート : 判断 382"/>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146812</xdr:rowOff>
    </xdr:from>
    <xdr:to>
      <xdr:col>23</xdr:col>
      <xdr:colOff>406400</xdr:colOff>
      <xdr:row>36</xdr:row>
      <xdr:rowOff>156464</xdr:rowOff>
    </xdr:to>
    <xdr:cxnSp macro="">
      <xdr:nvCxnSpPr>
        <xdr:cNvPr id="384" name="直線コネクタ 383"/>
        <xdr:cNvCxnSpPr/>
      </xdr:nvCxnSpPr>
      <xdr:spPr>
        <a:xfrm flipV="1">
          <a:off x="15290800" y="63190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122174</xdr:rowOff>
    </xdr:from>
    <xdr:to>
      <xdr:col>23</xdr:col>
      <xdr:colOff>457200</xdr:colOff>
      <xdr:row>40</xdr:row>
      <xdr:rowOff>52324</xdr:rowOff>
    </xdr:to>
    <xdr:sp macro="" textlink="">
      <xdr:nvSpPr>
        <xdr:cNvPr id="385" name="フローチャート : 判断 384"/>
        <xdr:cNvSpPr/>
      </xdr:nvSpPr>
      <xdr:spPr>
        <a:xfrm>
          <a:off x="161290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37101</xdr:rowOff>
    </xdr:from>
    <xdr:ext cx="736600" cy="259045"/>
    <xdr:sp macro="" textlink="">
      <xdr:nvSpPr>
        <xdr:cNvPr id="386" name="テキスト ボックス 385"/>
        <xdr:cNvSpPr txBox="1"/>
      </xdr:nvSpPr>
      <xdr:spPr>
        <a:xfrm>
          <a:off x="15798800" y="68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156464</xdr:rowOff>
    </xdr:from>
    <xdr:to>
      <xdr:col>22</xdr:col>
      <xdr:colOff>203200</xdr:colOff>
      <xdr:row>36</xdr:row>
      <xdr:rowOff>156464</xdr:rowOff>
    </xdr:to>
    <xdr:cxnSp macro="">
      <xdr:nvCxnSpPr>
        <xdr:cNvPr id="387" name="直線コネクタ 386"/>
        <xdr:cNvCxnSpPr/>
      </xdr:nvCxnSpPr>
      <xdr:spPr>
        <a:xfrm>
          <a:off x="14401800" y="63286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37592</xdr:rowOff>
    </xdr:from>
    <xdr:to>
      <xdr:col>22</xdr:col>
      <xdr:colOff>254000</xdr:colOff>
      <xdr:row>40</xdr:row>
      <xdr:rowOff>139192</xdr:rowOff>
    </xdr:to>
    <xdr:sp macro="" textlink="">
      <xdr:nvSpPr>
        <xdr:cNvPr id="388" name="フローチャート : 判断 387"/>
        <xdr:cNvSpPr/>
      </xdr:nvSpPr>
      <xdr:spPr>
        <a:xfrm>
          <a:off x="15240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123969</xdr:rowOff>
    </xdr:from>
    <xdr:ext cx="762000" cy="259045"/>
    <xdr:sp macro="" textlink="">
      <xdr:nvSpPr>
        <xdr:cNvPr id="389" name="テキスト ボックス 388"/>
        <xdr:cNvSpPr txBox="1"/>
      </xdr:nvSpPr>
      <xdr:spPr>
        <a:xfrm>
          <a:off x="14909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156464</xdr:rowOff>
    </xdr:from>
    <xdr:to>
      <xdr:col>21</xdr:col>
      <xdr:colOff>0</xdr:colOff>
      <xdr:row>37</xdr:row>
      <xdr:rowOff>110490</xdr:rowOff>
    </xdr:to>
    <xdr:cxnSp macro="">
      <xdr:nvCxnSpPr>
        <xdr:cNvPr id="390" name="直線コネクタ 389"/>
        <xdr:cNvCxnSpPr/>
      </xdr:nvCxnSpPr>
      <xdr:spPr>
        <a:xfrm flipV="1">
          <a:off x="13512800" y="632866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114808</xdr:rowOff>
    </xdr:from>
    <xdr:to>
      <xdr:col>21</xdr:col>
      <xdr:colOff>50800</xdr:colOff>
      <xdr:row>41</xdr:row>
      <xdr:rowOff>44958</xdr:rowOff>
    </xdr:to>
    <xdr:sp macro="" textlink="">
      <xdr:nvSpPr>
        <xdr:cNvPr id="391" name="フローチャート : 判断 390"/>
        <xdr:cNvSpPr/>
      </xdr:nvSpPr>
      <xdr:spPr>
        <a:xfrm>
          <a:off x="14351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29735</xdr:rowOff>
    </xdr:from>
    <xdr:ext cx="762000" cy="259045"/>
    <xdr:sp macro="" textlink="">
      <xdr:nvSpPr>
        <xdr:cNvPr id="392" name="テキスト ボックス 391"/>
        <xdr:cNvSpPr txBox="1"/>
      </xdr:nvSpPr>
      <xdr:spPr>
        <a:xfrm>
          <a:off x="14020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393" name="フローチャート : 判断 392"/>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87647</xdr:rowOff>
    </xdr:from>
    <xdr:ext cx="762000" cy="259045"/>
    <xdr:sp macro="" textlink="">
      <xdr:nvSpPr>
        <xdr:cNvPr id="394" name="テキスト ボックス 393"/>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21082</xdr:rowOff>
    </xdr:from>
    <xdr:to>
      <xdr:col>24</xdr:col>
      <xdr:colOff>609600</xdr:colOff>
      <xdr:row>37</xdr:row>
      <xdr:rowOff>122682</xdr:rowOff>
    </xdr:to>
    <xdr:sp macro="" textlink="">
      <xdr:nvSpPr>
        <xdr:cNvPr id="400" name="円/楕円 399"/>
        <xdr:cNvSpPr/>
      </xdr:nvSpPr>
      <xdr:spPr>
        <a:xfrm>
          <a:off x="16967200" y="636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37609</xdr:rowOff>
    </xdr:from>
    <xdr:ext cx="762000" cy="259045"/>
    <xdr:sp macro="" textlink="">
      <xdr:nvSpPr>
        <xdr:cNvPr id="401" name="公債費負担の状況該当値テキスト"/>
        <xdr:cNvSpPr txBox="1"/>
      </xdr:nvSpPr>
      <xdr:spPr>
        <a:xfrm>
          <a:off x="17106900" y="620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96012</xdr:rowOff>
    </xdr:from>
    <xdr:to>
      <xdr:col>23</xdr:col>
      <xdr:colOff>457200</xdr:colOff>
      <xdr:row>37</xdr:row>
      <xdr:rowOff>26162</xdr:rowOff>
    </xdr:to>
    <xdr:sp macro="" textlink="">
      <xdr:nvSpPr>
        <xdr:cNvPr id="402" name="円/楕円 401"/>
        <xdr:cNvSpPr/>
      </xdr:nvSpPr>
      <xdr:spPr>
        <a:xfrm>
          <a:off x="16129000" y="626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36339</xdr:rowOff>
    </xdr:from>
    <xdr:ext cx="736600" cy="259045"/>
    <xdr:sp macro="" textlink="">
      <xdr:nvSpPr>
        <xdr:cNvPr id="403" name="テキスト ボックス 402"/>
        <xdr:cNvSpPr txBox="1"/>
      </xdr:nvSpPr>
      <xdr:spPr>
        <a:xfrm>
          <a:off x="15798800" y="6037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105664</xdr:rowOff>
    </xdr:from>
    <xdr:to>
      <xdr:col>22</xdr:col>
      <xdr:colOff>254000</xdr:colOff>
      <xdr:row>37</xdr:row>
      <xdr:rowOff>35814</xdr:rowOff>
    </xdr:to>
    <xdr:sp macro="" textlink="">
      <xdr:nvSpPr>
        <xdr:cNvPr id="404" name="円/楕円 403"/>
        <xdr:cNvSpPr/>
      </xdr:nvSpPr>
      <xdr:spPr>
        <a:xfrm>
          <a:off x="15240000" y="62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45991</xdr:rowOff>
    </xdr:from>
    <xdr:ext cx="762000" cy="259045"/>
    <xdr:sp macro="" textlink="">
      <xdr:nvSpPr>
        <xdr:cNvPr id="405" name="テキスト ボックス 404"/>
        <xdr:cNvSpPr txBox="1"/>
      </xdr:nvSpPr>
      <xdr:spPr>
        <a:xfrm>
          <a:off x="14909800" y="604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105664</xdr:rowOff>
    </xdr:from>
    <xdr:to>
      <xdr:col>21</xdr:col>
      <xdr:colOff>50800</xdr:colOff>
      <xdr:row>37</xdr:row>
      <xdr:rowOff>35814</xdr:rowOff>
    </xdr:to>
    <xdr:sp macro="" textlink="">
      <xdr:nvSpPr>
        <xdr:cNvPr id="406" name="円/楕円 405"/>
        <xdr:cNvSpPr/>
      </xdr:nvSpPr>
      <xdr:spPr>
        <a:xfrm>
          <a:off x="14351000" y="62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45991</xdr:rowOff>
    </xdr:from>
    <xdr:ext cx="762000" cy="259045"/>
    <xdr:sp macro="" textlink="">
      <xdr:nvSpPr>
        <xdr:cNvPr id="407" name="テキスト ボックス 406"/>
        <xdr:cNvSpPr txBox="1"/>
      </xdr:nvSpPr>
      <xdr:spPr>
        <a:xfrm>
          <a:off x="14020800" y="604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59690</xdr:rowOff>
    </xdr:from>
    <xdr:to>
      <xdr:col>19</xdr:col>
      <xdr:colOff>533400</xdr:colOff>
      <xdr:row>37</xdr:row>
      <xdr:rowOff>161290</xdr:rowOff>
    </xdr:to>
    <xdr:sp macro="" textlink="">
      <xdr:nvSpPr>
        <xdr:cNvPr id="408" name="円/楕円 407"/>
        <xdr:cNvSpPr/>
      </xdr:nvSpPr>
      <xdr:spPr>
        <a:xfrm>
          <a:off x="13462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17</xdr:rowOff>
    </xdr:from>
    <xdr:ext cx="762000" cy="259045"/>
    <xdr:sp macro="" textlink="">
      <xdr:nvSpPr>
        <xdr:cNvPr id="409" name="テキスト ボックス 408"/>
        <xdr:cNvSpPr txBox="1"/>
      </xdr:nvSpPr>
      <xdr:spPr>
        <a:xfrm>
          <a:off x="13131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将来負担比率は例年算定されていない。</a:t>
          </a:r>
          <a:endParaRPr kumimoji="1" lang="en-US" altLang="ja-JP" sz="1300">
            <a:latin typeface="ＭＳ Ｐゴシック"/>
          </a:endParaRPr>
        </a:p>
        <a:p>
          <a:r>
            <a:rPr kumimoji="1" lang="ja-JP" altLang="en-US" sz="1300">
              <a:latin typeface="ＭＳ Ｐゴシック"/>
            </a:rPr>
            <a:t>　今後も次世代へ過大な負担を残さぬよう、新規事業実施の精査、地方債の利率や償還方法の見直し等を行うことで健全な財政を維持していく。</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96562</xdr:rowOff>
    </xdr:to>
    <xdr:cxnSp macro="">
      <xdr:nvCxnSpPr>
        <xdr:cNvPr id="438" name="直線コネクタ 437"/>
        <xdr:cNvCxnSpPr/>
      </xdr:nvCxnSpPr>
      <xdr:spPr>
        <a:xfrm flipV="1">
          <a:off x="17018000" y="2370667"/>
          <a:ext cx="0" cy="1326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68639</xdr:rowOff>
    </xdr:from>
    <xdr:ext cx="762000" cy="259045"/>
    <xdr:sp macro="" textlink="">
      <xdr:nvSpPr>
        <xdr:cNvPr id="439" name="将来負担の状況最小値テキスト"/>
        <xdr:cNvSpPr txBox="1"/>
      </xdr:nvSpPr>
      <xdr:spPr>
        <a:xfrm>
          <a:off x="17106900" y="366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21</xdr:row>
      <xdr:rowOff>96562</xdr:rowOff>
    </xdr:from>
    <xdr:to>
      <xdr:col>24</xdr:col>
      <xdr:colOff>647700</xdr:colOff>
      <xdr:row>21</xdr:row>
      <xdr:rowOff>96562</xdr:rowOff>
    </xdr:to>
    <xdr:cxnSp macro="">
      <xdr:nvCxnSpPr>
        <xdr:cNvPr id="440" name="直線コネクタ 439"/>
        <xdr:cNvCxnSpPr/>
      </xdr:nvCxnSpPr>
      <xdr:spPr>
        <a:xfrm>
          <a:off x="16929100" y="369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115375</xdr:rowOff>
    </xdr:from>
    <xdr:ext cx="762000" cy="259045"/>
    <xdr:sp macro="" textlink="">
      <xdr:nvSpPr>
        <xdr:cNvPr id="443" name="将来負担の状況平均値テキスト"/>
        <xdr:cNvSpPr txBox="1"/>
      </xdr:nvSpPr>
      <xdr:spPr>
        <a:xfrm>
          <a:off x="17106900" y="234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143298</xdr:rowOff>
    </xdr:from>
    <xdr:to>
      <xdr:col>24</xdr:col>
      <xdr:colOff>609600</xdr:colOff>
      <xdr:row>14</xdr:row>
      <xdr:rowOff>73448</xdr:rowOff>
    </xdr:to>
    <xdr:sp macro="" textlink="">
      <xdr:nvSpPr>
        <xdr:cNvPr id="444" name="フローチャート : 判断 443"/>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46651</xdr:rowOff>
    </xdr:from>
    <xdr:to>
      <xdr:col>23</xdr:col>
      <xdr:colOff>457200</xdr:colOff>
      <xdr:row>14</xdr:row>
      <xdr:rowOff>148251</xdr:rowOff>
    </xdr:to>
    <xdr:sp macro="" textlink="">
      <xdr:nvSpPr>
        <xdr:cNvPr id="445" name="フローチャート : 判断 444"/>
        <xdr:cNvSpPr/>
      </xdr:nvSpPr>
      <xdr:spPr>
        <a:xfrm>
          <a:off x="161290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158428</xdr:rowOff>
    </xdr:from>
    <xdr:ext cx="736600" cy="259045"/>
    <xdr:sp macro="" textlink="">
      <xdr:nvSpPr>
        <xdr:cNvPr id="446" name="テキスト ボックス 445"/>
        <xdr:cNvSpPr txBox="1"/>
      </xdr:nvSpPr>
      <xdr:spPr>
        <a:xfrm>
          <a:off x="15798800" y="2215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19981</xdr:rowOff>
    </xdr:from>
    <xdr:to>
      <xdr:col>22</xdr:col>
      <xdr:colOff>254000</xdr:colOff>
      <xdr:row>15</xdr:row>
      <xdr:rowOff>121581</xdr:rowOff>
    </xdr:to>
    <xdr:sp macro="" textlink="">
      <xdr:nvSpPr>
        <xdr:cNvPr id="447" name="フローチャート : 判断 446"/>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131758</xdr:rowOff>
    </xdr:from>
    <xdr:ext cx="762000" cy="259045"/>
    <xdr:sp macro="" textlink="">
      <xdr:nvSpPr>
        <xdr:cNvPr id="448" name="テキスト ボックス 447"/>
        <xdr:cNvSpPr txBox="1"/>
      </xdr:nvSpPr>
      <xdr:spPr>
        <a:xfrm>
          <a:off x="14909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50546</xdr:rowOff>
    </xdr:from>
    <xdr:to>
      <xdr:col>21</xdr:col>
      <xdr:colOff>50800</xdr:colOff>
      <xdr:row>15</xdr:row>
      <xdr:rowOff>152146</xdr:rowOff>
    </xdr:to>
    <xdr:sp macro="" textlink="">
      <xdr:nvSpPr>
        <xdr:cNvPr id="449" name="フローチャート : 判断 448"/>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162323</xdr:rowOff>
    </xdr:from>
    <xdr:ext cx="762000" cy="259045"/>
    <xdr:sp macro="" textlink="">
      <xdr:nvSpPr>
        <xdr:cNvPr id="450" name="テキスト ボックス 449"/>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51" name="フローチャート : 判断 450"/>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59241</xdr:rowOff>
    </xdr:from>
    <xdr:ext cx="762000" cy="259045"/>
    <xdr:sp macro="" textlink="">
      <xdr:nvSpPr>
        <xdr:cNvPr id="452" name="テキスト ボックス 451"/>
        <xdr:cNvSpPr txBox="1"/>
      </xdr:nvSpPr>
      <xdr:spPr>
        <a:xfrm>
          <a:off x="13131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岐阜県各務原市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148,593
145,760
87.81
50,722,453
47,886,946
2,612,263
27,771,807
34,020,246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類似団体・全国・県平均より低い割合である。</a:t>
          </a:r>
        </a:p>
        <a:p>
          <a:r>
            <a:rPr kumimoji="1" lang="ja-JP" altLang="en-US" sz="1300">
              <a:latin typeface="ＭＳ Ｐゴシック"/>
            </a:rPr>
            <a:t>　要因は、定員適正化計画に基づき、事務事業の再編・整理、組織機構の弾力化等により、計画的に職員数の削減を行ってきたことによるものである。</a:t>
          </a:r>
        </a:p>
        <a:p>
          <a:r>
            <a:rPr kumimoji="1" lang="ja-JP" altLang="en-US" sz="1300">
              <a:latin typeface="ＭＳ Ｐゴシック"/>
            </a:rPr>
            <a:t>　今後は、職員の削減から職員の質の向上へと重点をシフトするとともに、市民ニーズに的確に応えることができるよう、適正な職員規模の管理に努める。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76200</xdr:rowOff>
    </xdr:from>
    <xdr:to>
      <xdr:col>7</xdr:col>
      <xdr:colOff>15875</xdr:colOff>
      <xdr:row>42</xdr:row>
      <xdr:rowOff>12700</xdr:rowOff>
    </xdr:to>
    <xdr:cxnSp macro="">
      <xdr:nvCxnSpPr>
        <xdr:cNvPr id="61" name="直線コネクタ 60"/>
        <xdr:cNvCxnSpPr/>
      </xdr:nvCxnSpPr>
      <xdr:spPr>
        <a:xfrm flipV="1">
          <a:off x="4826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2"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3" name="直線コネクタ 62"/>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162577</xdr:rowOff>
    </xdr:from>
    <xdr:ext cx="762000" cy="259045"/>
    <xdr:sp macro="" textlink="">
      <xdr:nvSpPr>
        <xdr:cNvPr id="64"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76200</xdr:rowOff>
    </xdr:from>
    <xdr:to>
      <xdr:col>7</xdr:col>
      <xdr:colOff>104775</xdr:colOff>
      <xdr:row>32</xdr:row>
      <xdr:rowOff>76200</xdr:rowOff>
    </xdr:to>
    <xdr:cxnSp macro="">
      <xdr:nvCxnSpPr>
        <xdr:cNvPr id="65" name="直線コネクタ 64"/>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114300</xdr:rowOff>
    </xdr:from>
    <xdr:to>
      <xdr:col>7</xdr:col>
      <xdr:colOff>15875</xdr:colOff>
      <xdr:row>35</xdr:row>
      <xdr:rowOff>19050</xdr:rowOff>
    </xdr:to>
    <xdr:cxnSp macro="">
      <xdr:nvCxnSpPr>
        <xdr:cNvPr id="66" name="直線コネクタ 65"/>
        <xdr:cNvCxnSpPr/>
      </xdr:nvCxnSpPr>
      <xdr:spPr>
        <a:xfrm>
          <a:off x="3987800" y="5943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118127</xdr:rowOff>
    </xdr:from>
    <xdr:ext cx="762000" cy="259045"/>
    <xdr:sp macro="" textlink="">
      <xdr:nvSpPr>
        <xdr:cNvPr id="67" name="人件費平均値テキスト"/>
        <xdr:cNvSpPr txBox="1"/>
      </xdr:nvSpPr>
      <xdr:spPr>
        <a:xfrm>
          <a:off x="4914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146050</xdr:rowOff>
    </xdr:from>
    <xdr:to>
      <xdr:col>7</xdr:col>
      <xdr:colOff>66675</xdr:colOff>
      <xdr:row>36</xdr:row>
      <xdr:rowOff>76200</xdr:rowOff>
    </xdr:to>
    <xdr:sp macro="" textlink="">
      <xdr:nvSpPr>
        <xdr:cNvPr id="68" name="フローチャート : 判断 67"/>
        <xdr:cNvSpPr/>
      </xdr:nvSpPr>
      <xdr:spPr>
        <a:xfrm>
          <a:off x="47752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114300</xdr:rowOff>
    </xdr:from>
    <xdr:to>
      <xdr:col>5</xdr:col>
      <xdr:colOff>549275</xdr:colOff>
      <xdr:row>35</xdr:row>
      <xdr:rowOff>44450</xdr:rowOff>
    </xdr:to>
    <xdr:cxnSp macro="">
      <xdr:nvCxnSpPr>
        <xdr:cNvPr id="69" name="直線コネクタ 68"/>
        <xdr:cNvCxnSpPr/>
      </xdr:nvCxnSpPr>
      <xdr:spPr>
        <a:xfrm flipV="1">
          <a:off x="3098800" y="5943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146050</xdr:rowOff>
    </xdr:from>
    <xdr:to>
      <xdr:col>5</xdr:col>
      <xdr:colOff>600075</xdr:colOff>
      <xdr:row>36</xdr:row>
      <xdr:rowOff>76200</xdr:rowOff>
    </xdr:to>
    <xdr:sp macro="" textlink="">
      <xdr:nvSpPr>
        <xdr:cNvPr id="70" name="フローチャート :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60977</xdr:rowOff>
    </xdr:from>
    <xdr:ext cx="736600" cy="259045"/>
    <xdr:sp macro="" textlink="">
      <xdr:nvSpPr>
        <xdr:cNvPr id="71" name="テキスト ボックス 70"/>
        <xdr:cNvSpPr txBox="1"/>
      </xdr:nvSpPr>
      <xdr:spPr>
        <a:xfrm>
          <a:off x="3606800" y="623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114300</xdr:rowOff>
    </xdr:from>
    <xdr:to>
      <xdr:col>4</xdr:col>
      <xdr:colOff>346075</xdr:colOff>
      <xdr:row>35</xdr:row>
      <xdr:rowOff>44450</xdr:rowOff>
    </xdr:to>
    <xdr:cxnSp macro="">
      <xdr:nvCxnSpPr>
        <xdr:cNvPr id="72" name="直線コネクタ 71"/>
        <xdr:cNvCxnSpPr/>
      </xdr:nvCxnSpPr>
      <xdr:spPr>
        <a:xfrm>
          <a:off x="2209800" y="5943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6350</xdr:rowOff>
    </xdr:from>
    <xdr:to>
      <xdr:col>4</xdr:col>
      <xdr:colOff>396875</xdr:colOff>
      <xdr:row>37</xdr:row>
      <xdr:rowOff>107950</xdr:rowOff>
    </xdr:to>
    <xdr:sp macro="" textlink="">
      <xdr:nvSpPr>
        <xdr:cNvPr id="73" name="フローチャート : 判断 72"/>
        <xdr:cNvSpPr/>
      </xdr:nvSpPr>
      <xdr:spPr>
        <a:xfrm>
          <a:off x="3048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92727</xdr:rowOff>
    </xdr:from>
    <xdr:ext cx="762000" cy="259045"/>
    <xdr:sp macro="" textlink="">
      <xdr:nvSpPr>
        <xdr:cNvPr id="74" name="テキスト ボックス 73"/>
        <xdr:cNvSpPr txBox="1"/>
      </xdr:nvSpPr>
      <xdr:spPr>
        <a:xfrm>
          <a:off x="2717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114300</xdr:rowOff>
    </xdr:from>
    <xdr:to>
      <xdr:col>3</xdr:col>
      <xdr:colOff>142875</xdr:colOff>
      <xdr:row>37</xdr:row>
      <xdr:rowOff>95250</xdr:rowOff>
    </xdr:to>
    <xdr:cxnSp macro="">
      <xdr:nvCxnSpPr>
        <xdr:cNvPr id="75" name="直線コネクタ 74"/>
        <xdr:cNvCxnSpPr/>
      </xdr:nvCxnSpPr>
      <xdr:spPr>
        <a:xfrm flipV="1">
          <a:off x="1320800" y="59436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6350</xdr:rowOff>
    </xdr:from>
    <xdr:to>
      <xdr:col>3</xdr:col>
      <xdr:colOff>193675</xdr:colOff>
      <xdr:row>37</xdr:row>
      <xdr:rowOff>107950</xdr:rowOff>
    </xdr:to>
    <xdr:sp macro="" textlink="">
      <xdr:nvSpPr>
        <xdr:cNvPr id="76" name="フローチャート : 判断 75"/>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92727</xdr:rowOff>
    </xdr:from>
    <xdr:ext cx="762000" cy="259045"/>
    <xdr:sp macro="" textlink="">
      <xdr:nvSpPr>
        <xdr:cNvPr id="77" name="テキスト ボックス 76"/>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12700</xdr:rowOff>
    </xdr:from>
    <xdr:to>
      <xdr:col>1</xdr:col>
      <xdr:colOff>676275</xdr:colOff>
      <xdr:row>38</xdr:row>
      <xdr:rowOff>114300</xdr:rowOff>
    </xdr:to>
    <xdr:sp macro="" textlink="">
      <xdr:nvSpPr>
        <xdr:cNvPr id="78" name="フローチャート : 判断 77"/>
        <xdr:cNvSpPr/>
      </xdr:nvSpPr>
      <xdr:spPr>
        <a:xfrm>
          <a:off x="1270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99077</xdr:rowOff>
    </xdr:from>
    <xdr:ext cx="762000" cy="259045"/>
    <xdr:sp macro="" textlink="">
      <xdr:nvSpPr>
        <xdr:cNvPr id="79" name="テキスト ボックス 78"/>
        <xdr:cNvSpPr txBox="1"/>
      </xdr:nvSpPr>
      <xdr:spPr>
        <a:xfrm>
          <a:off x="939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139700</xdr:rowOff>
    </xdr:from>
    <xdr:to>
      <xdr:col>7</xdr:col>
      <xdr:colOff>66675</xdr:colOff>
      <xdr:row>35</xdr:row>
      <xdr:rowOff>69850</xdr:rowOff>
    </xdr:to>
    <xdr:sp macro="" textlink="">
      <xdr:nvSpPr>
        <xdr:cNvPr id="85" name="円/楕円 84"/>
        <xdr:cNvSpPr/>
      </xdr:nvSpPr>
      <xdr:spPr>
        <a:xfrm>
          <a:off x="47752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156227</xdr:rowOff>
    </xdr:from>
    <xdr:ext cx="762000" cy="259045"/>
    <xdr:sp macro="" textlink="">
      <xdr:nvSpPr>
        <xdr:cNvPr id="86" name="人件費該当値テキスト"/>
        <xdr:cNvSpPr txBox="1"/>
      </xdr:nvSpPr>
      <xdr:spPr>
        <a:xfrm>
          <a:off x="49149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63500</xdr:rowOff>
    </xdr:from>
    <xdr:to>
      <xdr:col>5</xdr:col>
      <xdr:colOff>600075</xdr:colOff>
      <xdr:row>34</xdr:row>
      <xdr:rowOff>165100</xdr:rowOff>
    </xdr:to>
    <xdr:sp macro="" textlink="">
      <xdr:nvSpPr>
        <xdr:cNvPr id="87" name="円/楕円 86"/>
        <xdr:cNvSpPr/>
      </xdr:nvSpPr>
      <xdr:spPr>
        <a:xfrm>
          <a:off x="39370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3827</xdr:rowOff>
    </xdr:from>
    <xdr:ext cx="736600" cy="259045"/>
    <xdr:sp macro="" textlink="">
      <xdr:nvSpPr>
        <xdr:cNvPr id="88" name="テキスト ボックス 87"/>
        <xdr:cNvSpPr txBox="1"/>
      </xdr:nvSpPr>
      <xdr:spPr>
        <a:xfrm>
          <a:off x="3606800" y="566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165100</xdr:rowOff>
    </xdr:from>
    <xdr:to>
      <xdr:col>4</xdr:col>
      <xdr:colOff>396875</xdr:colOff>
      <xdr:row>35</xdr:row>
      <xdr:rowOff>95250</xdr:rowOff>
    </xdr:to>
    <xdr:sp macro="" textlink="">
      <xdr:nvSpPr>
        <xdr:cNvPr id="89" name="円/楕円 88"/>
        <xdr:cNvSpPr/>
      </xdr:nvSpPr>
      <xdr:spPr>
        <a:xfrm>
          <a:off x="30480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105427</xdr:rowOff>
    </xdr:from>
    <xdr:ext cx="762000" cy="259045"/>
    <xdr:sp macro="" textlink="">
      <xdr:nvSpPr>
        <xdr:cNvPr id="90" name="テキスト ボックス 89"/>
        <xdr:cNvSpPr txBox="1"/>
      </xdr:nvSpPr>
      <xdr:spPr>
        <a:xfrm>
          <a:off x="27178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63500</xdr:rowOff>
    </xdr:from>
    <xdr:to>
      <xdr:col>3</xdr:col>
      <xdr:colOff>193675</xdr:colOff>
      <xdr:row>34</xdr:row>
      <xdr:rowOff>165100</xdr:rowOff>
    </xdr:to>
    <xdr:sp macro="" textlink="">
      <xdr:nvSpPr>
        <xdr:cNvPr id="91" name="円/楕円 90"/>
        <xdr:cNvSpPr/>
      </xdr:nvSpPr>
      <xdr:spPr>
        <a:xfrm>
          <a:off x="21590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3827</xdr:rowOff>
    </xdr:from>
    <xdr:ext cx="762000" cy="259045"/>
    <xdr:sp macro="" textlink="">
      <xdr:nvSpPr>
        <xdr:cNvPr id="92" name="テキスト ボックス 91"/>
        <xdr:cNvSpPr txBox="1"/>
      </xdr:nvSpPr>
      <xdr:spPr>
        <a:xfrm>
          <a:off x="18288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44450</xdr:rowOff>
    </xdr:from>
    <xdr:to>
      <xdr:col>1</xdr:col>
      <xdr:colOff>676275</xdr:colOff>
      <xdr:row>37</xdr:row>
      <xdr:rowOff>146050</xdr:rowOff>
    </xdr:to>
    <xdr:sp macro="" textlink="">
      <xdr:nvSpPr>
        <xdr:cNvPr id="93" name="円/楕円 92"/>
        <xdr:cNvSpPr/>
      </xdr:nvSpPr>
      <xdr:spPr>
        <a:xfrm>
          <a:off x="1270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156227</xdr:rowOff>
    </xdr:from>
    <xdr:ext cx="762000" cy="259045"/>
    <xdr:sp macro="" textlink="">
      <xdr:nvSpPr>
        <xdr:cNvPr id="94" name="テキスト ボックス 93"/>
        <xdr:cNvSpPr txBox="1"/>
      </xdr:nvSpPr>
      <xdr:spPr>
        <a:xfrm>
          <a:off x="939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類似団体・全国・県平均より高い割合である。</a:t>
          </a:r>
          <a:endParaRPr kumimoji="1" lang="en-US" altLang="ja-JP" sz="1300">
            <a:latin typeface="ＭＳ Ｐゴシック"/>
          </a:endParaRPr>
        </a:p>
        <a:p>
          <a:r>
            <a:rPr kumimoji="1" lang="ja-JP" altLang="en-US" sz="1300">
              <a:latin typeface="ＭＳ Ｐゴシック"/>
            </a:rPr>
            <a:t>　要因は、施設の指定管理をはじめとした民間委託等が考えられる。</a:t>
          </a:r>
          <a:endParaRPr kumimoji="1" lang="en-US" altLang="ja-JP" sz="1300">
            <a:latin typeface="ＭＳ Ｐゴシック"/>
          </a:endParaRPr>
        </a:p>
        <a:p>
          <a:r>
            <a:rPr kumimoji="1" lang="ja-JP" altLang="en-US" sz="1300">
              <a:latin typeface="ＭＳ Ｐゴシック"/>
            </a:rPr>
            <a:t>　今後、実施事業の見直しや運営体制の見直し等により物件費の抑制に努める。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22</xdr:row>
      <xdr:rowOff>105228</xdr:rowOff>
    </xdr:to>
    <xdr:cxnSp macro="">
      <xdr:nvCxnSpPr>
        <xdr:cNvPr id="124" name="直線コネクタ 123"/>
        <xdr:cNvCxnSpPr/>
      </xdr:nvCxnSpPr>
      <xdr:spPr>
        <a:xfrm flipV="1">
          <a:off x="16510000" y="2331357"/>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77305</xdr:rowOff>
    </xdr:from>
    <xdr:ext cx="762000" cy="259045"/>
    <xdr:sp macro="" textlink="">
      <xdr:nvSpPr>
        <xdr:cNvPr id="125" name="物件費最小値テキスト"/>
        <xdr:cNvSpPr txBox="1"/>
      </xdr:nvSpPr>
      <xdr:spPr>
        <a:xfrm>
          <a:off x="16598900" y="384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22</xdr:row>
      <xdr:rowOff>105228</xdr:rowOff>
    </xdr:from>
    <xdr:to>
      <xdr:col>24</xdr:col>
      <xdr:colOff>120650</xdr:colOff>
      <xdr:row>22</xdr:row>
      <xdr:rowOff>105228</xdr:rowOff>
    </xdr:to>
    <xdr:cxnSp macro="">
      <xdr:nvCxnSpPr>
        <xdr:cNvPr id="126" name="直線コネクタ 125"/>
        <xdr:cNvCxnSpPr/>
      </xdr:nvCxnSpPr>
      <xdr:spPr>
        <a:xfrm>
          <a:off x="16421100" y="387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12700</xdr:rowOff>
    </xdr:from>
    <xdr:to>
      <xdr:col>24</xdr:col>
      <xdr:colOff>31750</xdr:colOff>
      <xdr:row>20</xdr:row>
      <xdr:rowOff>67128</xdr:rowOff>
    </xdr:to>
    <xdr:cxnSp macro="">
      <xdr:nvCxnSpPr>
        <xdr:cNvPr id="129" name="直線コネクタ 128"/>
        <xdr:cNvCxnSpPr/>
      </xdr:nvCxnSpPr>
      <xdr:spPr>
        <a:xfrm>
          <a:off x="15671800" y="34417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46463</xdr:rowOff>
    </xdr:from>
    <xdr:ext cx="762000" cy="259045"/>
    <xdr:sp macro="" textlink="">
      <xdr:nvSpPr>
        <xdr:cNvPr id="130"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29936</xdr:rowOff>
    </xdr:from>
    <xdr:to>
      <xdr:col>24</xdr:col>
      <xdr:colOff>82550</xdr:colOff>
      <xdr:row>17</xdr:row>
      <xdr:rowOff>131536</xdr:rowOff>
    </xdr:to>
    <xdr:sp macro="" textlink="">
      <xdr:nvSpPr>
        <xdr:cNvPr id="131" name="フローチャート : 判断 130"/>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12700</xdr:rowOff>
    </xdr:from>
    <xdr:to>
      <xdr:col>22</xdr:col>
      <xdr:colOff>565150</xdr:colOff>
      <xdr:row>20</xdr:row>
      <xdr:rowOff>78014</xdr:rowOff>
    </xdr:to>
    <xdr:cxnSp macro="">
      <xdr:nvCxnSpPr>
        <xdr:cNvPr id="132" name="直線コネクタ 131"/>
        <xdr:cNvCxnSpPr/>
      </xdr:nvCxnSpPr>
      <xdr:spPr>
        <a:xfrm flipV="1">
          <a:off x="14782800" y="34417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125186</xdr:rowOff>
    </xdr:from>
    <xdr:to>
      <xdr:col>22</xdr:col>
      <xdr:colOff>615950</xdr:colOff>
      <xdr:row>17</xdr:row>
      <xdr:rowOff>55336</xdr:rowOff>
    </xdr:to>
    <xdr:sp macro="" textlink="">
      <xdr:nvSpPr>
        <xdr:cNvPr id="133" name="フローチャート : 判断 132"/>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65513</xdr:rowOff>
    </xdr:from>
    <xdr:ext cx="736600" cy="259045"/>
    <xdr:sp macro="" textlink="">
      <xdr:nvSpPr>
        <xdr:cNvPr id="134" name="テキスト ボックス 133"/>
        <xdr:cNvSpPr txBox="1"/>
      </xdr:nvSpPr>
      <xdr:spPr>
        <a:xfrm>
          <a:off x="15290800" y="2637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64407</xdr:rowOff>
    </xdr:from>
    <xdr:to>
      <xdr:col>21</xdr:col>
      <xdr:colOff>361950</xdr:colOff>
      <xdr:row>20</xdr:row>
      <xdr:rowOff>78014</xdr:rowOff>
    </xdr:to>
    <xdr:cxnSp macro="">
      <xdr:nvCxnSpPr>
        <xdr:cNvPr id="135" name="直線コネクタ 134"/>
        <xdr:cNvCxnSpPr/>
      </xdr:nvCxnSpPr>
      <xdr:spPr>
        <a:xfrm>
          <a:off x="13893800" y="3321957"/>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64407</xdr:rowOff>
    </xdr:from>
    <xdr:to>
      <xdr:col>20</xdr:col>
      <xdr:colOff>158750</xdr:colOff>
      <xdr:row>20</xdr:row>
      <xdr:rowOff>45357</xdr:rowOff>
    </xdr:to>
    <xdr:cxnSp macro="">
      <xdr:nvCxnSpPr>
        <xdr:cNvPr id="138" name="直線コネクタ 137"/>
        <xdr:cNvCxnSpPr/>
      </xdr:nvCxnSpPr>
      <xdr:spPr>
        <a:xfrm flipV="1">
          <a:off x="13004800" y="33219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27214</xdr:rowOff>
    </xdr:from>
    <xdr:to>
      <xdr:col>20</xdr:col>
      <xdr:colOff>209550</xdr:colOff>
      <xdr:row>16</xdr:row>
      <xdr:rowOff>128814</xdr:rowOff>
    </xdr:to>
    <xdr:sp macro="" textlink="">
      <xdr:nvSpPr>
        <xdr:cNvPr id="139" name="フローチャート : 判断 138"/>
        <xdr:cNvSpPr/>
      </xdr:nvSpPr>
      <xdr:spPr>
        <a:xfrm>
          <a:off x="13843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138991</xdr:rowOff>
    </xdr:from>
    <xdr:ext cx="762000" cy="259045"/>
    <xdr:sp macro="" textlink="">
      <xdr:nvSpPr>
        <xdr:cNvPr id="140" name="テキスト ボックス 139"/>
        <xdr:cNvSpPr txBox="1"/>
      </xdr:nvSpPr>
      <xdr:spPr>
        <a:xfrm>
          <a:off x="13512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155121</xdr:rowOff>
    </xdr:from>
    <xdr:to>
      <xdr:col>19</xdr:col>
      <xdr:colOff>6350</xdr:colOff>
      <xdr:row>16</xdr:row>
      <xdr:rowOff>85271</xdr:rowOff>
    </xdr:to>
    <xdr:sp macro="" textlink="">
      <xdr:nvSpPr>
        <xdr:cNvPr id="141" name="フローチャート : 判断 140"/>
        <xdr:cNvSpPr/>
      </xdr:nvSpPr>
      <xdr:spPr>
        <a:xfrm>
          <a:off x="12954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95448</xdr:rowOff>
    </xdr:from>
    <xdr:ext cx="762000" cy="259045"/>
    <xdr:sp macro="" textlink="">
      <xdr:nvSpPr>
        <xdr:cNvPr id="142" name="テキスト ボックス 141"/>
        <xdr:cNvSpPr txBox="1"/>
      </xdr:nvSpPr>
      <xdr:spPr>
        <a:xfrm>
          <a:off x="12623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20</xdr:row>
      <xdr:rowOff>16328</xdr:rowOff>
    </xdr:from>
    <xdr:to>
      <xdr:col>24</xdr:col>
      <xdr:colOff>82550</xdr:colOff>
      <xdr:row>20</xdr:row>
      <xdr:rowOff>117928</xdr:rowOff>
    </xdr:to>
    <xdr:sp macro="" textlink="">
      <xdr:nvSpPr>
        <xdr:cNvPr id="148" name="円/楕円 147"/>
        <xdr:cNvSpPr/>
      </xdr:nvSpPr>
      <xdr:spPr>
        <a:xfrm>
          <a:off x="16459200" y="344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159855</xdr:rowOff>
    </xdr:from>
    <xdr:ext cx="762000" cy="259045"/>
    <xdr:sp macro="" textlink="">
      <xdr:nvSpPr>
        <xdr:cNvPr id="149" name="物件費該当値テキスト"/>
        <xdr:cNvSpPr txBox="1"/>
      </xdr:nvSpPr>
      <xdr:spPr>
        <a:xfrm>
          <a:off x="16598900" y="341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133350</xdr:rowOff>
    </xdr:from>
    <xdr:to>
      <xdr:col>22</xdr:col>
      <xdr:colOff>615950</xdr:colOff>
      <xdr:row>20</xdr:row>
      <xdr:rowOff>63500</xdr:rowOff>
    </xdr:to>
    <xdr:sp macro="" textlink="">
      <xdr:nvSpPr>
        <xdr:cNvPr id="150" name="円/楕円 149"/>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48277</xdr:rowOff>
    </xdr:from>
    <xdr:ext cx="736600" cy="259045"/>
    <xdr:sp macro="" textlink="">
      <xdr:nvSpPr>
        <xdr:cNvPr id="151" name="テキスト ボックス 150"/>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27214</xdr:rowOff>
    </xdr:from>
    <xdr:to>
      <xdr:col>21</xdr:col>
      <xdr:colOff>412750</xdr:colOff>
      <xdr:row>20</xdr:row>
      <xdr:rowOff>128814</xdr:rowOff>
    </xdr:to>
    <xdr:sp macro="" textlink="">
      <xdr:nvSpPr>
        <xdr:cNvPr id="152" name="円/楕円 151"/>
        <xdr:cNvSpPr/>
      </xdr:nvSpPr>
      <xdr:spPr>
        <a:xfrm>
          <a:off x="14732000" y="34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113591</xdr:rowOff>
    </xdr:from>
    <xdr:ext cx="762000" cy="259045"/>
    <xdr:sp macro="" textlink="">
      <xdr:nvSpPr>
        <xdr:cNvPr id="153" name="テキスト ボックス 152"/>
        <xdr:cNvSpPr txBox="1"/>
      </xdr:nvSpPr>
      <xdr:spPr>
        <a:xfrm>
          <a:off x="14401800" y="35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13607</xdr:rowOff>
    </xdr:from>
    <xdr:to>
      <xdr:col>20</xdr:col>
      <xdr:colOff>209550</xdr:colOff>
      <xdr:row>19</xdr:row>
      <xdr:rowOff>115207</xdr:rowOff>
    </xdr:to>
    <xdr:sp macro="" textlink="">
      <xdr:nvSpPr>
        <xdr:cNvPr id="154" name="円/楕円 153"/>
        <xdr:cNvSpPr/>
      </xdr:nvSpPr>
      <xdr:spPr>
        <a:xfrm>
          <a:off x="138430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99984</xdr:rowOff>
    </xdr:from>
    <xdr:ext cx="762000" cy="259045"/>
    <xdr:sp macro="" textlink="">
      <xdr:nvSpPr>
        <xdr:cNvPr id="155" name="テキスト ボックス 154"/>
        <xdr:cNvSpPr txBox="1"/>
      </xdr:nvSpPr>
      <xdr:spPr>
        <a:xfrm>
          <a:off x="13512800" y="335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166007</xdr:rowOff>
    </xdr:from>
    <xdr:to>
      <xdr:col>19</xdr:col>
      <xdr:colOff>6350</xdr:colOff>
      <xdr:row>20</xdr:row>
      <xdr:rowOff>96157</xdr:rowOff>
    </xdr:to>
    <xdr:sp macro="" textlink="">
      <xdr:nvSpPr>
        <xdr:cNvPr id="156" name="円/楕円 155"/>
        <xdr:cNvSpPr/>
      </xdr:nvSpPr>
      <xdr:spPr>
        <a:xfrm>
          <a:off x="12954000" y="34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80934</xdr:rowOff>
    </xdr:from>
    <xdr:ext cx="762000" cy="259045"/>
    <xdr:sp macro="" textlink="">
      <xdr:nvSpPr>
        <xdr:cNvPr id="157" name="テキスト ボックス 156"/>
        <xdr:cNvSpPr txBox="1"/>
      </xdr:nvSpPr>
      <xdr:spPr>
        <a:xfrm>
          <a:off x="12623800" y="350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類似団体・全国・県平均より高い割合である。</a:t>
          </a:r>
          <a:endParaRPr kumimoji="1" lang="en-US" altLang="ja-JP" sz="1300">
            <a:latin typeface="ＭＳ Ｐゴシック"/>
          </a:endParaRPr>
        </a:p>
        <a:p>
          <a:r>
            <a:rPr kumimoji="1" lang="ja-JP" altLang="en-US" sz="1300">
              <a:latin typeface="ＭＳ Ｐゴシック"/>
            </a:rPr>
            <a:t>　要因は、私立保育所や認定こども園に対する施設型給付費、障害者に対する自立支援介護・訓練等給付費や地域生活支援事業費等の増加によるものである。</a:t>
          </a:r>
          <a:endParaRPr kumimoji="1" lang="en-US" altLang="ja-JP" sz="1300">
            <a:latin typeface="ＭＳ Ｐゴシック"/>
          </a:endParaRPr>
        </a:p>
        <a:p>
          <a:r>
            <a:rPr kumimoji="1" lang="ja-JP" altLang="en-US" sz="1300">
              <a:latin typeface="ＭＳ Ｐゴシック"/>
            </a:rPr>
            <a:t>　今後、資格審査の適正化や独自事業の見直し等により、上昇傾向に歯止めをかけるよう努める。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60</xdr:row>
      <xdr:rowOff>69850</xdr:rowOff>
    </xdr:to>
    <xdr:cxnSp macro="">
      <xdr:nvCxnSpPr>
        <xdr:cNvPr id="185" name="直線コネクタ 184"/>
        <xdr:cNvCxnSpPr/>
      </xdr:nvCxnSpPr>
      <xdr:spPr>
        <a:xfrm flipV="1">
          <a:off x="4826000" y="921385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41927</xdr:rowOff>
    </xdr:from>
    <xdr:ext cx="762000" cy="259045"/>
    <xdr:sp macro="" textlink="">
      <xdr:nvSpPr>
        <xdr:cNvPr id="186"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6</xdr:col>
      <xdr:colOff>612775</xdr:colOff>
      <xdr:row>60</xdr:row>
      <xdr:rowOff>69850</xdr:rowOff>
    </xdr:from>
    <xdr:to>
      <xdr:col>7</xdr:col>
      <xdr:colOff>104775</xdr:colOff>
      <xdr:row>60</xdr:row>
      <xdr:rowOff>69850</xdr:rowOff>
    </xdr:to>
    <xdr:cxnSp macro="">
      <xdr:nvCxnSpPr>
        <xdr:cNvPr id="187" name="直線コネクタ 186"/>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107950</xdr:rowOff>
    </xdr:from>
    <xdr:to>
      <xdr:col>7</xdr:col>
      <xdr:colOff>15875</xdr:colOff>
      <xdr:row>57</xdr:row>
      <xdr:rowOff>165100</xdr:rowOff>
    </xdr:to>
    <xdr:cxnSp macro="">
      <xdr:nvCxnSpPr>
        <xdr:cNvPr id="190" name="直線コネクタ 189"/>
        <xdr:cNvCxnSpPr/>
      </xdr:nvCxnSpPr>
      <xdr:spPr>
        <a:xfrm>
          <a:off x="3987800" y="98806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92727</xdr:rowOff>
    </xdr:from>
    <xdr:ext cx="762000" cy="259045"/>
    <xdr:sp macro="" textlink="">
      <xdr:nvSpPr>
        <xdr:cNvPr id="191"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2" name="フローチャート :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31750</xdr:rowOff>
    </xdr:from>
    <xdr:to>
      <xdr:col>5</xdr:col>
      <xdr:colOff>549275</xdr:colOff>
      <xdr:row>57</xdr:row>
      <xdr:rowOff>107950</xdr:rowOff>
    </xdr:to>
    <xdr:cxnSp macro="">
      <xdr:nvCxnSpPr>
        <xdr:cNvPr id="193" name="直線コネクタ 192"/>
        <xdr:cNvCxnSpPr/>
      </xdr:nvCxnSpPr>
      <xdr:spPr>
        <a:xfrm>
          <a:off x="3098800" y="980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4" name="フローチャート : 判断 193"/>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95" name="テキスト ボックス 194"/>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88900</xdr:rowOff>
    </xdr:from>
    <xdr:to>
      <xdr:col>4</xdr:col>
      <xdr:colOff>346075</xdr:colOff>
      <xdr:row>57</xdr:row>
      <xdr:rowOff>31750</xdr:rowOff>
    </xdr:to>
    <xdr:cxnSp macro="">
      <xdr:nvCxnSpPr>
        <xdr:cNvPr id="196" name="直線コネクタ 195"/>
        <xdr:cNvCxnSpPr/>
      </xdr:nvCxnSpPr>
      <xdr:spPr>
        <a:xfrm>
          <a:off x="2209800" y="9690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95250</xdr:rowOff>
    </xdr:from>
    <xdr:to>
      <xdr:col>4</xdr:col>
      <xdr:colOff>396875</xdr:colOff>
      <xdr:row>57</xdr:row>
      <xdr:rowOff>25400</xdr:rowOff>
    </xdr:to>
    <xdr:sp macro="" textlink="">
      <xdr:nvSpPr>
        <xdr:cNvPr id="197" name="フローチャート : 判断 196"/>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35577</xdr:rowOff>
    </xdr:from>
    <xdr:ext cx="762000" cy="259045"/>
    <xdr:sp macro="" textlink="">
      <xdr:nvSpPr>
        <xdr:cNvPr id="198" name="テキスト ボックス 197"/>
        <xdr:cNvSpPr txBox="1"/>
      </xdr:nvSpPr>
      <xdr:spPr>
        <a:xfrm>
          <a:off x="2717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88900</xdr:rowOff>
    </xdr:from>
    <xdr:to>
      <xdr:col>3</xdr:col>
      <xdr:colOff>142875</xdr:colOff>
      <xdr:row>57</xdr:row>
      <xdr:rowOff>107950</xdr:rowOff>
    </xdr:to>
    <xdr:cxnSp macro="">
      <xdr:nvCxnSpPr>
        <xdr:cNvPr id="199" name="直線コネクタ 198"/>
        <xdr:cNvCxnSpPr/>
      </xdr:nvCxnSpPr>
      <xdr:spPr>
        <a:xfrm flipV="1">
          <a:off x="1320800" y="9690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200" name="フローチャート : 判断 199"/>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201" name="テキスト ボックス 200"/>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02" name="フローチャート : 判断 201"/>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111777</xdr:rowOff>
    </xdr:from>
    <xdr:ext cx="762000" cy="259045"/>
    <xdr:sp macro="" textlink="">
      <xdr:nvSpPr>
        <xdr:cNvPr id="203" name="テキスト ボックス 202"/>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114300</xdr:rowOff>
    </xdr:from>
    <xdr:to>
      <xdr:col>7</xdr:col>
      <xdr:colOff>66675</xdr:colOff>
      <xdr:row>58</xdr:row>
      <xdr:rowOff>44450</xdr:rowOff>
    </xdr:to>
    <xdr:sp macro="" textlink="">
      <xdr:nvSpPr>
        <xdr:cNvPr id="209" name="円/楕円 208"/>
        <xdr:cNvSpPr/>
      </xdr:nvSpPr>
      <xdr:spPr>
        <a:xfrm>
          <a:off x="47752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86377</xdr:rowOff>
    </xdr:from>
    <xdr:ext cx="762000" cy="259045"/>
    <xdr:sp macro="" textlink="">
      <xdr:nvSpPr>
        <xdr:cNvPr id="210" name="扶助費該当値テキスト"/>
        <xdr:cNvSpPr txBox="1"/>
      </xdr:nvSpPr>
      <xdr:spPr>
        <a:xfrm>
          <a:off x="49149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57150</xdr:rowOff>
    </xdr:from>
    <xdr:to>
      <xdr:col>5</xdr:col>
      <xdr:colOff>600075</xdr:colOff>
      <xdr:row>57</xdr:row>
      <xdr:rowOff>158750</xdr:rowOff>
    </xdr:to>
    <xdr:sp macro="" textlink="">
      <xdr:nvSpPr>
        <xdr:cNvPr id="211" name="円/楕円 210"/>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143527</xdr:rowOff>
    </xdr:from>
    <xdr:ext cx="736600" cy="259045"/>
    <xdr:sp macro="" textlink="">
      <xdr:nvSpPr>
        <xdr:cNvPr id="212" name="テキスト ボックス 211"/>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152400</xdr:rowOff>
    </xdr:from>
    <xdr:to>
      <xdr:col>4</xdr:col>
      <xdr:colOff>396875</xdr:colOff>
      <xdr:row>57</xdr:row>
      <xdr:rowOff>82550</xdr:rowOff>
    </xdr:to>
    <xdr:sp macro="" textlink="">
      <xdr:nvSpPr>
        <xdr:cNvPr id="213" name="円/楕円 212"/>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67327</xdr:rowOff>
    </xdr:from>
    <xdr:ext cx="762000" cy="259045"/>
    <xdr:sp macro="" textlink="">
      <xdr:nvSpPr>
        <xdr:cNvPr id="214" name="テキスト ボックス 213"/>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38100</xdr:rowOff>
    </xdr:from>
    <xdr:to>
      <xdr:col>3</xdr:col>
      <xdr:colOff>193675</xdr:colOff>
      <xdr:row>56</xdr:row>
      <xdr:rowOff>139700</xdr:rowOff>
    </xdr:to>
    <xdr:sp macro="" textlink="">
      <xdr:nvSpPr>
        <xdr:cNvPr id="215" name="円/楕円 214"/>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16" name="テキスト ボックス 215"/>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57150</xdr:rowOff>
    </xdr:from>
    <xdr:to>
      <xdr:col>1</xdr:col>
      <xdr:colOff>676275</xdr:colOff>
      <xdr:row>57</xdr:row>
      <xdr:rowOff>158750</xdr:rowOff>
    </xdr:to>
    <xdr:sp macro="" textlink="">
      <xdr:nvSpPr>
        <xdr:cNvPr id="217" name="円/楕円 216"/>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143527</xdr:rowOff>
    </xdr:from>
    <xdr:ext cx="762000" cy="259045"/>
    <xdr:sp macro="" textlink="">
      <xdr:nvSpPr>
        <xdr:cNvPr id="218" name="テキスト ボックス 217"/>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類似団体・県平均より低い割合であるが、前年度比</a:t>
          </a:r>
          <a:r>
            <a:rPr kumimoji="1" lang="en-US" altLang="ja-JP" sz="1300">
              <a:latin typeface="ＭＳ Ｐゴシック"/>
            </a:rPr>
            <a:t>0.4</a:t>
          </a:r>
          <a:r>
            <a:rPr kumimoji="1" lang="ja-JP" altLang="en-US" sz="1300">
              <a:latin typeface="ＭＳ Ｐゴシック"/>
            </a:rPr>
            <a:t>ポイント増加した。　要因は、高齢化の進展及び医療の高度化等に伴い後期高齢者医療特別会計への繰出金等が増加する一方、地方消費税交付金や地方交付税等の減の影響により経常一般財源が減少したことによる。</a:t>
          </a:r>
          <a:endParaRPr kumimoji="1" lang="en-US" altLang="ja-JP" sz="1300">
            <a:latin typeface="ＭＳ Ｐゴシック"/>
          </a:endParaRPr>
        </a:p>
        <a:p>
          <a:r>
            <a:rPr kumimoji="1" lang="ja-JP" altLang="en-US" sz="1300">
              <a:latin typeface="ＭＳ Ｐゴシック"/>
            </a:rPr>
            <a:t>　今後、全体的なコストを意識しながら、適切な保険料や使用料を設定する等、各特別会計の健全な財政運営に努める。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62</xdr:row>
      <xdr:rowOff>50800</xdr:rowOff>
    </xdr:to>
    <xdr:cxnSp macro="">
      <xdr:nvCxnSpPr>
        <xdr:cNvPr id="246" name="直線コネクタ 245"/>
        <xdr:cNvCxnSpPr/>
      </xdr:nvCxnSpPr>
      <xdr:spPr>
        <a:xfrm flipV="1">
          <a:off x="16510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0</xdr:rowOff>
    </xdr:from>
    <xdr:to>
      <xdr:col>24</xdr:col>
      <xdr:colOff>31750</xdr:colOff>
      <xdr:row>56</xdr:row>
      <xdr:rowOff>50800</xdr:rowOff>
    </xdr:to>
    <xdr:cxnSp macro="">
      <xdr:nvCxnSpPr>
        <xdr:cNvPr id="251" name="直線コネクタ 250"/>
        <xdr:cNvCxnSpPr/>
      </xdr:nvCxnSpPr>
      <xdr:spPr>
        <a:xfrm>
          <a:off x="15671800" y="9601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52"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3" name="フローチャート : 判断 252"/>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0</xdr:rowOff>
    </xdr:from>
    <xdr:to>
      <xdr:col>22</xdr:col>
      <xdr:colOff>565150</xdr:colOff>
      <xdr:row>56</xdr:row>
      <xdr:rowOff>114300</xdr:rowOff>
    </xdr:to>
    <xdr:cxnSp macro="">
      <xdr:nvCxnSpPr>
        <xdr:cNvPr id="254" name="直線コネクタ 253"/>
        <xdr:cNvCxnSpPr/>
      </xdr:nvCxnSpPr>
      <xdr:spPr>
        <a:xfrm flipV="1">
          <a:off x="14782800" y="9601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63500</xdr:rowOff>
    </xdr:from>
    <xdr:to>
      <xdr:col>22</xdr:col>
      <xdr:colOff>615950</xdr:colOff>
      <xdr:row>56</xdr:row>
      <xdr:rowOff>165100</xdr:rowOff>
    </xdr:to>
    <xdr:sp macro="" textlink="">
      <xdr:nvSpPr>
        <xdr:cNvPr id="255" name="フローチャート : 判断 254"/>
        <xdr:cNvSpPr/>
      </xdr:nvSpPr>
      <xdr:spPr>
        <a:xfrm>
          <a:off x="15621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149877</xdr:rowOff>
    </xdr:from>
    <xdr:ext cx="736600" cy="259045"/>
    <xdr:sp macro="" textlink="">
      <xdr:nvSpPr>
        <xdr:cNvPr id="256" name="テキスト ボックス 255"/>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xdr:rowOff>
    </xdr:from>
    <xdr:to>
      <xdr:col>21</xdr:col>
      <xdr:colOff>361950</xdr:colOff>
      <xdr:row>56</xdr:row>
      <xdr:rowOff>114300</xdr:rowOff>
    </xdr:to>
    <xdr:cxnSp macro="">
      <xdr:nvCxnSpPr>
        <xdr:cNvPr id="257" name="直線コネクタ 256"/>
        <xdr:cNvCxnSpPr/>
      </xdr:nvCxnSpPr>
      <xdr:spPr>
        <a:xfrm>
          <a:off x="13893800" y="9613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9" name="テキスト ボックス 258"/>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xdr:rowOff>
    </xdr:from>
    <xdr:to>
      <xdr:col>20</xdr:col>
      <xdr:colOff>158750</xdr:colOff>
      <xdr:row>57</xdr:row>
      <xdr:rowOff>57150</xdr:rowOff>
    </xdr:to>
    <xdr:cxnSp macro="">
      <xdr:nvCxnSpPr>
        <xdr:cNvPr id="260" name="直線コネクタ 259"/>
        <xdr:cNvCxnSpPr/>
      </xdr:nvCxnSpPr>
      <xdr:spPr>
        <a:xfrm flipV="1">
          <a:off x="13004800" y="96139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61" name="フローチャート : 判断 260"/>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111777</xdr:rowOff>
    </xdr:from>
    <xdr:ext cx="762000" cy="259045"/>
    <xdr:sp macro="" textlink="">
      <xdr:nvSpPr>
        <xdr:cNvPr id="262" name="テキスト ボックス 261"/>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3" name="フローチャート : 判断 262"/>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124477</xdr:rowOff>
    </xdr:from>
    <xdr:ext cx="762000" cy="259045"/>
    <xdr:sp macro="" textlink="">
      <xdr:nvSpPr>
        <xdr:cNvPr id="264" name="テキスト ボックス 263"/>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0</xdr:rowOff>
    </xdr:from>
    <xdr:to>
      <xdr:col>24</xdr:col>
      <xdr:colOff>82550</xdr:colOff>
      <xdr:row>56</xdr:row>
      <xdr:rowOff>101600</xdr:rowOff>
    </xdr:to>
    <xdr:sp macro="" textlink="">
      <xdr:nvSpPr>
        <xdr:cNvPr id="270" name="円/楕円 269"/>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16527</xdr:rowOff>
    </xdr:from>
    <xdr:ext cx="762000" cy="259045"/>
    <xdr:sp macro="" textlink="">
      <xdr:nvSpPr>
        <xdr:cNvPr id="271"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120650</xdr:rowOff>
    </xdr:from>
    <xdr:to>
      <xdr:col>22</xdr:col>
      <xdr:colOff>615950</xdr:colOff>
      <xdr:row>56</xdr:row>
      <xdr:rowOff>50800</xdr:rowOff>
    </xdr:to>
    <xdr:sp macro="" textlink="">
      <xdr:nvSpPr>
        <xdr:cNvPr id="272" name="円/楕円 271"/>
        <xdr:cNvSpPr/>
      </xdr:nvSpPr>
      <xdr:spPr>
        <a:xfrm>
          <a:off x="15621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60977</xdr:rowOff>
    </xdr:from>
    <xdr:ext cx="736600" cy="259045"/>
    <xdr:sp macro="" textlink="">
      <xdr:nvSpPr>
        <xdr:cNvPr id="273" name="テキスト ボックス 272"/>
        <xdr:cNvSpPr txBox="1"/>
      </xdr:nvSpPr>
      <xdr:spPr>
        <a:xfrm>
          <a:off x="15290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63500</xdr:rowOff>
    </xdr:from>
    <xdr:to>
      <xdr:col>21</xdr:col>
      <xdr:colOff>412750</xdr:colOff>
      <xdr:row>56</xdr:row>
      <xdr:rowOff>165100</xdr:rowOff>
    </xdr:to>
    <xdr:sp macro="" textlink="">
      <xdr:nvSpPr>
        <xdr:cNvPr id="274" name="円/楕円 273"/>
        <xdr:cNvSpPr/>
      </xdr:nvSpPr>
      <xdr:spPr>
        <a:xfrm>
          <a:off x="14732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3827</xdr:rowOff>
    </xdr:from>
    <xdr:ext cx="762000" cy="259045"/>
    <xdr:sp macro="" textlink="">
      <xdr:nvSpPr>
        <xdr:cNvPr id="275" name="テキスト ボックス 274"/>
        <xdr:cNvSpPr txBox="1"/>
      </xdr:nvSpPr>
      <xdr:spPr>
        <a:xfrm>
          <a:off x="14401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133350</xdr:rowOff>
    </xdr:from>
    <xdr:to>
      <xdr:col>20</xdr:col>
      <xdr:colOff>209550</xdr:colOff>
      <xdr:row>56</xdr:row>
      <xdr:rowOff>63500</xdr:rowOff>
    </xdr:to>
    <xdr:sp macro="" textlink="">
      <xdr:nvSpPr>
        <xdr:cNvPr id="276" name="円/楕円 275"/>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77" name="テキスト ボックス 276"/>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6350</xdr:rowOff>
    </xdr:from>
    <xdr:to>
      <xdr:col>19</xdr:col>
      <xdr:colOff>6350</xdr:colOff>
      <xdr:row>57</xdr:row>
      <xdr:rowOff>107950</xdr:rowOff>
    </xdr:to>
    <xdr:sp macro="" textlink="">
      <xdr:nvSpPr>
        <xdr:cNvPr id="278" name="円/楕円 277"/>
        <xdr:cNvSpPr/>
      </xdr:nvSpPr>
      <xdr:spPr>
        <a:xfrm>
          <a:off x="12954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92727</xdr:rowOff>
    </xdr:from>
    <xdr:ext cx="762000" cy="259045"/>
    <xdr:sp macro="" textlink="">
      <xdr:nvSpPr>
        <xdr:cNvPr id="279" name="テキスト ボックス 278"/>
        <xdr:cNvSpPr txBox="1"/>
      </xdr:nvSpPr>
      <xdr:spPr>
        <a:xfrm>
          <a:off x="12623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類似団体・全国・県平均より低い割合である。</a:t>
          </a:r>
          <a:endParaRPr kumimoji="1" lang="en-US" altLang="ja-JP" sz="1300">
            <a:latin typeface="ＭＳ Ｐゴシック"/>
          </a:endParaRPr>
        </a:p>
        <a:p>
          <a:r>
            <a:rPr kumimoji="1" lang="ja-JP" altLang="en-US" sz="1300">
              <a:latin typeface="ＭＳ Ｐゴシック"/>
            </a:rPr>
            <a:t>　要因は、一部事務組合に対する負担金が少ないことや、市から支出する補助金・負担金を定期的に見直していることが考えられる。</a:t>
          </a:r>
          <a:endParaRPr kumimoji="1" lang="en-US" altLang="ja-JP" sz="1300">
            <a:latin typeface="ＭＳ Ｐゴシック"/>
          </a:endParaRPr>
        </a:p>
        <a:p>
          <a:r>
            <a:rPr kumimoji="1" lang="ja-JP" altLang="en-US" sz="1300">
              <a:latin typeface="ＭＳ Ｐゴシック"/>
            </a:rPr>
            <a:t>　今後も引き続き、公益性や費用対効果等を考慮しながら、定期的に補助金・負担金の見直しや廃止に努める。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16510</xdr:rowOff>
    </xdr:to>
    <xdr:cxnSp macro="">
      <xdr:nvCxnSpPr>
        <xdr:cNvPr id="306" name="直線コネクタ 305"/>
        <xdr:cNvCxnSpPr/>
      </xdr:nvCxnSpPr>
      <xdr:spPr>
        <a:xfrm flipV="1">
          <a:off x="16510000" y="57429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160037</xdr:rowOff>
    </xdr:from>
    <xdr:ext cx="762000" cy="259045"/>
    <xdr:sp macro="" textlink="">
      <xdr:nvSpPr>
        <xdr:cNvPr id="307" name="補助費等最小値テキスト"/>
        <xdr:cNvSpPr txBox="1"/>
      </xdr:nvSpPr>
      <xdr:spPr>
        <a:xfrm>
          <a:off x="16598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628650</xdr:colOff>
      <xdr:row>41</xdr:row>
      <xdr:rowOff>16510</xdr:rowOff>
    </xdr:from>
    <xdr:to>
      <xdr:col>24</xdr:col>
      <xdr:colOff>120650</xdr:colOff>
      <xdr:row>41</xdr:row>
      <xdr:rowOff>16510</xdr:rowOff>
    </xdr:to>
    <xdr:cxnSp macro="">
      <xdr:nvCxnSpPr>
        <xdr:cNvPr id="308" name="直線コネクタ 307"/>
        <xdr:cNvCxnSpPr/>
      </xdr:nvCxnSpPr>
      <xdr:spPr>
        <a:xfrm>
          <a:off x="16421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35560</xdr:rowOff>
    </xdr:from>
    <xdr:to>
      <xdr:col>24</xdr:col>
      <xdr:colOff>31750</xdr:colOff>
      <xdr:row>34</xdr:row>
      <xdr:rowOff>66040</xdr:rowOff>
    </xdr:to>
    <xdr:cxnSp macro="">
      <xdr:nvCxnSpPr>
        <xdr:cNvPr id="311" name="直線コネクタ 310"/>
        <xdr:cNvCxnSpPr/>
      </xdr:nvCxnSpPr>
      <xdr:spPr>
        <a:xfrm>
          <a:off x="15671800" y="58648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13987</xdr:rowOff>
    </xdr:from>
    <xdr:ext cx="762000" cy="259045"/>
    <xdr:sp macro="" textlink="">
      <xdr:nvSpPr>
        <xdr:cNvPr id="312" name="補助費等平均値テキスト"/>
        <xdr:cNvSpPr txBox="1"/>
      </xdr:nvSpPr>
      <xdr:spPr>
        <a:xfrm>
          <a:off x="16598900" y="6357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13" name="フローチャート : 判断 312"/>
        <xdr:cNvSpPr/>
      </xdr:nvSpPr>
      <xdr:spPr>
        <a:xfrm>
          <a:off x="16459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35560</xdr:rowOff>
    </xdr:from>
    <xdr:to>
      <xdr:col>22</xdr:col>
      <xdr:colOff>565150</xdr:colOff>
      <xdr:row>34</xdr:row>
      <xdr:rowOff>81280</xdr:rowOff>
    </xdr:to>
    <xdr:cxnSp macro="">
      <xdr:nvCxnSpPr>
        <xdr:cNvPr id="314" name="直線コネクタ 313"/>
        <xdr:cNvCxnSpPr/>
      </xdr:nvCxnSpPr>
      <xdr:spPr>
        <a:xfrm flipV="1">
          <a:off x="14782800" y="5864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129540</xdr:rowOff>
    </xdr:from>
    <xdr:to>
      <xdr:col>22</xdr:col>
      <xdr:colOff>615950</xdr:colOff>
      <xdr:row>37</xdr:row>
      <xdr:rowOff>59690</xdr:rowOff>
    </xdr:to>
    <xdr:sp macro="" textlink="">
      <xdr:nvSpPr>
        <xdr:cNvPr id="315" name="フローチャート : 判断 314"/>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44467</xdr:rowOff>
    </xdr:from>
    <xdr:ext cx="736600" cy="259045"/>
    <xdr:sp macro="" textlink="">
      <xdr:nvSpPr>
        <xdr:cNvPr id="316" name="テキスト ボックス 315"/>
        <xdr:cNvSpPr txBox="1"/>
      </xdr:nvSpPr>
      <xdr:spPr>
        <a:xfrm>
          <a:off x="15290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58420</xdr:rowOff>
    </xdr:from>
    <xdr:to>
      <xdr:col>21</xdr:col>
      <xdr:colOff>361950</xdr:colOff>
      <xdr:row>34</xdr:row>
      <xdr:rowOff>81280</xdr:rowOff>
    </xdr:to>
    <xdr:cxnSp macro="">
      <xdr:nvCxnSpPr>
        <xdr:cNvPr id="317" name="直線コネクタ 316"/>
        <xdr:cNvCxnSpPr/>
      </xdr:nvCxnSpPr>
      <xdr:spPr>
        <a:xfrm>
          <a:off x="13893800" y="5887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18" name="フローチャート : 判断 317"/>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29227</xdr:rowOff>
    </xdr:from>
    <xdr:ext cx="762000" cy="259045"/>
    <xdr:sp macro="" textlink="">
      <xdr:nvSpPr>
        <xdr:cNvPr id="319" name="テキスト ボックス 318"/>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58420</xdr:rowOff>
    </xdr:from>
    <xdr:to>
      <xdr:col>20</xdr:col>
      <xdr:colOff>158750</xdr:colOff>
      <xdr:row>34</xdr:row>
      <xdr:rowOff>66040</xdr:rowOff>
    </xdr:to>
    <xdr:cxnSp macro="">
      <xdr:nvCxnSpPr>
        <xdr:cNvPr id="320" name="直線コネクタ 319"/>
        <xdr:cNvCxnSpPr/>
      </xdr:nvCxnSpPr>
      <xdr:spPr>
        <a:xfrm flipV="1">
          <a:off x="13004800" y="5887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106680</xdr:rowOff>
    </xdr:from>
    <xdr:to>
      <xdr:col>20</xdr:col>
      <xdr:colOff>209550</xdr:colOff>
      <xdr:row>37</xdr:row>
      <xdr:rowOff>36830</xdr:rowOff>
    </xdr:to>
    <xdr:sp macro="" textlink="">
      <xdr:nvSpPr>
        <xdr:cNvPr id="321" name="フローチャート : 判断 320"/>
        <xdr:cNvSpPr/>
      </xdr:nvSpPr>
      <xdr:spPr>
        <a:xfrm>
          <a:off x="13843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21607</xdr:rowOff>
    </xdr:from>
    <xdr:ext cx="762000" cy="259045"/>
    <xdr:sp macro="" textlink="">
      <xdr:nvSpPr>
        <xdr:cNvPr id="322" name="テキスト ボックス 321"/>
        <xdr:cNvSpPr txBox="1"/>
      </xdr:nvSpPr>
      <xdr:spPr>
        <a:xfrm>
          <a:off x="13512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3" name="フローチャート : 判断 322"/>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4" name="テキスト ボックス 323"/>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15240</xdr:rowOff>
    </xdr:from>
    <xdr:to>
      <xdr:col>24</xdr:col>
      <xdr:colOff>82550</xdr:colOff>
      <xdr:row>34</xdr:row>
      <xdr:rowOff>116840</xdr:rowOff>
    </xdr:to>
    <xdr:sp macro="" textlink="">
      <xdr:nvSpPr>
        <xdr:cNvPr id="330" name="円/楕円 329"/>
        <xdr:cNvSpPr/>
      </xdr:nvSpPr>
      <xdr:spPr>
        <a:xfrm>
          <a:off x="164592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31767</xdr:rowOff>
    </xdr:from>
    <xdr:ext cx="762000" cy="259045"/>
    <xdr:sp macro="" textlink="">
      <xdr:nvSpPr>
        <xdr:cNvPr id="331" name="補助費等該当値テキスト"/>
        <xdr:cNvSpPr txBox="1"/>
      </xdr:nvSpPr>
      <xdr:spPr>
        <a:xfrm>
          <a:off x="165989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156210</xdr:rowOff>
    </xdr:from>
    <xdr:to>
      <xdr:col>22</xdr:col>
      <xdr:colOff>615950</xdr:colOff>
      <xdr:row>34</xdr:row>
      <xdr:rowOff>86360</xdr:rowOff>
    </xdr:to>
    <xdr:sp macro="" textlink="">
      <xdr:nvSpPr>
        <xdr:cNvPr id="332" name="円/楕円 331"/>
        <xdr:cNvSpPr/>
      </xdr:nvSpPr>
      <xdr:spPr>
        <a:xfrm>
          <a:off x="15621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96537</xdr:rowOff>
    </xdr:from>
    <xdr:ext cx="736600" cy="259045"/>
    <xdr:sp macro="" textlink="">
      <xdr:nvSpPr>
        <xdr:cNvPr id="333" name="テキスト ボックス 332"/>
        <xdr:cNvSpPr txBox="1"/>
      </xdr:nvSpPr>
      <xdr:spPr>
        <a:xfrm>
          <a:off x="15290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30480</xdr:rowOff>
    </xdr:from>
    <xdr:to>
      <xdr:col>21</xdr:col>
      <xdr:colOff>412750</xdr:colOff>
      <xdr:row>34</xdr:row>
      <xdr:rowOff>132080</xdr:rowOff>
    </xdr:to>
    <xdr:sp macro="" textlink="">
      <xdr:nvSpPr>
        <xdr:cNvPr id="334" name="円/楕円 333"/>
        <xdr:cNvSpPr/>
      </xdr:nvSpPr>
      <xdr:spPr>
        <a:xfrm>
          <a:off x="14732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142257</xdr:rowOff>
    </xdr:from>
    <xdr:ext cx="762000" cy="259045"/>
    <xdr:sp macro="" textlink="">
      <xdr:nvSpPr>
        <xdr:cNvPr id="335" name="テキスト ボックス 334"/>
        <xdr:cNvSpPr txBox="1"/>
      </xdr:nvSpPr>
      <xdr:spPr>
        <a:xfrm>
          <a:off x="14401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7620</xdr:rowOff>
    </xdr:from>
    <xdr:to>
      <xdr:col>20</xdr:col>
      <xdr:colOff>209550</xdr:colOff>
      <xdr:row>34</xdr:row>
      <xdr:rowOff>109220</xdr:rowOff>
    </xdr:to>
    <xdr:sp macro="" textlink="">
      <xdr:nvSpPr>
        <xdr:cNvPr id="336" name="円/楕円 335"/>
        <xdr:cNvSpPr/>
      </xdr:nvSpPr>
      <xdr:spPr>
        <a:xfrm>
          <a:off x="13843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119397</xdr:rowOff>
    </xdr:from>
    <xdr:ext cx="762000" cy="259045"/>
    <xdr:sp macro="" textlink="">
      <xdr:nvSpPr>
        <xdr:cNvPr id="337" name="テキスト ボックス 336"/>
        <xdr:cNvSpPr txBox="1"/>
      </xdr:nvSpPr>
      <xdr:spPr>
        <a:xfrm>
          <a:off x="13512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15240</xdr:rowOff>
    </xdr:from>
    <xdr:to>
      <xdr:col>19</xdr:col>
      <xdr:colOff>6350</xdr:colOff>
      <xdr:row>34</xdr:row>
      <xdr:rowOff>116840</xdr:rowOff>
    </xdr:to>
    <xdr:sp macro="" textlink="">
      <xdr:nvSpPr>
        <xdr:cNvPr id="338" name="円/楕円 337"/>
        <xdr:cNvSpPr/>
      </xdr:nvSpPr>
      <xdr:spPr>
        <a:xfrm>
          <a:off x="12954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127017</xdr:rowOff>
    </xdr:from>
    <xdr:ext cx="762000" cy="259045"/>
    <xdr:sp macro="" textlink="">
      <xdr:nvSpPr>
        <xdr:cNvPr id="339" name="テキスト ボックス 338"/>
        <xdr:cNvSpPr txBox="1"/>
      </xdr:nvSpPr>
      <xdr:spPr>
        <a:xfrm>
          <a:off x="12623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類似団体・県平均より高い割合となる一方で、全国平均より低い割合となっている。</a:t>
          </a:r>
          <a:endParaRPr kumimoji="1" lang="en-US" altLang="ja-JP" sz="1300">
            <a:latin typeface="ＭＳ Ｐゴシック"/>
          </a:endParaRPr>
        </a:p>
        <a:p>
          <a:r>
            <a:rPr kumimoji="1" lang="ja-JP" altLang="en-US" sz="1300">
              <a:latin typeface="ＭＳ Ｐゴシック"/>
            </a:rPr>
            <a:t>　要因は、将来の公債費の縮減のために行った借入条件の見直しにより、据え置き期間を廃止したことや、償還年限を短くしたことによるものである。</a:t>
          </a:r>
          <a:endParaRPr kumimoji="1" lang="en-US" altLang="ja-JP" sz="1300">
            <a:latin typeface="ＭＳ Ｐゴシック"/>
          </a:endParaRPr>
        </a:p>
        <a:p>
          <a:r>
            <a:rPr kumimoji="1" lang="ja-JP" altLang="en-US" sz="1300">
              <a:latin typeface="ＭＳ Ｐゴシック"/>
            </a:rPr>
            <a:t>　今後も交付税算入のある有利な地方債に厳選した借入や、借り入れ条件見直し等により、公債費の抑制に努める。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85852</xdr:rowOff>
    </xdr:from>
    <xdr:to>
      <xdr:col>7</xdr:col>
      <xdr:colOff>15875</xdr:colOff>
      <xdr:row>80</xdr:row>
      <xdr:rowOff>26415</xdr:rowOff>
    </xdr:to>
    <xdr:cxnSp macro="">
      <xdr:nvCxnSpPr>
        <xdr:cNvPr id="364" name="直線コネクタ 363"/>
        <xdr:cNvCxnSpPr/>
      </xdr:nvCxnSpPr>
      <xdr:spPr>
        <a:xfrm flipV="1">
          <a:off x="4826000" y="12773152"/>
          <a:ext cx="0" cy="969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5"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6" name="直線コネクタ 365"/>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74</xdr:row>
      <xdr:rowOff>85852</xdr:rowOff>
    </xdr:from>
    <xdr:to>
      <xdr:col>7</xdr:col>
      <xdr:colOff>104775</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147574</xdr:rowOff>
    </xdr:from>
    <xdr:to>
      <xdr:col>7</xdr:col>
      <xdr:colOff>15875</xdr:colOff>
      <xdr:row>77</xdr:row>
      <xdr:rowOff>156718</xdr:rowOff>
    </xdr:to>
    <xdr:cxnSp macro="">
      <xdr:nvCxnSpPr>
        <xdr:cNvPr id="369" name="直線コネクタ 368"/>
        <xdr:cNvCxnSpPr/>
      </xdr:nvCxnSpPr>
      <xdr:spPr>
        <a:xfrm>
          <a:off x="3987800" y="133492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70"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1" name="フローチャート :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147574</xdr:rowOff>
    </xdr:from>
    <xdr:to>
      <xdr:col>5</xdr:col>
      <xdr:colOff>549275</xdr:colOff>
      <xdr:row>78</xdr:row>
      <xdr:rowOff>21844</xdr:rowOff>
    </xdr:to>
    <xdr:cxnSp macro="">
      <xdr:nvCxnSpPr>
        <xdr:cNvPr id="372" name="直線コネクタ 371"/>
        <xdr:cNvCxnSpPr/>
      </xdr:nvCxnSpPr>
      <xdr:spPr>
        <a:xfrm flipV="1">
          <a:off x="3098800" y="133492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37337</xdr:rowOff>
    </xdr:from>
    <xdr:to>
      <xdr:col>5</xdr:col>
      <xdr:colOff>600075</xdr:colOff>
      <xdr:row>77</xdr:row>
      <xdr:rowOff>138937</xdr:rowOff>
    </xdr:to>
    <xdr:sp macro="" textlink="">
      <xdr:nvSpPr>
        <xdr:cNvPr id="373" name="フローチャート : 判断 372"/>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149114</xdr:rowOff>
    </xdr:from>
    <xdr:ext cx="736600" cy="259045"/>
    <xdr:sp macro="" textlink="">
      <xdr:nvSpPr>
        <xdr:cNvPr id="374" name="テキスト ボックス 373"/>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101854</xdr:rowOff>
    </xdr:from>
    <xdr:to>
      <xdr:col>4</xdr:col>
      <xdr:colOff>346075</xdr:colOff>
      <xdr:row>78</xdr:row>
      <xdr:rowOff>21844</xdr:rowOff>
    </xdr:to>
    <xdr:cxnSp macro="">
      <xdr:nvCxnSpPr>
        <xdr:cNvPr id="375" name="直線コネクタ 374"/>
        <xdr:cNvCxnSpPr/>
      </xdr:nvCxnSpPr>
      <xdr:spPr>
        <a:xfrm>
          <a:off x="2209800" y="133035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6" name="フローチャート : 判断 375"/>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77" name="テキスト ボックス 376"/>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101854</xdr:rowOff>
    </xdr:from>
    <xdr:to>
      <xdr:col>3</xdr:col>
      <xdr:colOff>142875</xdr:colOff>
      <xdr:row>77</xdr:row>
      <xdr:rowOff>133858</xdr:rowOff>
    </xdr:to>
    <xdr:cxnSp macro="">
      <xdr:nvCxnSpPr>
        <xdr:cNvPr id="378" name="直線コネクタ 377"/>
        <xdr:cNvCxnSpPr/>
      </xdr:nvCxnSpPr>
      <xdr:spPr>
        <a:xfrm flipV="1">
          <a:off x="1320800" y="133035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9" name="フローチャート : 判断 378"/>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20845</xdr:rowOff>
    </xdr:from>
    <xdr:ext cx="762000" cy="259045"/>
    <xdr:sp macro="" textlink="">
      <xdr:nvSpPr>
        <xdr:cNvPr id="380" name="テキスト ボックス 379"/>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81" name="フローチャート : 判断 380"/>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82" name="テキスト ボックス 381"/>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88" name="円/楕円 387"/>
        <xdr:cNvSpPr/>
      </xdr:nvSpPr>
      <xdr:spPr>
        <a:xfrm>
          <a:off x="4775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77995</xdr:rowOff>
    </xdr:from>
    <xdr:ext cx="762000" cy="259045"/>
    <xdr:sp macro="" textlink="">
      <xdr:nvSpPr>
        <xdr:cNvPr id="389" name="公債費該当値テキスト"/>
        <xdr:cNvSpPr txBox="1"/>
      </xdr:nvSpPr>
      <xdr:spPr>
        <a:xfrm>
          <a:off x="4914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96774</xdr:rowOff>
    </xdr:from>
    <xdr:to>
      <xdr:col>5</xdr:col>
      <xdr:colOff>600075</xdr:colOff>
      <xdr:row>78</xdr:row>
      <xdr:rowOff>26924</xdr:rowOff>
    </xdr:to>
    <xdr:sp macro="" textlink="">
      <xdr:nvSpPr>
        <xdr:cNvPr id="390" name="円/楕円 389"/>
        <xdr:cNvSpPr/>
      </xdr:nvSpPr>
      <xdr:spPr>
        <a:xfrm>
          <a:off x="3937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11701</xdr:rowOff>
    </xdr:from>
    <xdr:ext cx="736600" cy="259045"/>
    <xdr:sp macro="" textlink="">
      <xdr:nvSpPr>
        <xdr:cNvPr id="391" name="テキスト ボックス 390"/>
        <xdr:cNvSpPr txBox="1"/>
      </xdr:nvSpPr>
      <xdr:spPr>
        <a:xfrm>
          <a:off x="3606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142494</xdr:rowOff>
    </xdr:from>
    <xdr:to>
      <xdr:col>4</xdr:col>
      <xdr:colOff>396875</xdr:colOff>
      <xdr:row>78</xdr:row>
      <xdr:rowOff>72644</xdr:rowOff>
    </xdr:to>
    <xdr:sp macro="" textlink="">
      <xdr:nvSpPr>
        <xdr:cNvPr id="392" name="円/楕円 391"/>
        <xdr:cNvSpPr/>
      </xdr:nvSpPr>
      <xdr:spPr>
        <a:xfrm>
          <a:off x="3048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57421</xdr:rowOff>
    </xdr:from>
    <xdr:ext cx="762000" cy="259045"/>
    <xdr:sp macro="" textlink="">
      <xdr:nvSpPr>
        <xdr:cNvPr id="393" name="テキスト ボックス 392"/>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51054</xdr:rowOff>
    </xdr:from>
    <xdr:to>
      <xdr:col>3</xdr:col>
      <xdr:colOff>193675</xdr:colOff>
      <xdr:row>77</xdr:row>
      <xdr:rowOff>152654</xdr:rowOff>
    </xdr:to>
    <xdr:sp macro="" textlink="">
      <xdr:nvSpPr>
        <xdr:cNvPr id="394" name="円/楕円 393"/>
        <xdr:cNvSpPr/>
      </xdr:nvSpPr>
      <xdr:spPr>
        <a:xfrm>
          <a:off x="2159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162831</xdr:rowOff>
    </xdr:from>
    <xdr:ext cx="762000" cy="259045"/>
    <xdr:sp macro="" textlink="">
      <xdr:nvSpPr>
        <xdr:cNvPr id="395" name="テキスト ボックス 394"/>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83058</xdr:rowOff>
    </xdr:from>
    <xdr:to>
      <xdr:col>1</xdr:col>
      <xdr:colOff>676275</xdr:colOff>
      <xdr:row>78</xdr:row>
      <xdr:rowOff>13208</xdr:rowOff>
    </xdr:to>
    <xdr:sp macro="" textlink="">
      <xdr:nvSpPr>
        <xdr:cNvPr id="396" name="円/楕円 395"/>
        <xdr:cNvSpPr/>
      </xdr:nvSpPr>
      <xdr:spPr>
        <a:xfrm>
          <a:off x="1270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23385</xdr:rowOff>
    </xdr:from>
    <xdr:ext cx="762000" cy="259045"/>
    <xdr:sp macro="" textlink="">
      <xdr:nvSpPr>
        <xdr:cNvPr id="397" name="テキスト ボックス 396"/>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類似団体・全国・県平均より低い割合である。</a:t>
          </a:r>
          <a:endParaRPr kumimoji="1" lang="en-US" altLang="ja-JP" sz="1300">
            <a:latin typeface="ＭＳ Ｐゴシック"/>
          </a:endParaRPr>
        </a:p>
        <a:p>
          <a:r>
            <a:rPr kumimoji="1" lang="ja-JP" altLang="en-US" sz="1300">
              <a:latin typeface="ＭＳ Ｐゴシック"/>
            </a:rPr>
            <a:t>　要因は、経験年数</a:t>
          </a:r>
          <a:r>
            <a:rPr kumimoji="1" lang="en-US" altLang="ja-JP" sz="1300">
              <a:latin typeface="ＭＳ Ｐゴシック"/>
            </a:rPr>
            <a:t>20</a:t>
          </a:r>
          <a:r>
            <a:rPr kumimoji="1" lang="ja-JP" altLang="en-US" sz="1300">
              <a:latin typeface="ＭＳ Ｐゴシック"/>
            </a:rPr>
            <a:t>年以上の国の基準より高く割り当てる傾向がある一方、近年は国の基準より低く割り当てる傾向にあることが考えられる。</a:t>
          </a:r>
          <a:endParaRPr kumimoji="1" lang="en-US" altLang="ja-JP" sz="1300">
            <a:latin typeface="ＭＳ Ｐゴシック"/>
          </a:endParaRPr>
        </a:p>
        <a:p>
          <a:r>
            <a:rPr kumimoji="1" lang="ja-JP" altLang="en-US" sz="1300">
              <a:latin typeface="ＭＳ Ｐゴシック"/>
            </a:rPr>
            <a:t>　今後、引き続き人件費の適正規模を維持するとともに、実施事業の見直しを行うことで、健全な財政運営に努める。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82</xdr:row>
      <xdr:rowOff>35561</xdr:rowOff>
    </xdr:to>
    <xdr:cxnSp macro="">
      <xdr:nvCxnSpPr>
        <xdr:cNvPr id="425" name="直線コネクタ 424"/>
        <xdr:cNvCxnSpPr/>
      </xdr:nvCxnSpPr>
      <xdr:spPr>
        <a:xfrm flipV="1">
          <a:off x="16510000" y="1260856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7638</xdr:rowOff>
    </xdr:from>
    <xdr:ext cx="762000" cy="259045"/>
    <xdr:sp macro="" textlink="">
      <xdr:nvSpPr>
        <xdr:cNvPr id="426" name="公債費以外最小値テキスト"/>
        <xdr:cNvSpPr txBox="1"/>
      </xdr:nvSpPr>
      <xdr:spPr>
        <a:xfrm>
          <a:off x="16598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82</xdr:row>
      <xdr:rowOff>35561</xdr:rowOff>
    </xdr:from>
    <xdr:to>
      <xdr:col>24</xdr:col>
      <xdr:colOff>120650</xdr:colOff>
      <xdr:row>82</xdr:row>
      <xdr:rowOff>35561</xdr:rowOff>
    </xdr:to>
    <xdr:cxnSp macro="">
      <xdr:nvCxnSpPr>
        <xdr:cNvPr id="427" name="直線コネクタ 426"/>
        <xdr:cNvCxnSpPr/>
      </xdr:nvCxnSpPr>
      <xdr:spPr>
        <a:xfrm>
          <a:off x="16421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8"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66.3</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29" name="直線コネクタ 428"/>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134620</xdr:rowOff>
    </xdr:from>
    <xdr:to>
      <xdr:col>24</xdr:col>
      <xdr:colOff>31750</xdr:colOff>
      <xdr:row>75</xdr:row>
      <xdr:rowOff>130810</xdr:rowOff>
    </xdr:to>
    <xdr:cxnSp macro="">
      <xdr:nvCxnSpPr>
        <xdr:cNvPr id="430" name="直線コネクタ 429"/>
        <xdr:cNvCxnSpPr/>
      </xdr:nvCxnSpPr>
      <xdr:spPr>
        <a:xfrm>
          <a:off x="15671800" y="1282192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162577</xdr:rowOff>
    </xdr:from>
    <xdr:ext cx="762000" cy="259045"/>
    <xdr:sp macro="" textlink="">
      <xdr:nvSpPr>
        <xdr:cNvPr id="431" name="公債費以外平均値テキスト"/>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32" name="フローチャート : 判断 431"/>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134620</xdr:rowOff>
    </xdr:from>
    <xdr:to>
      <xdr:col>22</xdr:col>
      <xdr:colOff>565150</xdr:colOff>
      <xdr:row>75</xdr:row>
      <xdr:rowOff>153670</xdr:rowOff>
    </xdr:to>
    <xdr:cxnSp macro="">
      <xdr:nvCxnSpPr>
        <xdr:cNvPr id="433" name="直線コネクタ 432"/>
        <xdr:cNvCxnSpPr/>
      </xdr:nvCxnSpPr>
      <xdr:spPr>
        <a:xfrm flipV="1">
          <a:off x="14782800" y="128219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0</xdr:rowOff>
    </xdr:from>
    <xdr:to>
      <xdr:col>22</xdr:col>
      <xdr:colOff>615950</xdr:colOff>
      <xdr:row>76</xdr:row>
      <xdr:rowOff>101600</xdr:rowOff>
    </xdr:to>
    <xdr:sp macro="" textlink="">
      <xdr:nvSpPr>
        <xdr:cNvPr id="434" name="フローチャート : 判断 433"/>
        <xdr:cNvSpPr/>
      </xdr:nvSpPr>
      <xdr:spPr>
        <a:xfrm>
          <a:off x="15621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86377</xdr:rowOff>
    </xdr:from>
    <xdr:ext cx="736600" cy="259045"/>
    <xdr:sp macro="" textlink="">
      <xdr:nvSpPr>
        <xdr:cNvPr id="435" name="テキスト ボックス 434"/>
        <xdr:cNvSpPr txBox="1"/>
      </xdr:nvSpPr>
      <xdr:spPr>
        <a:xfrm>
          <a:off x="15290800" y="1311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5080</xdr:rowOff>
    </xdr:from>
    <xdr:to>
      <xdr:col>21</xdr:col>
      <xdr:colOff>361950</xdr:colOff>
      <xdr:row>75</xdr:row>
      <xdr:rowOff>153670</xdr:rowOff>
    </xdr:to>
    <xdr:cxnSp macro="">
      <xdr:nvCxnSpPr>
        <xdr:cNvPr id="436" name="直線コネクタ 435"/>
        <xdr:cNvCxnSpPr/>
      </xdr:nvCxnSpPr>
      <xdr:spPr>
        <a:xfrm>
          <a:off x="13893800" y="1269238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129539</xdr:rowOff>
    </xdr:from>
    <xdr:to>
      <xdr:col>21</xdr:col>
      <xdr:colOff>412750</xdr:colOff>
      <xdr:row>77</xdr:row>
      <xdr:rowOff>59689</xdr:rowOff>
    </xdr:to>
    <xdr:sp macro="" textlink="">
      <xdr:nvSpPr>
        <xdr:cNvPr id="437" name="フローチャート : 判断 436"/>
        <xdr:cNvSpPr/>
      </xdr:nvSpPr>
      <xdr:spPr>
        <a:xfrm>
          <a:off x="14732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44466</xdr:rowOff>
    </xdr:from>
    <xdr:ext cx="762000" cy="259045"/>
    <xdr:sp macro="" textlink="">
      <xdr:nvSpPr>
        <xdr:cNvPr id="438" name="テキスト ボックス 437"/>
        <xdr:cNvSpPr txBox="1"/>
      </xdr:nvSpPr>
      <xdr:spPr>
        <a:xfrm>
          <a:off x="14401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5080</xdr:rowOff>
    </xdr:from>
    <xdr:to>
      <xdr:col>20</xdr:col>
      <xdr:colOff>158750</xdr:colOff>
      <xdr:row>77</xdr:row>
      <xdr:rowOff>107950</xdr:rowOff>
    </xdr:to>
    <xdr:cxnSp macro="">
      <xdr:nvCxnSpPr>
        <xdr:cNvPr id="439" name="直線コネクタ 438"/>
        <xdr:cNvCxnSpPr/>
      </xdr:nvCxnSpPr>
      <xdr:spPr>
        <a:xfrm flipV="1">
          <a:off x="13004800" y="12692380"/>
          <a:ext cx="889000" cy="6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xdr:rowOff>
    </xdr:from>
    <xdr:to>
      <xdr:col>20</xdr:col>
      <xdr:colOff>209550</xdr:colOff>
      <xdr:row>76</xdr:row>
      <xdr:rowOff>109220</xdr:rowOff>
    </xdr:to>
    <xdr:sp macro="" textlink="">
      <xdr:nvSpPr>
        <xdr:cNvPr id="440" name="フローチャート : 判断 439"/>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93997</xdr:rowOff>
    </xdr:from>
    <xdr:ext cx="762000" cy="259045"/>
    <xdr:sp macro="" textlink="">
      <xdr:nvSpPr>
        <xdr:cNvPr id="441" name="テキスト ボックス 440"/>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60961</xdr:rowOff>
    </xdr:from>
    <xdr:to>
      <xdr:col>19</xdr:col>
      <xdr:colOff>6350</xdr:colOff>
      <xdr:row>76</xdr:row>
      <xdr:rowOff>162561</xdr:rowOff>
    </xdr:to>
    <xdr:sp macro="" textlink="">
      <xdr:nvSpPr>
        <xdr:cNvPr id="442" name="フローチャート : 判断 441"/>
        <xdr:cNvSpPr/>
      </xdr:nvSpPr>
      <xdr:spPr>
        <a:xfrm>
          <a:off x="12954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1287</xdr:rowOff>
    </xdr:from>
    <xdr:ext cx="762000" cy="259045"/>
    <xdr:sp macro="" textlink="">
      <xdr:nvSpPr>
        <xdr:cNvPr id="443" name="テキスト ボックス 442"/>
        <xdr:cNvSpPr txBox="1"/>
      </xdr:nvSpPr>
      <xdr:spPr>
        <a:xfrm>
          <a:off x="12623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80010</xdr:rowOff>
    </xdr:from>
    <xdr:to>
      <xdr:col>24</xdr:col>
      <xdr:colOff>82550</xdr:colOff>
      <xdr:row>76</xdr:row>
      <xdr:rowOff>10161</xdr:rowOff>
    </xdr:to>
    <xdr:sp macro="" textlink="">
      <xdr:nvSpPr>
        <xdr:cNvPr id="449" name="円/楕円 448"/>
        <xdr:cNvSpPr/>
      </xdr:nvSpPr>
      <xdr:spPr>
        <a:xfrm>
          <a:off x="164592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96537</xdr:rowOff>
    </xdr:from>
    <xdr:ext cx="762000" cy="259045"/>
    <xdr:sp macro="" textlink="">
      <xdr:nvSpPr>
        <xdr:cNvPr id="450" name="公債費以外該当値テキスト"/>
        <xdr:cNvSpPr txBox="1"/>
      </xdr:nvSpPr>
      <xdr:spPr>
        <a:xfrm>
          <a:off x="165989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83820</xdr:rowOff>
    </xdr:from>
    <xdr:to>
      <xdr:col>22</xdr:col>
      <xdr:colOff>615950</xdr:colOff>
      <xdr:row>75</xdr:row>
      <xdr:rowOff>13970</xdr:rowOff>
    </xdr:to>
    <xdr:sp macro="" textlink="">
      <xdr:nvSpPr>
        <xdr:cNvPr id="451" name="円/楕円 450"/>
        <xdr:cNvSpPr/>
      </xdr:nvSpPr>
      <xdr:spPr>
        <a:xfrm>
          <a:off x="15621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24147</xdr:rowOff>
    </xdr:from>
    <xdr:ext cx="736600" cy="259045"/>
    <xdr:sp macro="" textlink="">
      <xdr:nvSpPr>
        <xdr:cNvPr id="452" name="テキスト ボックス 451"/>
        <xdr:cNvSpPr txBox="1"/>
      </xdr:nvSpPr>
      <xdr:spPr>
        <a:xfrm>
          <a:off x="15290800" y="1253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102870</xdr:rowOff>
    </xdr:from>
    <xdr:to>
      <xdr:col>21</xdr:col>
      <xdr:colOff>412750</xdr:colOff>
      <xdr:row>76</xdr:row>
      <xdr:rowOff>33020</xdr:rowOff>
    </xdr:to>
    <xdr:sp macro="" textlink="">
      <xdr:nvSpPr>
        <xdr:cNvPr id="453" name="円/楕円 452"/>
        <xdr:cNvSpPr/>
      </xdr:nvSpPr>
      <xdr:spPr>
        <a:xfrm>
          <a:off x="14732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43197</xdr:rowOff>
    </xdr:from>
    <xdr:ext cx="762000" cy="259045"/>
    <xdr:sp macro="" textlink="">
      <xdr:nvSpPr>
        <xdr:cNvPr id="454" name="テキスト ボックス 453"/>
        <xdr:cNvSpPr txBox="1"/>
      </xdr:nvSpPr>
      <xdr:spPr>
        <a:xfrm>
          <a:off x="14401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125730</xdr:rowOff>
    </xdr:from>
    <xdr:to>
      <xdr:col>20</xdr:col>
      <xdr:colOff>209550</xdr:colOff>
      <xdr:row>74</xdr:row>
      <xdr:rowOff>55880</xdr:rowOff>
    </xdr:to>
    <xdr:sp macro="" textlink="">
      <xdr:nvSpPr>
        <xdr:cNvPr id="455" name="円/楕円 454"/>
        <xdr:cNvSpPr/>
      </xdr:nvSpPr>
      <xdr:spPr>
        <a:xfrm>
          <a:off x="138430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66057</xdr:rowOff>
    </xdr:from>
    <xdr:ext cx="762000" cy="259045"/>
    <xdr:sp macro="" textlink="">
      <xdr:nvSpPr>
        <xdr:cNvPr id="456" name="テキスト ボックス 455"/>
        <xdr:cNvSpPr txBox="1"/>
      </xdr:nvSpPr>
      <xdr:spPr>
        <a:xfrm>
          <a:off x="13512800" y="1241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57150</xdr:rowOff>
    </xdr:from>
    <xdr:to>
      <xdr:col>19</xdr:col>
      <xdr:colOff>6350</xdr:colOff>
      <xdr:row>77</xdr:row>
      <xdr:rowOff>158750</xdr:rowOff>
    </xdr:to>
    <xdr:sp macro="" textlink="">
      <xdr:nvSpPr>
        <xdr:cNvPr id="457" name="円/楕円 456"/>
        <xdr:cNvSpPr/>
      </xdr:nvSpPr>
      <xdr:spPr>
        <a:xfrm>
          <a:off x="12954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143527</xdr:rowOff>
    </xdr:from>
    <xdr:ext cx="762000" cy="259045"/>
    <xdr:sp macro="" textlink="">
      <xdr:nvSpPr>
        <xdr:cNvPr id="458" name="テキスト ボックス 457"/>
        <xdr:cNvSpPr txBox="1"/>
      </xdr:nvSpPr>
      <xdr:spPr>
        <a:xfrm>
          <a:off x="12623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岐阜県各務原市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159709</xdr:rowOff>
    </xdr:from>
    <xdr:to>
      <xdr:col>4</xdr:col>
      <xdr:colOff>1117600</xdr:colOff>
      <xdr:row>19</xdr:row>
      <xdr:rowOff>119266</xdr:rowOff>
    </xdr:to>
    <xdr:cxnSp macro="">
      <xdr:nvCxnSpPr>
        <xdr:cNvPr id="45" name="直線コネクタ 44"/>
        <xdr:cNvCxnSpPr/>
      </xdr:nvCxnSpPr>
      <xdr:spPr bwMode="auto">
        <a:xfrm flipV="1">
          <a:off x="5651500" y="2264734"/>
          <a:ext cx="0" cy="1159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102049</xdr:rowOff>
    </xdr:from>
    <xdr:ext cx="762000" cy="259045"/>
    <xdr:sp macro="" textlink="">
      <xdr:nvSpPr>
        <xdr:cNvPr id="46" name="人口1人当たり決算額の推移最小値テキスト130"/>
        <xdr:cNvSpPr txBox="1"/>
      </xdr:nvSpPr>
      <xdr:spPr>
        <a:xfrm>
          <a:off x="5740400" y="340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46,906</a:t>
          </a:r>
          <a:endParaRPr kumimoji="1" lang="ja-JP" altLang="en-US" sz="1000" b="1">
            <a:latin typeface="ＭＳ Ｐゴシック"/>
          </a:endParaRPr>
        </a:p>
      </xdr:txBody>
    </xdr:sp>
    <xdr:clientData/>
  </xdr:oneCellAnchor>
  <xdr:twoCellAnchor>
    <xdr:from>
      <xdr:col>4</xdr:col>
      <xdr:colOff>1028700</xdr:colOff>
      <xdr:row>19</xdr:row>
      <xdr:rowOff>119266</xdr:rowOff>
    </xdr:from>
    <xdr:to>
      <xdr:col>5</xdr:col>
      <xdr:colOff>73025</xdr:colOff>
      <xdr:row>19</xdr:row>
      <xdr:rowOff>119266</xdr:rowOff>
    </xdr:to>
    <xdr:cxnSp macro="">
      <xdr:nvCxnSpPr>
        <xdr:cNvPr id="47" name="直線コネクタ 46"/>
        <xdr:cNvCxnSpPr/>
      </xdr:nvCxnSpPr>
      <xdr:spPr bwMode="auto">
        <a:xfrm>
          <a:off x="5562600" y="3424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74636</xdr:rowOff>
    </xdr:from>
    <xdr:ext cx="762000" cy="259045"/>
    <xdr:sp macro="" textlink="">
      <xdr:nvSpPr>
        <xdr:cNvPr id="48" name="人口1人当たり決算額の推移最大値テキスト130"/>
        <xdr:cNvSpPr txBox="1"/>
      </xdr:nvSpPr>
      <xdr:spPr>
        <a:xfrm>
          <a:off x="5740400" y="200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107,783</a:t>
          </a:r>
          <a:endParaRPr kumimoji="1" lang="ja-JP" altLang="en-US" sz="1000" b="1">
            <a:latin typeface="ＭＳ Ｐゴシック"/>
          </a:endParaRPr>
        </a:p>
      </xdr:txBody>
    </xdr:sp>
    <xdr:clientData/>
  </xdr:oneCellAnchor>
  <xdr:twoCellAnchor>
    <xdr:from>
      <xdr:col>4</xdr:col>
      <xdr:colOff>1028700</xdr:colOff>
      <xdr:row>12</xdr:row>
      <xdr:rowOff>159709</xdr:rowOff>
    </xdr:from>
    <xdr:to>
      <xdr:col>5</xdr:col>
      <xdr:colOff>73025</xdr:colOff>
      <xdr:row>12</xdr:row>
      <xdr:rowOff>159709</xdr:rowOff>
    </xdr:to>
    <xdr:cxnSp macro="">
      <xdr:nvCxnSpPr>
        <xdr:cNvPr id="49" name="直線コネクタ 48"/>
        <xdr:cNvCxnSpPr/>
      </xdr:nvCxnSpPr>
      <xdr:spPr bwMode="auto">
        <a:xfrm>
          <a:off x="5562600" y="2264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87262</xdr:rowOff>
    </xdr:from>
    <xdr:to>
      <xdr:col>4</xdr:col>
      <xdr:colOff>1117600</xdr:colOff>
      <xdr:row>19</xdr:row>
      <xdr:rowOff>91872</xdr:rowOff>
    </xdr:to>
    <xdr:cxnSp macro="">
      <xdr:nvCxnSpPr>
        <xdr:cNvPr id="50" name="直線コネクタ 49"/>
        <xdr:cNvCxnSpPr/>
      </xdr:nvCxnSpPr>
      <xdr:spPr bwMode="auto">
        <a:xfrm>
          <a:off x="5003800" y="3392437"/>
          <a:ext cx="647700" cy="4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59199</xdr:rowOff>
    </xdr:from>
    <xdr:ext cx="762000" cy="259045"/>
    <xdr:sp macro="" textlink="">
      <xdr:nvSpPr>
        <xdr:cNvPr id="51" name="人口1人当たり決算額の推移平均値テキスト130"/>
        <xdr:cNvSpPr txBox="1"/>
      </xdr:nvSpPr>
      <xdr:spPr>
        <a:xfrm>
          <a:off x="5740400" y="28500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42672</xdr:rowOff>
    </xdr:from>
    <xdr:to>
      <xdr:col>5</xdr:col>
      <xdr:colOff>34925</xdr:colOff>
      <xdr:row>17</xdr:row>
      <xdr:rowOff>144272</xdr:rowOff>
    </xdr:to>
    <xdr:sp macro="" textlink="">
      <xdr:nvSpPr>
        <xdr:cNvPr id="52" name="フローチャート : 判断 51"/>
        <xdr:cNvSpPr/>
      </xdr:nvSpPr>
      <xdr:spPr bwMode="auto">
        <a:xfrm>
          <a:off x="56007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87262</xdr:rowOff>
    </xdr:from>
    <xdr:to>
      <xdr:col>4</xdr:col>
      <xdr:colOff>469900</xdr:colOff>
      <xdr:row>19</xdr:row>
      <xdr:rowOff>104940</xdr:rowOff>
    </xdr:to>
    <xdr:cxnSp macro="">
      <xdr:nvCxnSpPr>
        <xdr:cNvPr id="53" name="直線コネクタ 52"/>
        <xdr:cNvCxnSpPr/>
      </xdr:nvCxnSpPr>
      <xdr:spPr bwMode="auto">
        <a:xfrm flipV="1">
          <a:off x="4305300" y="3392437"/>
          <a:ext cx="698500" cy="17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64503</xdr:rowOff>
    </xdr:from>
    <xdr:to>
      <xdr:col>4</xdr:col>
      <xdr:colOff>520700</xdr:colOff>
      <xdr:row>17</xdr:row>
      <xdr:rowOff>166103</xdr:rowOff>
    </xdr:to>
    <xdr:sp macro="" textlink="">
      <xdr:nvSpPr>
        <xdr:cNvPr id="54" name="フローチャート : 判断 53"/>
        <xdr:cNvSpPr/>
      </xdr:nvSpPr>
      <xdr:spPr bwMode="auto">
        <a:xfrm>
          <a:off x="4953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4830</xdr:rowOff>
    </xdr:from>
    <xdr:ext cx="736600" cy="259045"/>
    <xdr:sp macro="" textlink="">
      <xdr:nvSpPr>
        <xdr:cNvPr id="55" name="テキスト ボックス 54"/>
        <xdr:cNvSpPr txBox="1"/>
      </xdr:nvSpPr>
      <xdr:spPr>
        <a:xfrm>
          <a:off x="4622800" y="2795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104940</xdr:rowOff>
    </xdr:from>
    <xdr:to>
      <xdr:col>3</xdr:col>
      <xdr:colOff>904875</xdr:colOff>
      <xdr:row>19</xdr:row>
      <xdr:rowOff>119666</xdr:rowOff>
    </xdr:to>
    <xdr:cxnSp macro="">
      <xdr:nvCxnSpPr>
        <xdr:cNvPr id="56" name="直線コネクタ 55"/>
        <xdr:cNvCxnSpPr/>
      </xdr:nvCxnSpPr>
      <xdr:spPr bwMode="auto">
        <a:xfrm flipV="1">
          <a:off x="3606800" y="3410115"/>
          <a:ext cx="698500" cy="14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63684</xdr:rowOff>
    </xdr:from>
    <xdr:to>
      <xdr:col>3</xdr:col>
      <xdr:colOff>955675</xdr:colOff>
      <xdr:row>17</xdr:row>
      <xdr:rowOff>165284</xdr:rowOff>
    </xdr:to>
    <xdr:sp macro="" textlink="">
      <xdr:nvSpPr>
        <xdr:cNvPr id="57" name="フローチャート : 判断 56"/>
        <xdr:cNvSpPr/>
      </xdr:nvSpPr>
      <xdr:spPr bwMode="auto">
        <a:xfrm>
          <a:off x="42545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4011</xdr:rowOff>
    </xdr:from>
    <xdr:ext cx="762000" cy="259045"/>
    <xdr:sp macro="" textlink="">
      <xdr:nvSpPr>
        <xdr:cNvPr id="58" name="テキスト ボックス 57"/>
        <xdr:cNvSpPr txBox="1"/>
      </xdr:nvSpPr>
      <xdr:spPr>
        <a:xfrm>
          <a:off x="3924300" y="279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77165</xdr:rowOff>
    </xdr:from>
    <xdr:to>
      <xdr:col>3</xdr:col>
      <xdr:colOff>206375</xdr:colOff>
      <xdr:row>19</xdr:row>
      <xdr:rowOff>119666</xdr:rowOff>
    </xdr:to>
    <xdr:cxnSp macro="">
      <xdr:nvCxnSpPr>
        <xdr:cNvPr id="59" name="直線コネクタ 58"/>
        <xdr:cNvCxnSpPr/>
      </xdr:nvCxnSpPr>
      <xdr:spPr bwMode="auto">
        <a:xfrm>
          <a:off x="2908300" y="3382340"/>
          <a:ext cx="698500" cy="42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89268</xdr:rowOff>
    </xdr:from>
    <xdr:to>
      <xdr:col>3</xdr:col>
      <xdr:colOff>257175</xdr:colOff>
      <xdr:row>18</xdr:row>
      <xdr:rowOff>19418</xdr:rowOff>
    </xdr:to>
    <xdr:sp macro="" textlink="">
      <xdr:nvSpPr>
        <xdr:cNvPr id="60" name="フローチャート : 判断 59"/>
        <xdr:cNvSpPr/>
      </xdr:nvSpPr>
      <xdr:spPr bwMode="auto">
        <a:xfrm>
          <a:off x="35560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29595</xdr:rowOff>
    </xdr:from>
    <xdr:ext cx="762000" cy="259045"/>
    <xdr:sp macro="" textlink="">
      <xdr:nvSpPr>
        <xdr:cNvPr id="61" name="テキスト ボックス 60"/>
        <xdr:cNvSpPr txBox="1"/>
      </xdr:nvSpPr>
      <xdr:spPr>
        <a:xfrm>
          <a:off x="3225800" y="282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48901</xdr:rowOff>
    </xdr:from>
    <xdr:to>
      <xdr:col>2</xdr:col>
      <xdr:colOff>692150</xdr:colOff>
      <xdr:row>17</xdr:row>
      <xdr:rowOff>150501</xdr:rowOff>
    </xdr:to>
    <xdr:sp macro="" textlink="">
      <xdr:nvSpPr>
        <xdr:cNvPr id="62" name="フローチャート : 判断 61"/>
        <xdr:cNvSpPr/>
      </xdr:nvSpPr>
      <xdr:spPr bwMode="auto">
        <a:xfrm>
          <a:off x="2857500" y="3011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160678</xdr:rowOff>
    </xdr:from>
    <xdr:ext cx="762000" cy="259045"/>
    <xdr:sp macro="" textlink="">
      <xdr:nvSpPr>
        <xdr:cNvPr id="63" name="テキスト ボックス 62"/>
        <xdr:cNvSpPr txBox="1"/>
      </xdr:nvSpPr>
      <xdr:spPr>
        <a:xfrm>
          <a:off x="2527300" y="27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41072</xdr:rowOff>
    </xdr:from>
    <xdr:to>
      <xdr:col>5</xdr:col>
      <xdr:colOff>34925</xdr:colOff>
      <xdr:row>19</xdr:row>
      <xdr:rowOff>142672</xdr:rowOff>
    </xdr:to>
    <xdr:sp macro="" textlink="">
      <xdr:nvSpPr>
        <xdr:cNvPr id="69" name="円/楕円 68"/>
        <xdr:cNvSpPr/>
      </xdr:nvSpPr>
      <xdr:spPr bwMode="auto">
        <a:xfrm>
          <a:off x="5600700" y="3346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121099</xdr:rowOff>
    </xdr:from>
    <xdr:ext cx="762000" cy="259045"/>
    <xdr:sp macro="" textlink="">
      <xdr:nvSpPr>
        <xdr:cNvPr id="70" name="人口1人当たり決算額の推移該当値テキスト130"/>
        <xdr:cNvSpPr txBox="1"/>
      </xdr:nvSpPr>
      <xdr:spPr>
        <a:xfrm>
          <a:off x="5740400" y="325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48,344</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36462</xdr:rowOff>
    </xdr:from>
    <xdr:to>
      <xdr:col>4</xdr:col>
      <xdr:colOff>520700</xdr:colOff>
      <xdr:row>19</xdr:row>
      <xdr:rowOff>138062</xdr:rowOff>
    </xdr:to>
    <xdr:sp macro="" textlink="">
      <xdr:nvSpPr>
        <xdr:cNvPr id="71" name="円/楕円 70"/>
        <xdr:cNvSpPr/>
      </xdr:nvSpPr>
      <xdr:spPr bwMode="auto">
        <a:xfrm>
          <a:off x="4953000" y="3341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122839</xdr:rowOff>
    </xdr:from>
    <xdr:ext cx="736600" cy="259045"/>
    <xdr:sp macro="" textlink="">
      <xdr:nvSpPr>
        <xdr:cNvPr id="72" name="テキスト ボックス 71"/>
        <xdr:cNvSpPr txBox="1"/>
      </xdr:nvSpPr>
      <xdr:spPr>
        <a:xfrm>
          <a:off x="4622800" y="3428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48,586</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54140</xdr:rowOff>
    </xdr:from>
    <xdr:to>
      <xdr:col>3</xdr:col>
      <xdr:colOff>955675</xdr:colOff>
      <xdr:row>19</xdr:row>
      <xdr:rowOff>155740</xdr:rowOff>
    </xdr:to>
    <xdr:sp macro="" textlink="">
      <xdr:nvSpPr>
        <xdr:cNvPr id="73" name="円/楕円 72"/>
        <xdr:cNvSpPr/>
      </xdr:nvSpPr>
      <xdr:spPr bwMode="auto">
        <a:xfrm>
          <a:off x="4254500" y="3359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140517</xdr:rowOff>
    </xdr:from>
    <xdr:ext cx="762000" cy="259045"/>
    <xdr:sp macro="" textlink="">
      <xdr:nvSpPr>
        <xdr:cNvPr id="74" name="テキスト ボックス 73"/>
        <xdr:cNvSpPr txBox="1"/>
      </xdr:nvSpPr>
      <xdr:spPr>
        <a:xfrm>
          <a:off x="3924300" y="344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47,658</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68866</xdr:rowOff>
    </xdr:from>
    <xdr:to>
      <xdr:col>3</xdr:col>
      <xdr:colOff>257175</xdr:colOff>
      <xdr:row>19</xdr:row>
      <xdr:rowOff>170466</xdr:rowOff>
    </xdr:to>
    <xdr:sp macro="" textlink="">
      <xdr:nvSpPr>
        <xdr:cNvPr id="75" name="円/楕円 74"/>
        <xdr:cNvSpPr/>
      </xdr:nvSpPr>
      <xdr:spPr bwMode="auto">
        <a:xfrm>
          <a:off x="3556000" y="3374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155243</xdr:rowOff>
    </xdr:from>
    <xdr:ext cx="762000" cy="259045"/>
    <xdr:sp macro="" textlink="">
      <xdr:nvSpPr>
        <xdr:cNvPr id="76" name="テキスト ボックス 75"/>
        <xdr:cNvSpPr txBox="1"/>
      </xdr:nvSpPr>
      <xdr:spPr>
        <a:xfrm>
          <a:off x="3225800" y="346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46,885</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26365</xdr:rowOff>
    </xdr:from>
    <xdr:to>
      <xdr:col>2</xdr:col>
      <xdr:colOff>692150</xdr:colOff>
      <xdr:row>19</xdr:row>
      <xdr:rowOff>127965</xdr:rowOff>
    </xdr:to>
    <xdr:sp macro="" textlink="">
      <xdr:nvSpPr>
        <xdr:cNvPr id="77" name="円/楕円 76"/>
        <xdr:cNvSpPr/>
      </xdr:nvSpPr>
      <xdr:spPr bwMode="auto">
        <a:xfrm>
          <a:off x="2857500" y="3331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112742</xdr:rowOff>
    </xdr:from>
    <xdr:ext cx="762000" cy="259045"/>
    <xdr:sp macro="" textlink="">
      <xdr:nvSpPr>
        <xdr:cNvPr id="78" name="テキスト ボックス 77"/>
        <xdr:cNvSpPr txBox="1"/>
      </xdr:nvSpPr>
      <xdr:spPr>
        <a:xfrm>
          <a:off x="2527300" y="341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49,116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132334</xdr:rowOff>
    </xdr:from>
    <xdr:to>
      <xdr:col>4</xdr:col>
      <xdr:colOff>1117600</xdr:colOff>
      <xdr:row>37</xdr:row>
      <xdr:rowOff>307289</xdr:rowOff>
    </xdr:to>
    <xdr:cxnSp macro="">
      <xdr:nvCxnSpPr>
        <xdr:cNvPr id="106" name="直線コネクタ 105"/>
        <xdr:cNvCxnSpPr/>
      </xdr:nvCxnSpPr>
      <xdr:spPr bwMode="auto">
        <a:xfrm flipV="1">
          <a:off x="5651500" y="6056884"/>
          <a:ext cx="0" cy="1375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279366</xdr:rowOff>
    </xdr:from>
    <xdr:ext cx="762000" cy="259045"/>
    <xdr:sp macro="" textlink="">
      <xdr:nvSpPr>
        <xdr:cNvPr id="107" name="人口1人当たり決算額の推移最小値テキスト445"/>
        <xdr:cNvSpPr txBox="1"/>
      </xdr:nvSpPr>
      <xdr:spPr>
        <a:xfrm>
          <a:off x="5740400" y="7404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-6,732</a:t>
          </a:r>
          <a:endParaRPr kumimoji="1" lang="ja-JP" altLang="en-US" sz="1000" b="1">
            <a:latin typeface="ＭＳ Ｐゴシック"/>
          </a:endParaRPr>
        </a:p>
      </xdr:txBody>
    </xdr:sp>
    <xdr:clientData/>
  </xdr:oneCellAnchor>
  <xdr:twoCellAnchor>
    <xdr:from>
      <xdr:col>4</xdr:col>
      <xdr:colOff>1028700</xdr:colOff>
      <xdr:row>37</xdr:row>
      <xdr:rowOff>307289</xdr:rowOff>
    </xdr:from>
    <xdr:to>
      <xdr:col>5</xdr:col>
      <xdr:colOff>73025</xdr:colOff>
      <xdr:row>37</xdr:row>
      <xdr:rowOff>307289</xdr:rowOff>
    </xdr:to>
    <xdr:cxnSp macro="">
      <xdr:nvCxnSpPr>
        <xdr:cNvPr id="108" name="直線コネクタ 107"/>
        <xdr:cNvCxnSpPr/>
      </xdr:nvCxnSpPr>
      <xdr:spPr bwMode="auto">
        <a:xfrm>
          <a:off x="5562600" y="74319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47261</xdr:rowOff>
    </xdr:from>
    <xdr:ext cx="762000" cy="259045"/>
    <xdr:sp macro="" textlink="">
      <xdr:nvSpPr>
        <xdr:cNvPr id="109" name="人口1人当たり決算額の推移最大値テキスト445"/>
        <xdr:cNvSpPr txBox="1"/>
      </xdr:nvSpPr>
      <xdr:spPr>
        <a:xfrm>
          <a:off x="5740400" y="58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29,360</a:t>
          </a:r>
          <a:endParaRPr kumimoji="1" lang="ja-JP" altLang="en-US" sz="1000" b="1">
            <a:latin typeface="ＭＳ Ｐゴシック"/>
          </a:endParaRPr>
        </a:p>
      </xdr:txBody>
    </xdr:sp>
    <xdr:clientData/>
  </xdr:oneCellAnchor>
  <xdr:twoCellAnchor>
    <xdr:from>
      <xdr:col>4</xdr:col>
      <xdr:colOff>1028700</xdr:colOff>
      <xdr:row>33</xdr:row>
      <xdr:rowOff>132334</xdr:rowOff>
    </xdr:from>
    <xdr:to>
      <xdr:col>5</xdr:col>
      <xdr:colOff>73025</xdr:colOff>
      <xdr:row>33</xdr:row>
      <xdr:rowOff>132334</xdr:rowOff>
    </xdr:to>
    <xdr:cxnSp macro="">
      <xdr:nvCxnSpPr>
        <xdr:cNvPr id="110" name="直線コネクタ 109"/>
        <xdr:cNvCxnSpPr/>
      </xdr:nvCxnSpPr>
      <xdr:spPr bwMode="auto">
        <a:xfrm>
          <a:off x="5562600" y="60568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111189</xdr:rowOff>
    </xdr:from>
    <xdr:to>
      <xdr:col>4</xdr:col>
      <xdr:colOff>1117600</xdr:colOff>
      <xdr:row>36</xdr:row>
      <xdr:rowOff>121666</xdr:rowOff>
    </xdr:to>
    <xdr:cxnSp macro="">
      <xdr:nvCxnSpPr>
        <xdr:cNvPr id="111" name="直線コネクタ 110"/>
        <xdr:cNvCxnSpPr/>
      </xdr:nvCxnSpPr>
      <xdr:spPr bwMode="auto">
        <a:xfrm>
          <a:off x="5003800" y="7064439"/>
          <a:ext cx="647700" cy="10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306811</xdr:rowOff>
    </xdr:from>
    <xdr:ext cx="762000" cy="259045"/>
    <xdr:sp macro="" textlink="">
      <xdr:nvSpPr>
        <xdr:cNvPr id="112" name="人口1人当たり決算額の推移平均値テキスト445"/>
        <xdr:cNvSpPr txBox="1"/>
      </xdr:nvSpPr>
      <xdr:spPr>
        <a:xfrm>
          <a:off x="5740400" y="657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118834</xdr:rowOff>
    </xdr:from>
    <xdr:to>
      <xdr:col>5</xdr:col>
      <xdr:colOff>34925</xdr:colOff>
      <xdr:row>35</xdr:row>
      <xdr:rowOff>220434</xdr:rowOff>
    </xdr:to>
    <xdr:sp macro="" textlink="">
      <xdr:nvSpPr>
        <xdr:cNvPr id="113" name="フローチャート : 判断 112"/>
        <xdr:cNvSpPr/>
      </xdr:nvSpPr>
      <xdr:spPr bwMode="auto">
        <a:xfrm>
          <a:off x="56007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111189</xdr:rowOff>
    </xdr:from>
    <xdr:to>
      <xdr:col>4</xdr:col>
      <xdr:colOff>469900</xdr:colOff>
      <xdr:row>36</xdr:row>
      <xdr:rowOff>142697</xdr:rowOff>
    </xdr:to>
    <xdr:cxnSp macro="">
      <xdr:nvCxnSpPr>
        <xdr:cNvPr id="114" name="直線コネクタ 113"/>
        <xdr:cNvCxnSpPr/>
      </xdr:nvCxnSpPr>
      <xdr:spPr bwMode="auto">
        <a:xfrm flipV="1">
          <a:off x="4305300" y="7064439"/>
          <a:ext cx="698500" cy="31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88773</xdr:rowOff>
    </xdr:from>
    <xdr:to>
      <xdr:col>4</xdr:col>
      <xdr:colOff>520700</xdr:colOff>
      <xdr:row>35</xdr:row>
      <xdr:rowOff>190373</xdr:rowOff>
    </xdr:to>
    <xdr:sp macro="" textlink="">
      <xdr:nvSpPr>
        <xdr:cNvPr id="115" name="フローチャート : 判断 114"/>
        <xdr:cNvSpPr/>
      </xdr:nvSpPr>
      <xdr:spPr bwMode="auto">
        <a:xfrm>
          <a:off x="4953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200550</xdr:rowOff>
    </xdr:from>
    <xdr:ext cx="736600" cy="259045"/>
    <xdr:sp macro="" textlink="">
      <xdr:nvSpPr>
        <xdr:cNvPr id="116" name="テキスト ボックス 115"/>
        <xdr:cNvSpPr txBox="1"/>
      </xdr:nvSpPr>
      <xdr:spPr>
        <a:xfrm>
          <a:off x="4622800" y="6468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142697</xdr:rowOff>
    </xdr:from>
    <xdr:to>
      <xdr:col>3</xdr:col>
      <xdr:colOff>904875</xdr:colOff>
      <xdr:row>37</xdr:row>
      <xdr:rowOff>128486</xdr:rowOff>
    </xdr:to>
    <xdr:cxnSp macro="">
      <xdr:nvCxnSpPr>
        <xdr:cNvPr id="117" name="直線コネクタ 116"/>
        <xdr:cNvCxnSpPr/>
      </xdr:nvCxnSpPr>
      <xdr:spPr bwMode="auto">
        <a:xfrm flipV="1">
          <a:off x="3606800" y="7095947"/>
          <a:ext cx="698500" cy="157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69114</xdr:rowOff>
    </xdr:from>
    <xdr:to>
      <xdr:col>3</xdr:col>
      <xdr:colOff>955675</xdr:colOff>
      <xdr:row>35</xdr:row>
      <xdr:rowOff>170714</xdr:rowOff>
    </xdr:to>
    <xdr:sp macro="" textlink="">
      <xdr:nvSpPr>
        <xdr:cNvPr id="118" name="フローチャート : 判断 117"/>
        <xdr:cNvSpPr/>
      </xdr:nvSpPr>
      <xdr:spPr bwMode="auto">
        <a:xfrm>
          <a:off x="4254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180891</xdr:rowOff>
    </xdr:from>
    <xdr:ext cx="762000" cy="259045"/>
    <xdr:sp macro="" textlink="">
      <xdr:nvSpPr>
        <xdr:cNvPr id="119" name="テキスト ボックス 118"/>
        <xdr:cNvSpPr txBox="1"/>
      </xdr:nvSpPr>
      <xdr:spPr>
        <a:xfrm>
          <a:off x="39243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96024</xdr:rowOff>
    </xdr:from>
    <xdr:to>
      <xdr:col>3</xdr:col>
      <xdr:colOff>206375</xdr:colOff>
      <xdr:row>37</xdr:row>
      <xdr:rowOff>128486</xdr:rowOff>
    </xdr:to>
    <xdr:cxnSp macro="">
      <xdr:nvCxnSpPr>
        <xdr:cNvPr id="120" name="直線コネクタ 119"/>
        <xdr:cNvCxnSpPr/>
      </xdr:nvCxnSpPr>
      <xdr:spPr bwMode="auto">
        <a:xfrm>
          <a:off x="2908300" y="7049274"/>
          <a:ext cx="698500" cy="203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338404</xdr:rowOff>
    </xdr:from>
    <xdr:to>
      <xdr:col>3</xdr:col>
      <xdr:colOff>257175</xdr:colOff>
      <xdr:row>35</xdr:row>
      <xdr:rowOff>97104</xdr:rowOff>
    </xdr:to>
    <xdr:sp macro="" textlink="">
      <xdr:nvSpPr>
        <xdr:cNvPr id="121" name="フローチャート : 判断 120"/>
        <xdr:cNvSpPr/>
      </xdr:nvSpPr>
      <xdr:spPr bwMode="auto">
        <a:xfrm>
          <a:off x="35560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107281</xdr:rowOff>
    </xdr:from>
    <xdr:ext cx="762000" cy="259045"/>
    <xdr:sp macro="" textlink="">
      <xdr:nvSpPr>
        <xdr:cNvPr id="122" name="テキスト ボックス 121"/>
        <xdr:cNvSpPr txBox="1"/>
      </xdr:nvSpPr>
      <xdr:spPr>
        <a:xfrm>
          <a:off x="32258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303543</xdr:rowOff>
    </xdr:from>
    <xdr:to>
      <xdr:col>2</xdr:col>
      <xdr:colOff>692150</xdr:colOff>
      <xdr:row>35</xdr:row>
      <xdr:rowOff>62243</xdr:rowOff>
    </xdr:to>
    <xdr:sp macro="" textlink="">
      <xdr:nvSpPr>
        <xdr:cNvPr id="123" name="フローチャート : 判断 122"/>
        <xdr:cNvSpPr/>
      </xdr:nvSpPr>
      <xdr:spPr bwMode="auto">
        <a:xfrm>
          <a:off x="28575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72420</xdr:rowOff>
    </xdr:from>
    <xdr:ext cx="762000" cy="259045"/>
    <xdr:sp macro="" textlink="">
      <xdr:nvSpPr>
        <xdr:cNvPr id="124" name="テキスト ボックス 123"/>
        <xdr:cNvSpPr txBox="1"/>
      </xdr:nvSpPr>
      <xdr:spPr>
        <a:xfrm>
          <a:off x="2527300" y="633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70866</xdr:rowOff>
    </xdr:from>
    <xdr:to>
      <xdr:col>5</xdr:col>
      <xdr:colOff>34925</xdr:colOff>
      <xdr:row>37</xdr:row>
      <xdr:rowOff>1016</xdr:rowOff>
    </xdr:to>
    <xdr:sp macro="" textlink="">
      <xdr:nvSpPr>
        <xdr:cNvPr id="130" name="円/楕円 129"/>
        <xdr:cNvSpPr/>
      </xdr:nvSpPr>
      <xdr:spPr bwMode="auto">
        <a:xfrm>
          <a:off x="5600700" y="7024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42943</xdr:rowOff>
    </xdr:from>
    <xdr:ext cx="762000" cy="259045"/>
    <xdr:sp macro="" textlink="">
      <xdr:nvSpPr>
        <xdr:cNvPr id="131" name="人口1人当たり決算額の推移該当値テキスト445"/>
        <xdr:cNvSpPr txBox="1"/>
      </xdr:nvSpPr>
      <xdr:spPr>
        <a:xfrm>
          <a:off x="5740400" y="699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60389</xdr:rowOff>
    </xdr:from>
    <xdr:to>
      <xdr:col>4</xdr:col>
      <xdr:colOff>520700</xdr:colOff>
      <xdr:row>36</xdr:row>
      <xdr:rowOff>161989</xdr:rowOff>
    </xdr:to>
    <xdr:sp macro="" textlink="">
      <xdr:nvSpPr>
        <xdr:cNvPr id="132" name="円/楕円 131"/>
        <xdr:cNvSpPr/>
      </xdr:nvSpPr>
      <xdr:spPr bwMode="auto">
        <a:xfrm>
          <a:off x="4953000" y="7013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146766</xdr:rowOff>
    </xdr:from>
    <xdr:ext cx="736600" cy="259045"/>
    <xdr:sp macro="" textlink="">
      <xdr:nvSpPr>
        <xdr:cNvPr id="133" name="テキスト ボックス 132"/>
        <xdr:cNvSpPr txBox="1"/>
      </xdr:nvSpPr>
      <xdr:spPr>
        <a:xfrm>
          <a:off x="4622800" y="7100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91897</xdr:rowOff>
    </xdr:from>
    <xdr:to>
      <xdr:col>3</xdr:col>
      <xdr:colOff>955675</xdr:colOff>
      <xdr:row>37</xdr:row>
      <xdr:rowOff>22047</xdr:rowOff>
    </xdr:to>
    <xdr:sp macro="" textlink="">
      <xdr:nvSpPr>
        <xdr:cNvPr id="134" name="円/楕円 133"/>
        <xdr:cNvSpPr/>
      </xdr:nvSpPr>
      <xdr:spPr bwMode="auto">
        <a:xfrm>
          <a:off x="4254500" y="7045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6824</xdr:rowOff>
    </xdr:from>
    <xdr:ext cx="762000" cy="259045"/>
    <xdr:sp macro="" textlink="">
      <xdr:nvSpPr>
        <xdr:cNvPr id="135" name="テキスト ボックス 134"/>
        <xdr:cNvSpPr txBox="1"/>
      </xdr:nvSpPr>
      <xdr:spPr>
        <a:xfrm>
          <a:off x="3924300" y="7131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77686</xdr:rowOff>
    </xdr:from>
    <xdr:to>
      <xdr:col>3</xdr:col>
      <xdr:colOff>257175</xdr:colOff>
      <xdr:row>37</xdr:row>
      <xdr:rowOff>179286</xdr:rowOff>
    </xdr:to>
    <xdr:sp macro="" textlink="">
      <xdr:nvSpPr>
        <xdr:cNvPr id="136" name="円/楕円 135"/>
        <xdr:cNvSpPr/>
      </xdr:nvSpPr>
      <xdr:spPr bwMode="auto">
        <a:xfrm>
          <a:off x="3556000" y="7202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164063</xdr:rowOff>
    </xdr:from>
    <xdr:ext cx="762000" cy="259045"/>
    <xdr:sp macro="" textlink="">
      <xdr:nvSpPr>
        <xdr:cNvPr id="137" name="テキスト ボックス 136"/>
        <xdr:cNvSpPr txBox="1"/>
      </xdr:nvSpPr>
      <xdr:spPr>
        <a:xfrm>
          <a:off x="3225800" y="728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-2,039</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45224</xdr:rowOff>
    </xdr:from>
    <xdr:to>
      <xdr:col>2</xdr:col>
      <xdr:colOff>692150</xdr:colOff>
      <xdr:row>36</xdr:row>
      <xdr:rowOff>146824</xdr:rowOff>
    </xdr:to>
    <xdr:sp macro="" textlink="">
      <xdr:nvSpPr>
        <xdr:cNvPr id="138" name="円/楕円 137"/>
        <xdr:cNvSpPr/>
      </xdr:nvSpPr>
      <xdr:spPr bwMode="auto">
        <a:xfrm>
          <a:off x="2857500" y="6998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131601</xdr:rowOff>
    </xdr:from>
    <xdr:ext cx="762000" cy="259045"/>
    <xdr:sp macro="" textlink="">
      <xdr:nvSpPr>
        <xdr:cNvPr id="139" name="テキスト ボックス 138"/>
        <xdr:cNvSpPr txBox="1"/>
      </xdr:nvSpPr>
      <xdr:spPr>
        <a:xfrm>
          <a:off x="2527300" y="708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岐阜県各務原市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148,593
145,760
87.81
50,722,453
47,886,946
2,612,263
27,771,807
34,020,246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169837</xdr:rowOff>
    </xdr:from>
    <xdr:to>
      <xdr:col>6</xdr:col>
      <xdr:colOff>510540</xdr:colOff>
      <xdr:row>39</xdr:row>
      <xdr:rowOff>98704</xdr:rowOff>
    </xdr:to>
    <xdr:cxnSp macro="">
      <xdr:nvCxnSpPr>
        <xdr:cNvPr id="56" name="直線コネクタ 55"/>
        <xdr:cNvCxnSpPr/>
      </xdr:nvCxnSpPr>
      <xdr:spPr>
        <a:xfrm flipV="1">
          <a:off x="4633595" y="5141887"/>
          <a:ext cx="1270" cy="1643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102531</xdr:rowOff>
    </xdr:from>
    <xdr:ext cx="534377" cy="259045"/>
    <xdr:sp macro="" textlink="">
      <xdr:nvSpPr>
        <xdr:cNvPr id="57" name="人件費最小値テキスト"/>
        <xdr:cNvSpPr txBox="1"/>
      </xdr:nvSpPr>
      <xdr:spPr>
        <a:xfrm>
          <a:off x="4686300" y="678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38,576</a:t>
          </a:r>
          <a:endParaRPr kumimoji="1" lang="ja-JP" altLang="en-US" sz="1000" b="1">
            <a:latin typeface="ＭＳ Ｐゴシック"/>
          </a:endParaRPr>
        </a:p>
      </xdr:txBody>
    </xdr:sp>
    <xdr:clientData/>
  </xdr:oneCellAnchor>
  <xdr:twoCellAnchor>
    <xdr:from>
      <xdr:col>6</xdr:col>
      <xdr:colOff>422275</xdr:colOff>
      <xdr:row>39</xdr:row>
      <xdr:rowOff>98704</xdr:rowOff>
    </xdr:from>
    <xdr:to>
      <xdr:col>6</xdr:col>
      <xdr:colOff>600075</xdr:colOff>
      <xdr:row>39</xdr:row>
      <xdr:rowOff>98704</xdr:rowOff>
    </xdr:to>
    <xdr:cxnSp macro="">
      <xdr:nvCxnSpPr>
        <xdr:cNvPr id="58" name="直線コネクタ 57"/>
        <xdr:cNvCxnSpPr/>
      </xdr:nvCxnSpPr>
      <xdr:spPr>
        <a:xfrm>
          <a:off x="4546600" y="678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116514</xdr:rowOff>
    </xdr:from>
    <xdr:ext cx="534377" cy="259045"/>
    <xdr:sp macro="" textlink="">
      <xdr:nvSpPr>
        <xdr:cNvPr id="59" name="人件費最大値テキスト"/>
        <xdr:cNvSpPr txBox="1"/>
      </xdr:nvSpPr>
      <xdr:spPr>
        <a:xfrm>
          <a:off x="4686300" y="491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81,709</a:t>
          </a:r>
          <a:endParaRPr kumimoji="1" lang="ja-JP" altLang="en-US" sz="1000" b="1">
            <a:latin typeface="ＭＳ Ｐゴシック"/>
          </a:endParaRPr>
        </a:p>
      </xdr:txBody>
    </xdr:sp>
    <xdr:clientData/>
  </xdr:oneCellAnchor>
  <xdr:twoCellAnchor>
    <xdr:from>
      <xdr:col>6</xdr:col>
      <xdr:colOff>422275</xdr:colOff>
      <xdr:row>29</xdr:row>
      <xdr:rowOff>169837</xdr:rowOff>
    </xdr:from>
    <xdr:to>
      <xdr:col>6</xdr:col>
      <xdr:colOff>600075</xdr:colOff>
      <xdr:row>29</xdr:row>
      <xdr:rowOff>169837</xdr:rowOff>
    </xdr:to>
    <xdr:cxnSp macro="">
      <xdr:nvCxnSpPr>
        <xdr:cNvPr id="60" name="直線コネクタ 59"/>
        <xdr:cNvCxnSpPr/>
      </xdr:nvCxnSpPr>
      <xdr:spPr>
        <a:xfrm>
          <a:off x="4546600" y="514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54508</xdr:rowOff>
    </xdr:from>
    <xdr:to>
      <xdr:col>6</xdr:col>
      <xdr:colOff>511175</xdr:colOff>
      <xdr:row>38</xdr:row>
      <xdr:rowOff>79311</xdr:rowOff>
    </xdr:to>
    <xdr:cxnSp macro="">
      <xdr:nvCxnSpPr>
        <xdr:cNvPr id="61" name="直線コネクタ 60"/>
        <xdr:cNvCxnSpPr/>
      </xdr:nvCxnSpPr>
      <xdr:spPr>
        <a:xfrm>
          <a:off x="3797300" y="6569608"/>
          <a:ext cx="8382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103357</xdr:rowOff>
    </xdr:from>
    <xdr:ext cx="534377" cy="259045"/>
    <xdr:sp macro="" textlink="">
      <xdr:nvSpPr>
        <xdr:cNvPr id="62" name="人件費平均値テキスト"/>
        <xdr:cNvSpPr txBox="1"/>
      </xdr:nvSpPr>
      <xdr:spPr>
        <a:xfrm>
          <a:off x="4686300" y="593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80480</xdr:rowOff>
    </xdr:from>
    <xdr:to>
      <xdr:col>6</xdr:col>
      <xdr:colOff>561975</xdr:colOff>
      <xdr:row>36</xdr:row>
      <xdr:rowOff>10630</xdr:rowOff>
    </xdr:to>
    <xdr:sp macro="" textlink="">
      <xdr:nvSpPr>
        <xdr:cNvPr id="63" name="フローチャート : 判断 62"/>
        <xdr:cNvSpPr/>
      </xdr:nvSpPr>
      <xdr:spPr>
        <a:xfrm>
          <a:off x="45847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54508</xdr:rowOff>
    </xdr:from>
    <xdr:to>
      <xdr:col>5</xdr:col>
      <xdr:colOff>358775</xdr:colOff>
      <xdr:row>38</xdr:row>
      <xdr:rowOff>80340</xdr:rowOff>
    </xdr:to>
    <xdr:cxnSp macro="">
      <xdr:nvCxnSpPr>
        <xdr:cNvPr id="64" name="直線コネクタ 63"/>
        <xdr:cNvCxnSpPr/>
      </xdr:nvCxnSpPr>
      <xdr:spPr>
        <a:xfrm flipV="1">
          <a:off x="2908300" y="6569608"/>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50000</xdr:rowOff>
    </xdr:from>
    <xdr:to>
      <xdr:col>5</xdr:col>
      <xdr:colOff>409575</xdr:colOff>
      <xdr:row>35</xdr:row>
      <xdr:rowOff>151600</xdr:rowOff>
    </xdr:to>
    <xdr:sp macro="" textlink="">
      <xdr:nvSpPr>
        <xdr:cNvPr id="65" name="フローチャート : 判断 64"/>
        <xdr:cNvSpPr/>
      </xdr:nvSpPr>
      <xdr:spPr>
        <a:xfrm>
          <a:off x="3746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168127</xdr:rowOff>
    </xdr:from>
    <xdr:ext cx="534377" cy="259045"/>
    <xdr:sp macro="" textlink="">
      <xdr:nvSpPr>
        <xdr:cNvPr id="66" name="テキスト ボックス 65"/>
        <xdr:cNvSpPr txBox="1"/>
      </xdr:nvSpPr>
      <xdr:spPr>
        <a:xfrm>
          <a:off x="3530111" y="582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78549</xdr:rowOff>
    </xdr:from>
    <xdr:to>
      <xdr:col>4</xdr:col>
      <xdr:colOff>155575</xdr:colOff>
      <xdr:row>38</xdr:row>
      <xdr:rowOff>80340</xdr:rowOff>
    </xdr:to>
    <xdr:cxnSp macro="">
      <xdr:nvCxnSpPr>
        <xdr:cNvPr id="67" name="直線コネクタ 66"/>
        <xdr:cNvCxnSpPr/>
      </xdr:nvCxnSpPr>
      <xdr:spPr>
        <a:xfrm>
          <a:off x="2019300" y="6593649"/>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128486</xdr:rowOff>
    </xdr:from>
    <xdr:to>
      <xdr:col>4</xdr:col>
      <xdr:colOff>206375</xdr:colOff>
      <xdr:row>35</xdr:row>
      <xdr:rowOff>58636</xdr:rowOff>
    </xdr:to>
    <xdr:sp macro="" textlink="">
      <xdr:nvSpPr>
        <xdr:cNvPr id="68" name="フローチャート : 判断 67"/>
        <xdr:cNvSpPr/>
      </xdr:nvSpPr>
      <xdr:spPr>
        <a:xfrm>
          <a:off x="2857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75163</xdr:rowOff>
    </xdr:from>
    <xdr:ext cx="534377" cy="259045"/>
    <xdr:sp macro="" textlink="">
      <xdr:nvSpPr>
        <xdr:cNvPr id="69" name="テキスト ボックス 68"/>
        <xdr:cNvSpPr txBox="1"/>
      </xdr:nvSpPr>
      <xdr:spPr>
        <a:xfrm>
          <a:off x="2641111" y="573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154216</xdr:rowOff>
    </xdr:from>
    <xdr:to>
      <xdr:col>2</xdr:col>
      <xdr:colOff>638175</xdr:colOff>
      <xdr:row>38</xdr:row>
      <xdr:rowOff>78549</xdr:rowOff>
    </xdr:to>
    <xdr:cxnSp macro="">
      <xdr:nvCxnSpPr>
        <xdr:cNvPr id="70" name="直線コネクタ 69"/>
        <xdr:cNvCxnSpPr/>
      </xdr:nvCxnSpPr>
      <xdr:spPr>
        <a:xfrm>
          <a:off x="1130300" y="6497866"/>
          <a:ext cx="889000" cy="9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149784</xdr:rowOff>
    </xdr:from>
    <xdr:to>
      <xdr:col>3</xdr:col>
      <xdr:colOff>3175</xdr:colOff>
      <xdr:row>35</xdr:row>
      <xdr:rowOff>79934</xdr:rowOff>
    </xdr:to>
    <xdr:sp macro="" textlink="">
      <xdr:nvSpPr>
        <xdr:cNvPr id="71" name="フローチャート : 判断 70"/>
        <xdr:cNvSpPr/>
      </xdr:nvSpPr>
      <xdr:spPr>
        <a:xfrm>
          <a:off x="1968500" y="59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96461</xdr:rowOff>
    </xdr:from>
    <xdr:ext cx="534377" cy="259045"/>
    <xdr:sp macro="" textlink="">
      <xdr:nvSpPr>
        <xdr:cNvPr id="72" name="テキスト ボックス 71"/>
        <xdr:cNvSpPr txBox="1"/>
      </xdr:nvSpPr>
      <xdr:spPr>
        <a:xfrm>
          <a:off x="1752111" y="575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38113</xdr:rowOff>
    </xdr:from>
    <xdr:to>
      <xdr:col>1</xdr:col>
      <xdr:colOff>485775</xdr:colOff>
      <xdr:row>34</xdr:row>
      <xdr:rowOff>139713</xdr:rowOff>
    </xdr:to>
    <xdr:sp macro="" textlink="">
      <xdr:nvSpPr>
        <xdr:cNvPr id="73" name="フローチャート : 判断 72"/>
        <xdr:cNvSpPr/>
      </xdr:nvSpPr>
      <xdr:spPr>
        <a:xfrm>
          <a:off x="1079500" y="586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156240</xdr:rowOff>
    </xdr:from>
    <xdr:ext cx="534377" cy="259045"/>
    <xdr:sp macro="" textlink="">
      <xdr:nvSpPr>
        <xdr:cNvPr id="74" name="テキスト ボックス 73"/>
        <xdr:cNvSpPr txBox="1"/>
      </xdr:nvSpPr>
      <xdr:spPr>
        <a:xfrm>
          <a:off x="863111" y="564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28511</xdr:rowOff>
    </xdr:from>
    <xdr:to>
      <xdr:col>6</xdr:col>
      <xdr:colOff>561975</xdr:colOff>
      <xdr:row>38</xdr:row>
      <xdr:rowOff>130111</xdr:rowOff>
    </xdr:to>
    <xdr:sp macro="" textlink="">
      <xdr:nvSpPr>
        <xdr:cNvPr id="80" name="円/楕円 79"/>
        <xdr:cNvSpPr/>
      </xdr:nvSpPr>
      <xdr:spPr>
        <a:xfrm>
          <a:off x="4584700" y="65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6938</xdr:rowOff>
    </xdr:from>
    <xdr:ext cx="534377" cy="259045"/>
    <xdr:sp macro="" textlink="">
      <xdr:nvSpPr>
        <xdr:cNvPr id="81" name="人件費該当値テキスト"/>
        <xdr:cNvSpPr txBox="1"/>
      </xdr:nvSpPr>
      <xdr:spPr>
        <a:xfrm>
          <a:off x="4686300" y="652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43,585</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3708</xdr:rowOff>
    </xdr:from>
    <xdr:to>
      <xdr:col>5</xdr:col>
      <xdr:colOff>409575</xdr:colOff>
      <xdr:row>38</xdr:row>
      <xdr:rowOff>105308</xdr:rowOff>
    </xdr:to>
    <xdr:sp macro="" textlink="">
      <xdr:nvSpPr>
        <xdr:cNvPr id="82" name="円/楕円 81"/>
        <xdr:cNvSpPr/>
      </xdr:nvSpPr>
      <xdr:spPr>
        <a:xfrm>
          <a:off x="3746500" y="65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96435</xdr:rowOff>
    </xdr:from>
    <xdr:ext cx="534377" cy="259045"/>
    <xdr:sp macro="" textlink="">
      <xdr:nvSpPr>
        <xdr:cNvPr id="83" name="テキスト ボックス 82"/>
        <xdr:cNvSpPr txBox="1"/>
      </xdr:nvSpPr>
      <xdr:spPr>
        <a:xfrm>
          <a:off x="3530111" y="661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44,236</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29540</xdr:rowOff>
    </xdr:from>
    <xdr:to>
      <xdr:col>4</xdr:col>
      <xdr:colOff>206375</xdr:colOff>
      <xdr:row>38</xdr:row>
      <xdr:rowOff>131140</xdr:rowOff>
    </xdr:to>
    <xdr:sp macro="" textlink="">
      <xdr:nvSpPr>
        <xdr:cNvPr id="84" name="円/楕円 83"/>
        <xdr:cNvSpPr/>
      </xdr:nvSpPr>
      <xdr:spPr>
        <a:xfrm>
          <a:off x="2857500" y="65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122267</xdr:rowOff>
    </xdr:from>
    <xdr:ext cx="534377" cy="259045"/>
    <xdr:sp macro="" textlink="">
      <xdr:nvSpPr>
        <xdr:cNvPr id="85" name="テキスト ボックス 84"/>
        <xdr:cNvSpPr txBox="1"/>
      </xdr:nvSpPr>
      <xdr:spPr>
        <a:xfrm>
          <a:off x="2641111" y="663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43,558</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27749</xdr:rowOff>
    </xdr:from>
    <xdr:to>
      <xdr:col>3</xdr:col>
      <xdr:colOff>3175</xdr:colOff>
      <xdr:row>38</xdr:row>
      <xdr:rowOff>129349</xdr:rowOff>
    </xdr:to>
    <xdr:sp macro="" textlink="">
      <xdr:nvSpPr>
        <xdr:cNvPr id="86" name="円/楕円 85"/>
        <xdr:cNvSpPr/>
      </xdr:nvSpPr>
      <xdr:spPr>
        <a:xfrm>
          <a:off x="1968500" y="654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120476</xdr:rowOff>
    </xdr:from>
    <xdr:ext cx="534377" cy="259045"/>
    <xdr:sp macro="" textlink="">
      <xdr:nvSpPr>
        <xdr:cNvPr id="87" name="テキスト ボックス 86"/>
        <xdr:cNvSpPr txBox="1"/>
      </xdr:nvSpPr>
      <xdr:spPr>
        <a:xfrm>
          <a:off x="1752111" y="663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43,605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103416</xdr:rowOff>
    </xdr:from>
    <xdr:to>
      <xdr:col>1</xdr:col>
      <xdr:colOff>485775</xdr:colOff>
      <xdr:row>38</xdr:row>
      <xdr:rowOff>33566</xdr:rowOff>
    </xdr:to>
    <xdr:sp macro="" textlink="">
      <xdr:nvSpPr>
        <xdr:cNvPr id="88" name="円/楕円 87"/>
        <xdr:cNvSpPr/>
      </xdr:nvSpPr>
      <xdr:spPr>
        <a:xfrm>
          <a:off x="1079500" y="644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24693</xdr:rowOff>
    </xdr:from>
    <xdr:ext cx="534377" cy="259045"/>
    <xdr:sp macro="" textlink="">
      <xdr:nvSpPr>
        <xdr:cNvPr id="89" name="テキスト ボックス 88"/>
        <xdr:cNvSpPr txBox="1"/>
      </xdr:nvSpPr>
      <xdr:spPr>
        <a:xfrm>
          <a:off x="863111" y="65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27229</xdr:rowOff>
    </xdr:from>
    <xdr:to>
      <xdr:col>6</xdr:col>
      <xdr:colOff>510540</xdr:colOff>
      <xdr:row>59</xdr:row>
      <xdr:rowOff>133794</xdr:rowOff>
    </xdr:to>
    <xdr:cxnSp macro="">
      <xdr:nvCxnSpPr>
        <xdr:cNvPr id="114" name="直線コネクタ 113"/>
        <xdr:cNvCxnSpPr/>
      </xdr:nvCxnSpPr>
      <xdr:spPr>
        <a:xfrm flipV="1">
          <a:off x="4633595" y="8599729"/>
          <a:ext cx="1270" cy="16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137621</xdr:rowOff>
    </xdr:from>
    <xdr:ext cx="534377" cy="259045"/>
    <xdr:sp macro="" textlink="">
      <xdr:nvSpPr>
        <xdr:cNvPr id="115" name="物件費最小値テキスト"/>
        <xdr:cNvSpPr txBox="1"/>
      </xdr:nvSpPr>
      <xdr:spPr>
        <a:xfrm>
          <a:off x="4686300" y="1025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37,655</a:t>
          </a:r>
          <a:endParaRPr kumimoji="1" lang="ja-JP" altLang="en-US" sz="1000" b="1">
            <a:latin typeface="ＭＳ Ｐゴシック"/>
          </a:endParaRPr>
        </a:p>
      </xdr:txBody>
    </xdr:sp>
    <xdr:clientData/>
  </xdr:oneCellAnchor>
  <xdr:twoCellAnchor>
    <xdr:from>
      <xdr:col>6</xdr:col>
      <xdr:colOff>422275</xdr:colOff>
      <xdr:row>59</xdr:row>
      <xdr:rowOff>133794</xdr:rowOff>
    </xdr:from>
    <xdr:to>
      <xdr:col>6</xdr:col>
      <xdr:colOff>600075</xdr:colOff>
      <xdr:row>59</xdr:row>
      <xdr:rowOff>133794</xdr:rowOff>
    </xdr:to>
    <xdr:cxnSp macro="">
      <xdr:nvCxnSpPr>
        <xdr:cNvPr id="116" name="直線コネクタ 115"/>
        <xdr:cNvCxnSpPr/>
      </xdr:nvCxnSpPr>
      <xdr:spPr>
        <a:xfrm>
          <a:off x="4546600" y="10249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145356</xdr:rowOff>
    </xdr:from>
    <xdr:ext cx="534377" cy="259045"/>
    <xdr:sp macro="" textlink="">
      <xdr:nvSpPr>
        <xdr:cNvPr id="117" name="物件費最大値テキスト"/>
        <xdr:cNvSpPr txBox="1"/>
      </xdr:nvSpPr>
      <xdr:spPr>
        <a:xfrm>
          <a:off x="4686300" y="83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80,952</a:t>
          </a:r>
          <a:endParaRPr kumimoji="1" lang="ja-JP" altLang="en-US" sz="1000" b="1">
            <a:latin typeface="ＭＳ Ｐゴシック"/>
          </a:endParaRPr>
        </a:p>
      </xdr:txBody>
    </xdr:sp>
    <xdr:clientData/>
  </xdr:oneCellAnchor>
  <xdr:twoCellAnchor>
    <xdr:from>
      <xdr:col>6</xdr:col>
      <xdr:colOff>422275</xdr:colOff>
      <xdr:row>50</xdr:row>
      <xdr:rowOff>27229</xdr:rowOff>
    </xdr:from>
    <xdr:to>
      <xdr:col>6</xdr:col>
      <xdr:colOff>600075</xdr:colOff>
      <xdr:row>50</xdr:row>
      <xdr:rowOff>27229</xdr:rowOff>
    </xdr:to>
    <xdr:cxnSp macro="">
      <xdr:nvCxnSpPr>
        <xdr:cNvPr id="118" name="直線コネクタ 117"/>
        <xdr:cNvCxnSpPr/>
      </xdr:nvCxnSpPr>
      <xdr:spPr>
        <a:xfrm>
          <a:off x="4546600" y="8599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163246</xdr:rowOff>
    </xdr:from>
    <xdr:to>
      <xdr:col>6</xdr:col>
      <xdr:colOff>511175</xdr:colOff>
      <xdr:row>57</xdr:row>
      <xdr:rowOff>7303</xdr:rowOff>
    </xdr:to>
    <xdr:cxnSp macro="">
      <xdr:nvCxnSpPr>
        <xdr:cNvPr id="119" name="直線コネクタ 118"/>
        <xdr:cNvCxnSpPr/>
      </xdr:nvCxnSpPr>
      <xdr:spPr>
        <a:xfrm>
          <a:off x="3797300" y="9764446"/>
          <a:ext cx="8382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107929</xdr:rowOff>
    </xdr:from>
    <xdr:ext cx="534377" cy="259045"/>
    <xdr:sp macro="" textlink="">
      <xdr:nvSpPr>
        <xdr:cNvPr id="120" name="物件費平均値テキスト"/>
        <xdr:cNvSpPr txBox="1"/>
      </xdr:nvSpPr>
      <xdr:spPr>
        <a:xfrm>
          <a:off x="4686300" y="936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55,601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85052</xdr:rowOff>
    </xdr:from>
    <xdr:to>
      <xdr:col>6</xdr:col>
      <xdr:colOff>561975</xdr:colOff>
      <xdr:row>56</xdr:row>
      <xdr:rowOff>15202</xdr:rowOff>
    </xdr:to>
    <xdr:sp macro="" textlink="">
      <xdr:nvSpPr>
        <xdr:cNvPr id="121" name="フローチャート : 判断 120"/>
        <xdr:cNvSpPr/>
      </xdr:nvSpPr>
      <xdr:spPr>
        <a:xfrm>
          <a:off x="4584700" y="951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163246</xdr:rowOff>
    </xdr:from>
    <xdr:to>
      <xdr:col>5</xdr:col>
      <xdr:colOff>358775</xdr:colOff>
      <xdr:row>57</xdr:row>
      <xdr:rowOff>96762</xdr:rowOff>
    </xdr:to>
    <xdr:cxnSp macro="">
      <xdr:nvCxnSpPr>
        <xdr:cNvPr id="122" name="直線コネクタ 121"/>
        <xdr:cNvCxnSpPr/>
      </xdr:nvCxnSpPr>
      <xdr:spPr>
        <a:xfrm flipV="1">
          <a:off x="2908300" y="9764446"/>
          <a:ext cx="889000" cy="10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29731</xdr:rowOff>
    </xdr:from>
    <xdr:to>
      <xdr:col>5</xdr:col>
      <xdr:colOff>409575</xdr:colOff>
      <xdr:row>56</xdr:row>
      <xdr:rowOff>131331</xdr:rowOff>
    </xdr:to>
    <xdr:sp macro="" textlink="">
      <xdr:nvSpPr>
        <xdr:cNvPr id="123" name="フローチャート : 判断 122"/>
        <xdr:cNvSpPr/>
      </xdr:nvSpPr>
      <xdr:spPr>
        <a:xfrm>
          <a:off x="3746500" y="963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147858</xdr:rowOff>
    </xdr:from>
    <xdr:ext cx="534377" cy="259045"/>
    <xdr:sp macro="" textlink="">
      <xdr:nvSpPr>
        <xdr:cNvPr id="124" name="テキスト ボックス 123"/>
        <xdr:cNvSpPr txBox="1"/>
      </xdr:nvSpPr>
      <xdr:spPr>
        <a:xfrm>
          <a:off x="3530111" y="94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96762</xdr:rowOff>
    </xdr:from>
    <xdr:to>
      <xdr:col>4</xdr:col>
      <xdr:colOff>155575</xdr:colOff>
      <xdr:row>58</xdr:row>
      <xdr:rowOff>14084</xdr:rowOff>
    </xdr:to>
    <xdr:cxnSp macro="">
      <xdr:nvCxnSpPr>
        <xdr:cNvPr id="125" name="直線コネクタ 124"/>
        <xdr:cNvCxnSpPr/>
      </xdr:nvCxnSpPr>
      <xdr:spPr>
        <a:xfrm flipV="1">
          <a:off x="2019300" y="9869412"/>
          <a:ext cx="889000" cy="8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117932</xdr:rowOff>
    </xdr:from>
    <xdr:to>
      <xdr:col>4</xdr:col>
      <xdr:colOff>206375</xdr:colOff>
      <xdr:row>57</xdr:row>
      <xdr:rowOff>48082</xdr:rowOff>
    </xdr:to>
    <xdr:sp macro="" textlink="">
      <xdr:nvSpPr>
        <xdr:cNvPr id="126" name="フローチャート : 判断 125"/>
        <xdr:cNvSpPr/>
      </xdr:nvSpPr>
      <xdr:spPr>
        <a:xfrm>
          <a:off x="2857500" y="971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64609</xdr:rowOff>
    </xdr:from>
    <xdr:ext cx="534377" cy="259045"/>
    <xdr:sp macro="" textlink="">
      <xdr:nvSpPr>
        <xdr:cNvPr id="127" name="テキスト ボックス 126"/>
        <xdr:cNvSpPr txBox="1"/>
      </xdr:nvSpPr>
      <xdr:spPr>
        <a:xfrm>
          <a:off x="2641111" y="949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14084</xdr:rowOff>
    </xdr:from>
    <xdr:to>
      <xdr:col>2</xdr:col>
      <xdr:colOff>638175</xdr:colOff>
      <xdr:row>58</xdr:row>
      <xdr:rowOff>70244</xdr:rowOff>
    </xdr:to>
    <xdr:cxnSp macro="">
      <xdr:nvCxnSpPr>
        <xdr:cNvPr id="128" name="直線コネクタ 127"/>
        <xdr:cNvCxnSpPr/>
      </xdr:nvCxnSpPr>
      <xdr:spPr>
        <a:xfrm flipV="1">
          <a:off x="1130300" y="9958184"/>
          <a:ext cx="889000" cy="5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45542</xdr:rowOff>
    </xdr:from>
    <xdr:to>
      <xdr:col>3</xdr:col>
      <xdr:colOff>3175</xdr:colOff>
      <xdr:row>57</xdr:row>
      <xdr:rowOff>147142</xdr:rowOff>
    </xdr:to>
    <xdr:sp macro="" textlink="">
      <xdr:nvSpPr>
        <xdr:cNvPr id="129" name="フローチャート : 判断 128"/>
        <xdr:cNvSpPr/>
      </xdr:nvSpPr>
      <xdr:spPr>
        <a:xfrm>
          <a:off x="1968500" y="981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163669</xdr:rowOff>
    </xdr:from>
    <xdr:ext cx="534377" cy="259045"/>
    <xdr:sp macro="" textlink="">
      <xdr:nvSpPr>
        <xdr:cNvPr id="130" name="テキスト ボックス 129"/>
        <xdr:cNvSpPr txBox="1"/>
      </xdr:nvSpPr>
      <xdr:spPr>
        <a:xfrm>
          <a:off x="1752111" y="959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71603</xdr:rowOff>
    </xdr:from>
    <xdr:to>
      <xdr:col>1</xdr:col>
      <xdr:colOff>485775</xdr:colOff>
      <xdr:row>58</xdr:row>
      <xdr:rowOff>1753</xdr:rowOff>
    </xdr:to>
    <xdr:sp macro="" textlink="">
      <xdr:nvSpPr>
        <xdr:cNvPr id="131" name="フローチャート : 判断 130"/>
        <xdr:cNvSpPr/>
      </xdr:nvSpPr>
      <xdr:spPr>
        <a:xfrm>
          <a:off x="1079500" y="984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18280</xdr:rowOff>
    </xdr:from>
    <xdr:ext cx="534377" cy="259045"/>
    <xdr:sp macro="" textlink="">
      <xdr:nvSpPr>
        <xdr:cNvPr id="132" name="テキスト ボックス 131"/>
        <xdr:cNvSpPr txBox="1"/>
      </xdr:nvSpPr>
      <xdr:spPr>
        <a:xfrm>
          <a:off x="863111" y="961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127953</xdr:rowOff>
    </xdr:from>
    <xdr:to>
      <xdr:col>6</xdr:col>
      <xdr:colOff>561975</xdr:colOff>
      <xdr:row>57</xdr:row>
      <xdr:rowOff>58103</xdr:rowOff>
    </xdr:to>
    <xdr:sp macro="" textlink="">
      <xdr:nvSpPr>
        <xdr:cNvPr id="138" name="円/楕円 137"/>
        <xdr:cNvSpPr/>
      </xdr:nvSpPr>
      <xdr:spPr>
        <a:xfrm>
          <a:off x="4584700" y="972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106380</xdr:rowOff>
    </xdr:from>
    <xdr:ext cx="534377" cy="259045"/>
    <xdr:sp macro="" textlink="">
      <xdr:nvSpPr>
        <xdr:cNvPr id="139" name="物件費該当値テキスト"/>
        <xdr:cNvSpPr txBox="1"/>
      </xdr:nvSpPr>
      <xdr:spPr>
        <a:xfrm>
          <a:off x="4686300" y="97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49,975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112446</xdr:rowOff>
    </xdr:from>
    <xdr:to>
      <xdr:col>5</xdr:col>
      <xdr:colOff>409575</xdr:colOff>
      <xdr:row>57</xdr:row>
      <xdr:rowOff>42596</xdr:rowOff>
    </xdr:to>
    <xdr:sp macro="" textlink="">
      <xdr:nvSpPr>
        <xdr:cNvPr id="140" name="円/楕円 139"/>
        <xdr:cNvSpPr/>
      </xdr:nvSpPr>
      <xdr:spPr>
        <a:xfrm>
          <a:off x="3746500" y="971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33723</xdr:rowOff>
    </xdr:from>
    <xdr:ext cx="534377" cy="259045"/>
    <xdr:sp macro="" textlink="">
      <xdr:nvSpPr>
        <xdr:cNvPr id="141" name="テキスト ボックス 140"/>
        <xdr:cNvSpPr txBox="1"/>
      </xdr:nvSpPr>
      <xdr:spPr>
        <a:xfrm>
          <a:off x="3530111" y="980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50,382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45962</xdr:rowOff>
    </xdr:from>
    <xdr:to>
      <xdr:col>4</xdr:col>
      <xdr:colOff>206375</xdr:colOff>
      <xdr:row>57</xdr:row>
      <xdr:rowOff>147562</xdr:rowOff>
    </xdr:to>
    <xdr:sp macro="" textlink="">
      <xdr:nvSpPr>
        <xdr:cNvPr id="142" name="円/楕円 141"/>
        <xdr:cNvSpPr/>
      </xdr:nvSpPr>
      <xdr:spPr>
        <a:xfrm>
          <a:off x="2857500" y="981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138689</xdr:rowOff>
    </xdr:from>
    <xdr:ext cx="534377" cy="259045"/>
    <xdr:sp macro="" textlink="">
      <xdr:nvSpPr>
        <xdr:cNvPr id="143" name="テキスト ボックス 142"/>
        <xdr:cNvSpPr txBox="1"/>
      </xdr:nvSpPr>
      <xdr:spPr>
        <a:xfrm>
          <a:off x="2641111" y="991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47,627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134734</xdr:rowOff>
    </xdr:from>
    <xdr:to>
      <xdr:col>3</xdr:col>
      <xdr:colOff>3175</xdr:colOff>
      <xdr:row>58</xdr:row>
      <xdr:rowOff>64884</xdr:rowOff>
    </xdr:to>
    <xdr:sp macro="" textlink="">
      <xdr:nvSpPr>
        <xdr:cNvPr id="144" name="円/楕円 143"/>
        <xdr:cNvSpPr/>
      </xdr:nvSpPr>
      <xdr:spPr>
        <a:xfrm>
          <a:off x="1968500" y="990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56011</xdr:rowOff>
    </xdr:from>
    <xdr:ext cx="534377" cy="259045"/>
    <xdr:sp macro="" textlink="">
      <xdr:nvSpPr>
        <xdr:cNvPr id="145" name="テキスト ボックス 144"/>
        <xdr:cNvSpPr txBox="1"/>
      </xdr:nvSpPr>
      <xdr:spPr>
        <a:xfrm>
          <a:off x="1752111" y="1000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45,297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19444</xdr:rowOff>
    </xdr:from>
    <xdr:to>
      <xdr:col>1</xdr:col>
      <xdr:colOff>485775</xdr:colOff>
      <xdr:row>58</xdr:row>
      <xdr:rowOff>121044</xdr:rowOff>
    </xdr:to>
    <xdr:sp macro="" textlink="">
      <xdr:nvSpPr>
        <xdr:cNvPr id="146" name="円/楕円 145"/>
        <xdr:cNvSpPr/>
      </xdr:nvSpPr>
      <xdr:spPr>
        <a:xfrm>
          <a:off x="1079500" y="996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112171</xdr:rowOff>
    </xdr:from>
    <xdr:ext cx="534377" cy="259045"/>
    <xdr:sp macro="" textlink="">
      <xdr:nvSpPr>
        <xdr:cNvPr id="147" name="テキスト ボックス 146"/>
        <xdr:cNvSpPr txBox="1"/>
      </xdr:nvSpPr>
      <xdr:spPr>
        <a:xfrm>
          <a:off x="863111" y="100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7" name="テキスト ボックス 166"/>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128597</xdr:rowOff>
    </xdr:from>
    <xdr:to>
      <xdr:col>6</xdr:col>
      <xdr:colOff>510540</xdr:colOff>
      <xdr:row>78</xdr:row>
      <xdr:rowOff>150476</xdr:rowOff>
    </xdr:to>
    <xdr:cxnSp macro="">
      <xdr:nvCxnSpPr>
        <xdr:cNvPr id="173" name="直線コネクタ 172"/>
        <xdr:cNvCxnSpPr/>
      </xdr:nvCxnSpPr>
      <xdr:spPr>
        <a:xfrm flipV="1">
          <a:off x="4633595" y="12130097"/>
          <a:ext cx="1270" cy="139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154303</xdr:rowOff>
    </xdr:from>
    <xdr:ext cx="378565" cy="259045"/>
    <xdr:sp macro="" textlink="">
      <xdr:nvSpPr>
        <xdr:cNvPr id="174" name="維持補修費最小値テキスト"/>
        <xdr:cNvSpPr txBox="1"/>
      </xdr:nvSpPr>
      <xdr:spPr>
        <a:xfrm>
          <a:off x="4686300" y="1352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422275</xdr:colOff>
      <xdr:row>78</xdr:row>
      <xdr:rowOff>150476</xdr:rowOff>
    </xdr:from>
    <xdr:to>
      <xdr:col>6</xdr:col>
      <xdr:colOff>600075</xdr:colOff>
      <xdr:row>78</xdr:row>
      <xdr:rowOff>150476</xdr:rowOff>
    </xdr:to>
    <xdr:cxnSp macro="">
      <xdr:nvCxnSpPr>
        <xdr:cNvPr id="175" name="直線コネクタ 174"/>
        <xdr:cNvCxnSpPr/>
      </xdr:nvCxnSpPr>
      <xdr:spPr>
        <a:xfrm>
          <a:off x="4546600" y="1352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75274</xdr:rowOff>
    </xdr:from>
    <xdr:ext cx="469744" cy="259045"/>
    <xdr:sp macro="" textlink="">
      <xdr:nvSpPr>
        <xdr:cNvPr id="176" name="維持補修費最大値テキスト"/>
        <xdr:cNvSpPr txBox="1"/>
      </xdr:nvSpPr>
      <xdr:spPr>
        <a:xfrm>
          <a:off x="4686300" y="1190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9,268</a:t>
          </a:r>
          <a:endParaRPr kumimoji="1" lang="ja-JP" altLang="en-US" sz="1000" b="1">
            <a:latin typeface="ＭＳ Ｐゴシック"/>
          </a:endParaRPr>
        </a:p>
      </xdr:txBody>
    </xdr:sp>
    <xdr:clientData/>
  </xdr:oneCellAnchor>
  <xdr:twoCellAnchor>
    <xdr:from>
      <xdr:col>6</xdr:col>
      <xdr:colOff>422275</xdr:colOff>
      <xdr:row>70</xdr:row>
      <xdr:rowOff>128597</xdr:rowOff>
    </xdr:from>
    <xdr:to>
      <xdr:col>6</xdr:col>
      <xdr:colOff>600075</xdr:colOff>
      <xdr:row>70</xdr:row>
      <xdr:rowOff>128597</xdr:rowOff>
    </xdr:to>
    <xdr:cxnSp macro="">
      <xdr:nvCxnSpPr>
        <xdr:cNvPr id="177" name="直線コネクタ 176"/>
        <xdr:cNvCxnSpPr/>
      </xdr:nvCxnSpPr>
      <xdr:spPr>
        <a:xfrm>
          <a:off x="4546600" y="1213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118309</xdr:rowOff>
    </xdr:from>
    <xdr:to>
      <xdr:col>6</xdr:col>
      <xdr:colOff>511175</xdr:colOff>
      <xdr:row>76</xdr:row>
      <xdr:rowOff>149334</xdr:rowOff>
    </xdr:to>
    <xdr:cxnSp macro="">
      <xdr:nvCxnSpPr>
        <xdr:cNvPr id="178" name="直線コネクタ 177"/>
        <xdr:cNvCxnSpPr/>
      </xdr:nvCxnSpPr>
      <xdr:spPr>
        <a:xfrm flipV="1">
          <a:off x="3797300" y="13148509"/>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64588</xdr:rowOff>
    </xdr:from>
    <xdr:ext cx="469744" cy="259045"/>
    <xdr:sp macro="" textlink="">
      <xdr:nvSpPr>
        <xdr:cNvPr id="179" name="維持補修費平均値テキスト"/>
        <xdr:cNvSpPr txBox="1"/>
      </xdr:nvSpPr>
      <xdr:spPr>
        <a:xfrm>
          <a:off x="4686300" y="127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41711</xdr:rowOff>
    </xdr:from>
    <xdr:to>
      <xdr:col>6</xdr:col>
      <xdr:colOff>561975</xdr:colOff>
      <xdr:row>75</xdr:row>
      <xdr:rowOff>143311</xdr:rowOff>
    </xdr:to>
    <xdr:sp macro="" textlink="">
      <xdr:nvSpPr>
        <xdr:cNvPr id="180" name="フローチャート : 判断 179"/>
        <xdr:cNvSpPr/>
      </xdr:nvSpPr>
      <xdr:spPr>
        <a:xfrm>
          <a:off x="45847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99695</xdr:rowOff>
    </xdr:from>
    <xdr:to>
      <xdr:col>5</xdr:col>
      <xdr:colOff>358775</xdr:colOff>
      <xdr:row>76</xdr:row>
      <xdr:rowOff>149334</xdr:rowOff>
    </xdr:to>
    <xdr:cxnSp macro="">
      <xdr:nvCxnSpPr>
        <xdr:cNvPr id="181" name="直線コネクタ 180"/>
        <xdr:cNvCxnSpPr/>
      </xdr:nvCxnSpPr>
      <xdr:spPr>
        <a:xfrm>
          <a:off x="2908300" y="13129895"/>
          <a:ext cx="889000" cy="4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95595</xdr:rowOff>
    </xdr:from>
    <xdr:to>
      <xdr:col>5</xdr:col>
      <xdr:colOff>409575</xdr:colOff>
      <xdr:row>76</xdr:row>
      <xdr:rowOff>25744</xdr:rowOff>
    </xdr:to>
    <xdr:sp macro="" textlink="">
      <xdr:nvSpPr>
        <xdr:cNvPr id="182" name="フローチャート : 判断 181"/>
        <xdr:cNvSpPr/>
      </xdr:nvSpPr>
      <xdr:spPr>
        <a:xfrm>
          <a:off x="3746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42272</xdr:rowOff>
    </xdr:from>
    <xdr:ext cx="469744" cy="259045"/>
    <xdr:sp macro="" textlink="">
      <xdr:nvSpPr>
        <xdr:cNvPr id="183" name="テキスト ボックス 182"/>
        <xdr:cNvSpPr txBox="1"/>
      </xdr:nvSpPr>
      <xdr:spPr>
        <a:xfrm>
          <a:off x="3562427"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99695</xdr:rowOff>
    </xdr:from>
    <xdr:to>
      <xdr:col>4</xdr:col>
      <xdr:colOff>155575</xdr:colOff>
      <xdr:row>76</xdr:row>
      <xdr:rowOff>141660</xdr:rowOff>
    </xdr:to>
    <xdr:cxnSp macro="">
      <xdr:nvCxnSpPr>
        <xdr:cNvPr id="184" name="直線コネクタ 183"/>
        <xdr:cNvCxnSpPr/>
      </xdr:nvCxnSpPr>
      <xdr:spPr>
        <a:xfrm flipV="1">
          <a:off x="2019300" y="13129895"/>
          <a:ext cx="889000" cy="4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85634</xdr:rowOff>
    </xdr:from>
    <xdr:to>
      <xdr:col>4</xdr:col>
      <xdr:colOff>206375</xdr:colOff>
      <xdr:row>76</xdr:row>
      <xdr:rowOff>15785</xdr:rowOff>
    </xdr:to>
    <xdr:sp macro="" textlink="">
      <xdr:nvSpPr>
        <xdr:cNvPr id="185" name="フローチャート : 判断 184"/>
        <xdr:cNvSpPr/>
      </xdr:nvSpPr>
      <xdr:spPr>
        <a:xfrm>
          <a:off x="2857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32311</xdr:rowOff>
    </xdr:from>
    <xdr:ext cx="469744" cy="259045"/>
    <xdr:sp macro="" textlink="">
      <xdr:nvSpPr>
        <xdr:cNvPr id="186" name="テキスト ボックス 185"/>
        <xdr:cNvSpPr txBox="1"/>
      </xdr:nvSpPr>
      <xdr:spPr>
        <a:xfrm>
          <a:off x="2673427"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141660</xdr:rowOff>
    </xdr:from>
    <xdr:to>
      <xdr:col>2</xdr:col>
      <xdr:colOff>638175</xdr:colOff>
      <xdr:row>77</xdr:row>
      <xdr:rowOff>51363</xdr:rowOff>
    </xdr:to>
    <xdr:cxnSp macro="">
      <xdr:nvCxnSpPr>
        <xdr:cNvPr id="187" name="直線コネクタ 186"/>
        <xdr:cNvCxnSpPr/>
      </xdr:nvCxnSpPr>
      <xdr:spPr>
        <a:xfrm flipV="1">
          <a:off x="1130300" y="13171860"/>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122210</xdr:rowOff>
    </xdr:from>
    <xdr:to>
      <xdr:col>3</xdr:col>
      <xdr:colOff>3175</xdr:colOff>
      <xdr:row>76</xdr:row>
      <xdr:rowOff>52360</xdr:rowOff>
    </xdr:to>
    <xdr:sp macro="" textlink="">
      <xdr:nvSpPr>
        <xdr:cNvPr id="188" name="フローチャート : 判断 187"/>
        <xdr:cNvSpPr/>
      </xdr:nvSpPr>
      <xdr:spPr>
        <a:xfrm>
          <a:off x="1968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68887</xdr:rowOff>
    </xdr:from>
    <xdr:ext cx="469744" cy="259045"/>
    <xdr:sp macro="" textlink="">
      <xdr:nvSpPr>
        <xdr:cNvPr id="189" name="テキスト ボックス 188"/>
        <xdr:cNvSpPr txBox="1"/>
      </xdr:nvSpPr>
      <xdr:spPr>
        <a:xfrm>
          <a:off x="1784427" y="1275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114373</xdr:rowOff>
    </xdr:from>
    <xdr:to>
      <xdr:col>1</xdr:col>
      <xdr:colOff>485775</xdr:colOff>
      <xdr:row>76</xdr:row>
      <xdr:rowOff>44523</xdr:rowOff>
    </xdr:to>
    <xdr:sp macro="" textlink="">
      <xdr:nvSpPr>
        <xdr:cNvPr id="190" name="フローチャート : 判断 189"/>
        <xdr:cNvSpPr/>
      </xdr:nvSpPr>
      <xdr:spPr>
        <a:xfrm>
          <a:off x="1079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61050</xdr:rowOff>
    </xdr:from>
    <xdr:ext cx="469744" cy="259045"/>
    <xdr:sp macro="" textlink="">
      <xdr:nvSpPr>
        <xdr:cNvPr id="191" name="テキスト ボックス 190"/>
        <xdr:cNvSpPr txBox="1"/>
      </xdr:nvSpPr>
      <xdr:spPr>
        <a:xfrm>
          <a:off x="895427" y="1274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67509</xdr:rowOff>
    </xdr:from>
    <xdr:to>
      <xdr:col>6</xdr:col>
      <xdr:colOff>561975</xdr:colOff>
      <xdr:row>76</xdr:row>
      <xdr:rowOff>169109</xdr:rowOff>
    </xdr:to>
    <xdr:sp macro="" textlink="">
      <xdr:nvSpPr>
        <xdr:cNvPr id="197" name="円/楕円 196"/>
        <xdr:cNvSpPr/>
      </xdr:nvSpPr>
      <xdr:spPr>
        <a:xfrm>
          <a:off x="4584700" y="1309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45936</xdr:rowOff>
    </xdr:from>
    <xdr:ext cx="469744" cy="259045"/>
    <xdr:sp macro="" textlink="">
      <xdr:nvSpPr>
        <xdr:cNvPr id="198" name="維持補修費該当値テキスト"/>
        <xdr:cNvSpPr txBox="1"/>
      </xdr:nvSpPr>
      <xdr:spPr>
        <a:xfrm>
          <a:off x="4686300" y="1307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98534</xdr:rowOff>
    </xdr:from>
    <xdr:to>
      <xdr:col>5</xdr:col>
      <xdr:colOff>409575</xdr:colOff>
      <xdr:row>77</xdr:row>
      <xdr:rowOff>28684</xdr:rowOff>
    </xdr:to>
    <xdr:sp macro="" textlink="">
      <xdr:nvSpPr>
        <xdr:cNvPr id="199" name="円/楕円 198"/>
        <xdr:cNvSpPr/>
      </xdr:nvSpPr>
      <xdr:spPr>
        <a:xfrm>
          <a:off x="3746500" y="131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19811</xdr:rowOff>
    </xdr:from>
    <xdr:ext cx="469744" cy="259045"/>
    <xdr:sp macro="" textlink="">
      <xdr:nvSpPr>
        <xdr:cNvPr id="200" name="テキスト ボックス 199"/>
        <xdr:cNvSpPr txBox="1"/>
      </xdr:nvSpPr>
      <xdr:spPr>
        <a:xfrm>
          <a:off x="3562427" y="1322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48895</xdr:rowOff>
    </xdr:from>
    <xdr:to>
      <xdr:col>4</xdr:col>
      <xdr:colOff>206375</xdr:colOff>
      <xdr:row>76</xdr:row>
      <xdr:rowOff>150495</xdr:rowOff>
    </xdr:to>
    <xdr:sp macro="" textlink="">
      <xdr:nvSpPr>
        <xdr:cNvPr id="201" name="円/楕円 200"/>
        <xdr:cNvSpPr/>
      </xdr:nvSpPr>
      <xdr:spPr>
        <a:xfrm>
          <a:off x="2857500" y="130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141622</xdr:rowOff>
    </xdr:from>
    <xdr:ext cx="469744" cy="259045"/>
    <xdr:sp macro="" textlink="">
      <xdr:nvSpPr>
        <xdr:cNvPr id="202" name="テキスト ボックス 201"/>
        <xdr:cNvSpPr txBox="1"/>
      </xdr:nvSpPr>
      <xdr:spPr>
        <a:xfrm>
          <a:off x="2673427" y="1317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90860</xdr:rowOff>
    </xdr:from>
    <xdr:to>
      <xdr:col>3</xdr:col>
      <xdr:colOff>3175</xdr:colOff>
      <xdr:row>77</xdr:row>
      <xdr:rowOff>21010</xdr:rowOff>
    </xdr:to>
    <xdr:sp macro="" textlink="">
      <xdr:nvSpPr>
        <xdr:cNvPr id="203" name="円/楕円 202"/>
        <xdr:cNvSpPr/>
      </xdr:nvSpPr>
      <xdr:spPr>
        <a:xfrm>
          <a:off x="1968500" y="1312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12137</xdr:rowOff>
    </xdr:from>
    <xdr:ext cx="469744" cy="259045"/>
    <xdr:sp macro="" textlink="">
      <xdr:nvSpPr>
        <xdr:cNvPr id="204" name="テキスト ボックス 203"/>
        <xdr:cNvSpPr txBox="1"/>
      </xdr:nvSpPr>
      <xdr:spPr>
        <a:xfrm>
          <a:off x="1784427" y="132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563</xdr:rowOff>
    </xdr:from>
    <xdr:to>
      <xdr:col>1</xdr:col>
      <xdr:colOff>485775</xdr:colOff>
      <xdr:row>77</xdr:row>
      <xdr:rowOff>102163</xdr:rowOff>
    </xdr:to>
    <xdr:sp macro="" textlink="">
      <xdr:nvSpPr>
        <xdr:cNvPr id="205" name="円/楕円 204"/>
        <xdr:cNvSpPr/>
      </xdr:nvSpPr>
      <xdr:spPr>
        <a:xfrm>
          <a:off x="1079500" y="1320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93290</xdr:rowOff>
    </xdr:from>
    <xdr:ext cx="469744" cy="259045"/>
    <xdr:sp macro="" textlink="">
      <xdr:nvSpPr>
        <xdr:cNvPr id="206" name="テキスト ボックス 205"/>
        <xdr:cNvSpPr txBox="1"/>
      </xdr:nvSpPr>
      <xdr:spPr>
        <a:xfrm>
          <a:off x="895427" y="1329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26276</xdr:rowOff>
    </xdr:from>
    <xdr:to>
      <xdr:col>6</xdr:col>
      <xdr:colOff>510540</xdr:colOff>
      <xdr:row>99</xdr:row>
      <xdr:rowOff>8674</xdr:rowOff>
    </xdr:to>
    <xdr:cxnSp macro="">
      <xdr:nvCxnSpPr>
        <xdr:cNvPr id="231" name="直線コネクタ 230"/>
        <xdr:cNvCxnSpPr/>
      </xdr:nvCxnSpPr>
      <xdr:spPr>
        <a:xfrm flipV="1">
          <a:off x="4633595" y="15628226"/>
          <a:ext cx="1270" cy="135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12501</xdr:rowOff>
    </xdr:from>
    <xdr:ext cx="534377" cy="259045"/>
    <xdr:sp macro="" textlink="">
      <xdr:nvSpPr>
        <xdr:cNvPr id="232" name="扶助費最小値テキスト"/>
        <xdr:cNvSpPr txBox="1"/>
      </xdr:nvSpPr>
      <xdr:spPr>
        <a:xfrm>
          <a:off x="4686300" y="1698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60,939</a:t>
          </a:r>
          <a:endParaRPr kumimoji="1" lang="ja-JP" altLang="en-US" sz="1000" b="1">
            <a:latin typeface="ＭＳ Ｐゴシック"/>
          </a:endParaRPr>
        </a:p>
      </xdr:txBody>
    </xdr:sp>
    <xdr:clientData/>
  </xdr:oneCellAnchor>
  <xdr:twoCellAnchor>
    <xdr:from>
      <xdr:col>6</xdr:col>
      <xdr:colOff>422275</xdr:colOff>
      <xdr:row>99</xdr:row>
      <xdr:rowOff>8674</xdr:rowOff>
    </xdr:from>
    <xdr:to>
      <xdr:col>6</xdr:col>
      <xdr:colOff>600075</xdr:colOff>
      <xdr:row>99</xdr:row>
      <xdr:rowOff>8674</xdr:rowOff>
    </xdr:to>
    <xdr:cxnSp macro="">
      <xdr:nvCxnSpPr>
        <xdr:cNvPr id="233" name="直線コネクタ 232"/>
        <xdr:cNvCxnSpPr/>
      </xdr:nvCxnSpPr>
      <xdr:spPr>
        <a:xfrm>
          <a:off x="4546600" y="1698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144403</xdr:rowOff>
    </xdr:from>
    <xdr:ext cx="534377" cy="259045"/>
    <xdr:sp macro="" textlink="">
      <xdr:nvSpPr>
        <xdr:cNvPr id="234" name="扶助費最大値テキスト"/>
        <xdr:cNvSpPr txBox="1"/>
      </xdr:nvSpPr>
      <xdr:spPr>
        <a:xfrm>
          <a:off x="4686300" y="154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96,477</a:t>
          </a:r>
          <a:endParaRPr kumimoji="1" lang="ja-JP" altLang="en-US" sz="1000" b="1">
            <a:latin typeface="ＭＳ Ｐゴシック"/>
          </a:endParaRPr>
        </a:p>
      </xdr:txBody>
    </xdr:sp>
    <xdr:clientData/>
  </xdr:oneCellAnchor>
  <xdr:twoCellAnchor>
    <xdr:from>
      <xdr:col>6</xdr:col>
      <xdr:colOff>422275</xdr:colOff>
      <xdr:row>91</xdr:row>
      <xdr:rowOff>26276</xdr:rowOff>
    </xdr:from>
    <xdr:to>
      <xdr:col>6</xdr:col>
      <xdr:colOff>600075</xdr:colOff>
      <xdr:row>91</xdr:row>
      <xdr:rowOff>26276</xdr:rowOff>
    </xdr:to>
    <xdr:cxnSp macro="">
      <xdr:nvCxnSpPr>
        <xdr:cNvPr id="235" name="直線コネクタ 234"/>
        <xdr:cNvCxnSpPr/>
      </xdr:nvCxnSpPr>
      <xdr:spPr>
        <a:xfrm>
          <a:off x="4546600" y="1562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123392</xdr:rowOff>
    </xdr:from>
    <xdr:to>
      <xdr:col>6</xdr:col>
      <xdr:colOff>511175</xdr:colOff>
      <xdr:row>97</xdr:row>
      <xdr:rowOff>101257</xdr:rowOff>
    </xdr:to>
    <xdr:cxnSp macro="">
      <xdr:nvCxnSpPr>
        <xdr:cNvPr id="236" name="直線コネクタ 235"/>
        <xdr:cNvCxnSpPr/>
      </xdr:nvCxnSpPr>
      <xdr:spPr>
        <a:xfrm flipV="1">
          <a:off x="3797300" y="16582592"/>
          <a:ext cx="838200" cy="14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136465</xdr:rowOff>
    </xdr:from>
    <xdr:ext cx="534377" cy="259045"/>
    <xdr:sp macro="" textlink="">
      <xdr:nvSpPr>
        <xdr:cNvPr id="237" name="扶助費平均値テキスト"/>
        <xdr:cNvSpPr txBox="1"/>
      </xdr:nvSpPr>
      <xdr:spPr>
        <a:xfrm>
          <a:off x="4686300" y="16081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79,352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113588</xdr:rowOff>
    </xdr:from>
    <xdr:to>
      <xdr:col>6</xdr:col>
      <xdr:colOff>561975</xdr:colOff>
      <xdr:row>95</xdr:row>
      <xdr:rowOff>43738</xdr:rowOff>
    </xdr:to>
    <xdr:sp macro="" textlink="">
      <xdr:nvSpPr>
        <xdr:cNvPr id="238" name="フローチャート : 判断 237"/>
        <xdr:cNvSpPr/>
      </xdr:nvSpPr>
      <xdr:spPr>
        <a:xfrm>
          <a:off x="45847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101257</xdr:rowOff>
    </xdr:from>
    <xdr:to>
      <xdr:col>5</xdr:col>
      <xdr:colOff>358775</xdr:colOff>
      <xdr:row>98</xdr:row>
      <xdr:rowOff>22161</xdr:rowOff>
    </xdr:to>
    <xdr:cxnSp macro="">
      <xdr:nvCxnSpPr>
        <xdr:cNvPr id="239" name="直線コネクタ 238"/>
        <xdr:cNvCxnSpPr/>
      </xdr:nvCxnSpPr>
      <xdr:spPr>
        <a:xfrm flipV="1">
          <a:off x="2908300" y="16731907"/>
          <a:ext cx="889000" cy="9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19062</xdr:rowOff>
    </xdr:from>
    <xdr:to>
      <xdr:col>5</xdr:col>
      <xdr:colOff>409575</xdr:colOff>
      <xdr:row>95</xdr:row>
      <xdr:rowOff>120662</xdr:rowOff>
    </xdr:to>
    <xdr:sp macro="" textlink="">
      <xdr:nvSpPr>
        <xdr:cNvPr id="240" name="フローチャート : 判断 239"/>
        <xdr:cNvSpPr/>
      </xdr:nvSpPr>
      <xdr:spPr>
        <a:xfrm>
          <a:off x="3746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137189</xdr:rowOff>
    </xdr:from>
    <xdr:ext cx="534377" cy="259045"/>
    <xdr:sp macro="" textlink="">
      <xdr:nvSpPr>
        <xdr:cNvPr id="241" name="テキスト ボックス 240"/>
        <xdr:cNvSpPr txBox="1"/>
      </xdr:nvSpPr>
      <xdr:spPr>
        <a:xfrm>
          <a:off x="3530111" y="1608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22161</xdr:rowOff>
    </xdr:from>
    <xdr:to>
      <xdr:col>4</xdr:col>
      <xdr:colOff>155575</xdr:colOff>
      <xdr:row>99</xdr:row>
      <xdr:rowOff>43650</xdr:rowOff>
    </xdr:to>
    <xdr:cxnSp macro="">
      <xdr:nvCxnSpPr>
        <xdr:cNvPr id="242" name="直線コネクタ 241"/>
        <xdr:cNvCxnSpPr/>
      </xdr:nvCxnSpPr>
      <xdr:spPr>
        <a:xfrm flipV="1">
          <a:off x="2019300" y="16824261"/>
          <a:ext cx="889000" cy="19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29883</xdr:rowOff>
    </xdr:from>
    <xdr:to>
      <xdr:col>4</xdr:col>
      <xdr:colOff>206375</xdr:colOff>
      <xdr:row>93</xdr:row>
      <xdr:rowOff>131483</xdr:rowOff>
    </xdr:to>
    <xdr:sp macro="" textlink="">
      <xdr:nvSpPr>
        <xdr:cNvPr id="243" name="フローチャート : 判断 242"/>
        <xdr:cNvSpPr/>
      </xdr:nvSpPr>
      <xdr:spPr>
        <a:xfrm>
          <a:off x="2857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148010</xdr:rowOff>
    </xdr:from>
    <xdr:ext cx="534377" cy="259045"/>
    <xdr:sp macro="" textlink="">
      <xdr:nvSpPr>
        <xdr:cNvPr id="244" name="テキスト ボックス 243"/>
        <xdr:cNvSpPr txBox="1"/>
      </xdr:nvSpPr>
      <xdr:spPr>
        <a:xfrm>
          <a:off x="2641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43650</xdr:rowOff>
    </xdr:from>
    <xdr:to>
      <xdr:col>2</xdr:col>
      <xdr:colOff>638175</xdr:colOff>
      <xdr:row>99</xdr:row>
      <xdr:rowOff>112840</xdr:rowOff>
    </xdr:to>
    <xdr:cxnSp macro="">
      <xdr:nvCxnSpPr>
        <xdr:cNvPr id="245" name="直線コネクタ 244"/>
        <xdr:cNvCxnSpPr/>
      </xdr:nvCxnSpPr>
      <xdr:spPr>
        <a:xfrm flipV="1">
          <a:off x="1130300" y="17017200"/>
          <a:ext cx="889000" cy="6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86233</xdr:rowOff>
    </xdr:from>
    <xdr:to>
      <xdr:col>3</xdr:col>
      <xdr:colOff>3175</xdr:colOff>
      <xdr:row>95</xdr:row>
      <xdr:rowOff>16383</xdr:rowOff>
    </xdr:to>
    <xdr:sp macro="" textlink="">
      <xdr:nvSpPr>
        <xdr:cNvPr id="246" name="フローチャート : 判断 245"/>
        <xdr:cNvSpPr/>
      </xdr:nvSpPr>
      <xdr:spPr>
        <a:xfrm>
          <a:off x="1968500" y="1620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32910</xdr:rowOff>
    </xdr:from>
    <xdr:ext cx="534377" cy="259045"/>
    <xdr:sp macro="" textlink="">
      <xdr:nvSpPr>
        <xdr:cNvPr id="247" name="テキスト ボックス 246"/>
        <xdr:cNvSpPr txBox="1"/>
      </xdr:nvSpPr>
      <xdr:spPr>
        <a:xfrm>
          <a:off x="1752111" y="1597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114846</xdr:rowOff>
    </xdr:from>
    <xdr:to>
      <xdr:col>1</xdr:col>
      <xdr:colOff>485775</xdr:colOff>
      <xdr:row>95</xdr:row>
      <xdr:rowOff>44996</xdr:rowOff>
    </xdr:to>
    <xdr:sp macro="" textlink="">
      <xdr:nvSpPr>
        <xdr:cNvPr id="248" name="フローチャート : 判断 247"/>
        <xdr:cNvSpPr/>
      </xdr:nvSpPr>
      <xdr:spPr>
        <a:xfrm>
          <a:off x="1079500" y="1623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61523</xdr:rowOff>
    </xdr:from>
    <xdr:ext cx="534377" cy="259045"/>
    <xdr:sp macro="" textlink="">
      <xdr:nvSpPr>
        <xdr:cNvPr id="249" name="テキスト ボックス 248"/>
        <xdr:cNvSpPr txBox="1"/>
      </xdr:nvSpPr>
      <xdr:spPr>
        <a:xfrm>
          <a:off x="863111" y="1600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72592</xdr:rowOff>
    </xdr:from>
    <xdr:to>
      <xdr:col>6</xdr:col>
      <xdr:colOff>561975</xdr:colOff>
      <xdr:row>97</xdr:row>
      <xdr:rowOff>2742</xdr:rowOff>
    </xdr:to>
    <xdr:sp macro="" textlink="">
      <xdr:nvSpPr>
        <xdr:cNvPr id="255" name="円/楕円 254"/>
        <xdr:cNvSpPr/>
      </xdr:nvSpPr>
      <xdr:spPr>
        <a:xfrm>
          <a:off x="4584700" y="1653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51019</xdr:rowOff>
    </xdr:from>
    <xdr:ext cx="534377" cy="259045"/>
    <xdr:sp macro="" textlink="">
      <xdr:nvSpPr>
        <xdr:cNvPr id="256" name="扶助費該当値テキスト"/>
        <xdr:cNvSpPr txBox="1"/>
      </xdr:nvSpPr>
      <xdr:spPr>
        <a:xfrm>
          <a:off x="4686300" y="1651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71,428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50457</xdr:rowOff>
    </xdr:from>
    <xdr:to>
      <xdr:col>5</xdr:col>
      <xdr:colOff>409575</xdr:colOff>
      <xdr:row>97</xdr:row>
      <xdr:rowOff>152057</xdr:rowOff>
    </xdr:to>
    <xdr:sp macro="" textlink="">
      <xdr:nvSpPr>
        <xdr:cNvPr id="257" name="円/楕円 256"/>
        <xdr:cNvSpPr/>
      </xdr:nvSpPr>
      <xdr:spPr>
        <a:xfrm>
          <a:off x="3746500" y="1668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143184</xdr:rowOff>
    </xdr:from>
    <xdr:ext cx="534377" cy="259045"/>
    <xdr:sp macro="" textlink="">
      <xdr:nvSpPr>
        <xdr:cNvPr id="258" name="テキスト ボックス 257"/>
        <xdr:cNvSpPr txBox="1"/>
      </xdr:nvSpPr>
      <xdr:spPr>
        <a:xfrm>
          <a:off x="3530111" y="1677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67,509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142811</xdr:rowOff>
    </xdr:from>
    <xdr:to>
      <xdr:col>4</xdr:col>
      <xdr:colOff>206375</xdr:colOff>
      <xdr:row>98</xdr:row>
      <xdr:rowOff>72961</xdr:rowOff>
    </xdr:to>
    <xdr:sp macro="" textlink="">
      <xdr:nvSpPr>
        <xdr:cNvPr id="259" name="円/楕円 258"/>
        <xdr:cNvSpPr/>
      </xdr:nvSpPr>
      <xdr:spPr>
        <a:xfrm>
          <a:off x="2857500" y="1677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64088</xdr:rowOff>
    </xdr:from>
    <xdr:ext cx="534377" cy="259045"/>
    <xdr:sp macro="" textlink="">
      <xdr:nvSpPr>
        <xdr:cNvPr id="260" name="テキスト ボックス 259"/>
        <xdr:cNvSpPr txBox="1"/>
      </xdr:nvSpPr>
      <xdr:spPr>
        <a:xfrm>
          <a:off x="2641111" y="1686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65,085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164300</xdr:rowOff>
    </xdr:from>
    <xdr:to>
      <xdr:col>3</xdr:col>
      <xdr:colOff>3175</xdr:colOff>
      <xdr:row>99</xdr:row>
      <xdr:rowOff>94450</xdr:rowOff>
    </xdr:to>
    <xdr:sp macro="" textlink="">
      <xdr:nvSpPr>
        <xdr:cNvPr id="261" name="円/楕円 260"/>
        <xdr:cNvSpPr/>
      </xdr:nvSpPr>
      <xdr:spPr>
        <a:xfrm>
          <a:off x="1968500" y="169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85577</xdr:rowOff>
    </xdr:from>
    <xdr:ext cx="534377" cy="259045"/>
    <xdr:sp macro="" textlink="">
      <xdr:nvSpPr>
        <xdr:cNvPr id="262" name="テキスト ボックス 261"/>
        <xdr:cNvSpPr txBox="1"/>
      </xdr:nvSpPr>
      <xdr:spPr>
        <a:xfrm>
          <a:off x="1752111" y="1705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60,021</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62040</xdr:rowOff>
    </xdr:from>
    <xdr:to>
      <xdr:col>1</xdr:col>
      <xdr:colOff>485775</xdr:colOff>
      <xdr:row>99</xdr:row>
      <xdr:rowOff>163640</xdr:rowOff>
    </xdr:to>
    <xdr:sp macro="" textlink="">
      <xdr:nvSpPr>
        <xdr:cNvPr id="263" name="円/楕円 262"/>
        <xdr:cNvSpPr/>
      </xdr:nvSpPr>
      <xdr:spPr>
        <a:xfrm>
          <a:off x="1079500" y="1703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154767</xdr:rowOff>
    </xdr:from>
    <xdr:ext cx="534377" cy="259045"/>
    <xdr:sp macro="" textlink="">
      <xdr:nvSpPr>
        <xdr:cNvPr id="264" name="テキスト ボックス 263"/>
        <xdr:cNvSpPr txBox="1"/>
      </xdr:nvSpPr>
      <xdr:spPr>
        <a:xfrm>
          <a:off x="863111" y="1712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18294</xdr:rowOff>
    </xdr:from>
    <xdr:to>
      <xdr:col>15</xdr:col>
      <xdr:colOff>180340</xdr:colOff>
      <xdr:row>38</xdr:row>
      <xdr:rowOff>17666</xdr:rowOff>
    </xdr:to>
    <xdr:cxnSp macro="">
      <xdr:nvCxnSpPr>
        <xdr:cNvPr id="288" name="直線コネクタ 287"/>
        <xdr:cNvCxnSpPr/>
      </xdr:nvCxnSpPr>
      <xdr:spPr>
        <a:xfrm flipV="1">
          <a:off x="10475595" y="5161794"/>
          <a:ext cx="1270" cy="137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21493</xdr:rowOff>
    </xdr:from>
    <xdr:ext cx="534377" cy="259045"/>
    <xdr:sp macro="" textlink="">
      <xdr:nvSpPr>
        <xdr:cNvPr id="289" name="補助費等最小値テキスト"/>
        <xdr:cNvSpPr txBox="1"/>
      </xdr:nvSpPr>
      <xdr:spPr>
        <a:xfrm>
          <a:off x="10528300" y="653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10,406</a:t>
          </a:r>
          <a:endParaRPr kumimoji="1" lang="ja-JP" altLang="en-US" sz="1000" b="1">
            <a:latin typeface="ＭＳ Ｐゴシック"/>
          </a:endParaRPr>
        </a:p>
      </xdr:txBody>
    </xdr:sp>
    <xdr:clientData/>
  </xdr:oneCellAnchor>
  <xdr:twoCellAnchor>
    <xdr:from>
      <xdr:col>15</xdr:col>
      <xdr:colOff>92075</xdr:colOff>
      <xdr:row>38</xdr:row>
      <xdr:rowOff>17666</xdr:rowOff>
    </xdr:from>
    <xdr:to>
      <xdr:col>15</xdr:col>
      <xdr:colOff>269875</xdr:colOff>
      <xdr:row>38</xdr:row>
      <xdr:rowOff>17666</xdr:rowOff>
    </xdr:to>
    <xdr:cxnSp macro="">
      <xdr:nvCxnSpPr>
        <xdr:cNvPr id="290" name="直線コネクタ 289"/>
        <xdr:cNvCxnSpPr/>
      </xdr:nvCxnSpPr>
      <xdr:spPr>
        <a:xfrm>
          <a:off x="10388600" y="653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136421</xdr:rowOff>
    </xdr:from>
    <xdr:ext cx="534377" cy="259045"/>
    <xdr:sp macro="" textlink="">
      <xdr:nvSpPr>
        <xdr:cNvPr id="291" name="補助費等最大値テキスト"/>
        <xdr:cNvSpPr txBox="1"/>
      </xdr:nvSpPr>
      <xdr:spPr>
        <a:xfrm>
          <a:off x="10528300" y="493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82,373</a:t>
          </a:r>
          <a:endParaRPr kumimoji="1" lang="ja-JP" altLang="en-US" sz="1000" b="1">
            <a:latin typeface="ＭＳ Ｐゴシック"/>
          </a:endParaRPr>
        </a:p>
      </xdr:txBody>
    </xdr:sp>
    <xdr:clientData/>
  </xdr:oneCellAnchor>
  <xdr:twoCellAnchor>
    <xdr:from>
      <xdr:col>15</xdr:col>
      <xdr:colOff>92075</xdr:colOff>
      <xdr:row>30</xdr:row>
      <xdr:rowOff>18294</xdr:rowOff>
    </xdr:from>
    <xdr:to>
      <xdr:col>15</xdr:col>
      <xdr:colOff>269875</xdr:colOff>
      <xdr:row>30</xdr:row>
      <xdr:rowOff>18294</xdr:rowOff>
    </xdr:to>
    <xdr:cxnSp macro="">
      <xdr:nvCxnSpPr>
        <xdr:cNvPr id="292" name="直線コネクタ 291"/>
        <xdr:cNvCxnSpPr/>
      </xdr:nvCxnSpPr>
      <xdr:spPr>
        <a:xfrm>
          <a:off x="10388600" y="516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158007</xdr:rowOff>
    </xdr:from>
    <xdr:to>
      <xdr:col>15</xdr:col>
      <xdr:colOff>180975</xdr:colOff>
      <xdr:row>38</xdr:row>
      <xdr:rowOff>3397</xdr:rowOff>
    </xdr:to>
    <xdr:cxnSp macro="">
      <xdr:nvCxnSpPr>
        <xdr:cNvPr id="293" name="直線コネクタ 292"/>
        <xdr:cNvCxnSpPr/>
      </xdr:nvCxnSpPr>
      <xdr:spPr>
        <a:xfrm>
          <a:off x="9639300" y="6501657"/>
          <a:ext cx="8382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17289</xdr:rowOff>
    </xdr:from>
    <xdr:ext cx="534377" cy="259045"/>
    <xdr:sp macro="" textlink="">
      <xdr:nvSpPr>
        <xdr:cNvPr id="294" name="補助費等平均値テキスト"/>
        <xdr:cNvSpPr txBox="1"/>
      </xdr:nvSpPr>
      <xdr:spPr>
        <a:xfrm>
          <a:off x="10528300" y="5846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165862</xdr:rowOff>
    </xdr:from>
    <xdr:to>
      <xdr:col>15</xdr:col>
      <xdr:colOff>231775</xdr:colOff>
      <xdr:row>35</xdr:row>
      <xdr:rowOff>96012</xdr:rowOff>
    </xdr:to>
    <xdr:sp macro="" textlink="">
      <xdr:nvSpPr>
        <xdr:cNvPr id="295" name="フローチャート : 判断 294"/>
        <xdr:cNvSpPr/>
      </xdr:nvSpPr>
      <xdr:spPr>
        <a:xfrm>
          <a:off x="104267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151987</xdr:rowOff>
    </xdr:from>
    <xdr:to>
      <xdr:col>14</xdr:col>
      <xdr:colOff>28575</xdr:colOff>
      <xdr:row>37</xdr:row>
      <xdr:rowOff>158007</xdr:rowOff>
    </xdr:to>
    <xdr:cxnSp macro="">
      <xdr:nvCxnSpPr>
        <xdr:cNvPr id="296" name="直線コネクタ 295"/>
        <xdr:cNvCxnSpPr/>
      </xdr:nvCxnSpPr>
      <xdr:spPr>
        <a:xfrm>
          <a:off x="8750300" y="6495637"/>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64973</xdr:rowOff>
    </xdr:from>
    <xdr:to>
      <xdr:col>14</xdr:col>
      <xdr:colOff>79375</xdr:colOff>
      <xdr:row>35</xdr:row>
      <xdr:rowOff>166573</xdr:rowOff>
    </xdr:to>
    <xdr:sp macro="" textlink="">
      <xdr:nvSpPr>
        <xdr:cNvPr id="297" name="フローチャート : 判断 296"/>
        <xdr:cNvSpPr/>
      </xdr:nvSpPr>
      <xdr:spPr>
        <a:xfrm>
          <a:off x="9588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11650</xdr:rowOff>
    </xdr:from>
    <xdr:ext cx="534377" cy="259045"/>
    <xdr:sp macro="" textlink="">
      <xdr:nvSpPr>
        <xdr:cNvPr id="298" name="テキスト ボックス 297"/>
        <xdr:cNvSpPr txBox="1"/>
      </xdr:nvSpPr>
      <xdr:spPr>
        <a:xfrm>
          <a:off x="9372111" y="584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151987</xdr:rowOff>
    </xdr:from>
    <xdr:to>
      <xdr:col>12</xdr:col>
      <xdr:colOff>511175</xdr:colOff>
      <xdr:row>38</xdr:row>
      <xdr:rowOff>31191</xdr:rowOff>
    </xdr:to>
    <xdr:cxnSp macro="">
      <xdr:nvCxnSpPr>
        <xdr:cNvPr id="299" name="直線コネクタ 298"/>
        <xdr:cNvCxnSpPr/>
      </xdr:nvCxnSpPr>
      <xdr:spPr>
        <a:xfrm flipV="1">
          <a:off x="7861300" y="6495637"/>
          <a:ext cx="889000" cy="5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68135</xdr:rowOff>
    </xdr:from>
    <xdr:to>
      <xdr:col>12</xdr:col>
      <xdr:colOff>561975</xdr:colOff>
      <xdr:row>35</xdr:row>
      <xdr:rowOff>169735</xdr:rowOff>
    </xdr:to>
    <xdr:sp macro="" textlink="">
      <xdr:nvSpPr>
        <xdr:cNvPr id="300" name="フローチャート : 判断 299"/>
        <xdr:cNvSpPr/>
      </xdr:nvSpPr>
      <xdr:spPr>
        <a:xfrm>
          <a:off x="8699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14812</xdr:rowOff>
    </xdr:from>
    <xdr:ext cx="534377" cy="259045"/>
    <xdr:sp macro="" textlink="">
      <xdr:nvSpPr>
        <xdr:cNvPr id="301" name="テキスト ボックス 300"/>
        <xdr:cNvSpPr txBox="1"/>
      </xdr:nvSpPr>
      <xdr:spPr>
        <a:xfrm>
          <a:off x="8483111" y="58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31191</xdr:rowOff>
    </xdr:from>
    <xdr:to>
      <xdr:col>11</xdr:col>
      <xdr:colOff>307975</xdr:colOff>
      <xdr:row>38</xdr:row>
      <xdr:rowOff>34010</xdr:rowOff>
    </xdr:to>
    <xdr:cxnSp macro="">
      <xdr:nvCxnSpPr>
        <xdr:cNvPr id="302" name="直線コネクタ 301"/>
        <xdr:cNvCxnSpPr/>
      </xdr:nvCxnSpPr>
      <xdr:spPr>
        <a:xfrm flipV="1">
          <a:off x="6972300" y="6546291"/>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66116</xdr:rowOff>
    </xdr:from>
    <xdr:to>
      <xdr:col>11</xdr:col>
      <xdr:colOff>358775</xdr:colOff>
      <xdr:row>35</xdr:row>
      <xdr:rowOff>167716</xdr:rowOff>
    </xdr:to>
    <xdr:sp macro="" textlink="">
      <xdr:nvSpPr>
        <xdr:cNvPr id="303" name="フローチャート : 判断 302"/>
        <xdr:cNvSpPr/>
      </xdr:nvSpPr>
      <xdr:spPr>
        <a:xfrm>
          <a:off x="7810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12793</xdr:rowOff>
    </xdr:from>
    <xdr:ext cx="534377" cy="259045"/>
    <xdr:sp macro="" textlink="">
      <xdr:nvSpPr>
        <xdr:cNvPr id="304" name="テキスト ボックス 303"/>
        <xdr:cNvSpPr txBox="1"/>
      </xdr:nvSpPr>
      <xdr:spPr>
        <a:xfrm>
          <a:off x="7594111" y="584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114274</xdr:rowOff>
    </xdr:from>
    <xdr:to>
      <xdr:col>10</xdr:col>
      <xdr:colOff>155575</xdr:colOff>
      <xdr:row>36</xdr:row>
      <xdr:rowOff>44424</xdr:rowOff>
    </xdr:to>
    <xdr:sp macro="" textlink="">
      <xdr:nvSpPr>
        <xdr:cNvPr id="305" name="フローチャート : 判断 304"/>
        <xdr:cNvSpPr/>
      </xdr:nvSpPr>
      <xdr:spPr>
        <a:xfrm>
          <a:off x="6921500" y="6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60951</xdr:rowOff>
    </xdr:from>
    <xdr:ext cx="534377" cy="259045"/>
    <xdr:sp macro="" textlink="">
      <xdr:nvSpPr>
        <xdr:cNvPr id="306" name="テキスト ボックス 305"/>
        <xdr:cNvSpPr txBox="1"/>
      </xdr:nvSpPr>
      <xdr:spPr>
        <a:xfrm>
          <a:off x="6705111" y="58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124047</xdr:rowOff>
    </xdr:from>
    <xdr:to>
      <xdr:col>15</xdr:col>
      <xdr:colOff>231775</xdr:colOff>
      <xdr:row>38</xdr:row>
      <xdr:rowOff>54197</xdr:rowOff>
    </xdr:to>
    <xdr:sp macro="" textlink="">
      <xdr:nvSpPr>
        <xdr:cNvPr id="312" name="円/楕円 311"/>
        <xdr:cNvSpPr/>
      </xdr:nvSpPr>
      <xdr:spPr>
        <a:xfrm>
          <a:off x="10426700" y="646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38974</xdr:rowOff>
    </xdr:from>
    <xdr:ext cx="534377" cy="259045"/>
    <xdr:sp macro="" textlink="">
      <xdr:nvSpPr>
        <xdr:cNvPr id="313" name="補助費等該当値テキスト"/>
        <xdr:cNvSpPr txBox="1"/>
      </xdr:nvSpPr>
      <xdr:spPr>
        <a:xfrm>
          <a:off x="10528300" y="638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11,155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107207</xdr:rowOff>
    </xdr:from>
    <xdr:to>
      <xdr:col>14</xdr:col>
      <xdr:colOff>79375</xdr:colOff>
      <xdr:row>38</xdr:row>
      <xdr:rowOff>37357</xdr:rowOff>
    </xdr:to>
    <xdr:sp macro="" textlink="">
      <xdr:nvSpPr>
        <xdr:cNvPr id="314" name="円/楕円 313"/>
        <xdr:cNvSpPr/>
      </xdr:nvSpPr>
      <xdr:spPr>
        <a:xfrm>
          <a:off x="9588500" y="64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28484</xdr:rowOff>
    </xdr:from>
    <xdr:ext cx="534377" cy="259045"/>
    <xdr:sp macro="" textlink="">
      <xdr:nvSpPr>
        <xdr:cNvPr id="315" name="テキスト ボックス 314"/>
        <xdr:cNvSpPr txBox="1"/>
      </xdr:nvSpPr>
      <xdr:spPr>
        <a:xfrm>
          <a:off x="9372111" y="654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101187</xdr:rowOff>
    </xdr:from>
    <xdr:to>
      <xdr:col>12</xdr:col>
      <xdr:colOff>561975</xdr:colOff>
      <xdr:row>38</xdr:row>
      <xdr:rowOff>31338</xdr:rowOff>
    </xdr:to>
    <xdr:sp macro="" textlink="">
      <xdr:nvSpPr>
        <xdr:cNvPr id="316" name="円/楕円 315"/>
        <xdr:cNvSpPr/>
      </xdr:nvSpPr>
      <xdr:spPr>
        <a:xfrm>
          <a:off x="8699500" y="64448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22465</xdr:rowOff>
    </xdr:from>
    <xdr:ext cx="534377" cy="259045"/>
    <xdr:sp macro="" textlink="">
      <xdr:nvSpPr>
        <xdr:cNvPr id="317" name="テキスト ボックス 316"/>
        <xdr:cNvSpPr txBox="1"/>
      </xdr:nvSpPr>
      <xdr:spPr>
        <a:xfrm>
          <a:off x="8483111" y="653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151841</xdr:rowOff>
    </xdr:from>
    <xdr:to>
      <xdr:col>11</xdr:col>
      <xdr:colOff>358775</xdr:colOff>
      <xdr:row>38</xdr:row>
      <xdr:rowOff>81991</xdr:rowOff>
    </xdr:to>
    <xdr:sp macro="" textlink="">
      <xdr:nvSpPr>
        <xdr:cNvPr id="318" name="円/楕円 317"/>
        <xdr:cNvSpPr/>
      </xdr:nvSpPr>
      <xdr:spPr>
        <a:xfrm>
          <a:off x="7810500" y="649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73118</xdr:rowOff>
    </xdr:from>
    <xdr:ext cx="469744" cy="259045"/>
    <xdr:sp macro="" textlink="">
      <xdr:nvSpPr>
        <xdr:cNvPr id="319" name="テキスト ボックス 318"/>
        <xdr:cNvSpPr txBox="1"/>
      </xdr:nvSpPr>
      <xdr:spPr>
        <a:xfrm>
          <a:off x="7626427" y="6588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154661</xdr:rowOff>
    </xdr:from>
    <xdr:to>
      <xdr:col>10</xdr:col>
      <xdr:colOff>155575</xdr:colOff>
      <xdr:row>38</xdr:row>
      <xdr:rowOff>84810</xdr:rowOff>
    </xdr:to>
    <xdr:sp macro="" textlink="">
      <xdr:nvSpPr>
        <xdr:cNvPr id="320" name="円/楕円 319"/>
        <xdr:cNvSpPr/>
      </xdr:nvSpPr>
      <xdr:spPr>
        <a:xfrm>
          <a:off x="6921500" y="64983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75937</xdr:rowOff>
    </xdr:from>
    <xdr:ext cx="469744" cy="259045"/>
    <xdr:sp macro="" textlink="">
      <xdr:nvSpPr>
        <xdr:cNvPr id="321" name="テキスト ボックス 320"/>
        <xdr:cNvSpPr txBox="1"/>
      </xdr:nvSpPr>
      <xdr:spPr>
        <a:xfrm>
          <a:off x="6737427" y="659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144176</xdr:rowOff>
    </xdr:from>
    <xdr:to>
      <xdr:col>15</xdr:col>
      <xdr:colOff>180340</xdr:colOff>
      <xdr:row>58</xdr:row>
      <xdr:rowOff>101430</xdr:rowOff>
    </xdr:to>
    <xdr:cxnSp macro="">
      <xdr:nvCxnSpPr>
        <xdr:cNvPr id="343" name="直線コネクタ 342"/>
        <xdr:cNvCxnSpPr/>
      </xdr:nvCxnSpPr>
      <xdr:spPr>
        <a:xfrm flipV="1">
          <a:off x="10475595" y="8888126"/>
          <a:ext cx="1270" cy="1157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105257</xdr:rowOff>
    </xdr:from>
    <xdr:ext cx="534377" cy="259045"/>
    <xdr:sp macro="" textlink="">
      <xdr:nvSpPr>
        <xdr:cNvPr id="344" name="普通建設事業費最小値テキスト"/>
        <xdr:cNvSpPr txBox="1"/>
      </xdr:nvSpPr>
      <xdr:spPr>
        <a:xfrm>
          <a:off x="10528300" y="1004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16,741</a:t>
          </a:r>
          <a:endParaRPr kumimoji="1" lang="ja-JP" altLang="en-US" sz="1000" b="1">
            <a:latin typeface="ＭＳ Ｐゴシック"/>
          </a:endParaRPr>
        </a:p>
      </xdr:txBody>
    </xdr:sp>
    <xdr:clientData/>
  </xdr:oneCellAnchor>
  <xdr:twoCellAnchor>
    <xdr:from>
      <xdr:col>15</xdr:col>
      <xdr:colOff>92075</xdr:colOff>
      <xdr:row>58</xdr:row>
      <xdr:rowOff>101430</xdr:rowOff>
    </xdr:from>
    <xdr:to>
      <xdr:col>15</xdr:col>
      <xdr:colOff>269875</xdr:colOff>
      <xdr:row>58</xdr:row>
      <xdr:rowOff>101430</xdr:rowOff>
    </xdr:to>
    <xdr:cxnSp macro="">
      <xdr:nvCxnSpPr>
        <xdr:cNvPr id="345" name="直線コネクタ 344"/>
        <xdr:cNvCxnSpPr/>
      </xdr:nvCxnSpPr>
      <xdr:spPr>
        <a:xfrm>
          <a:off x="10388600" y="10045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90853</xdr:rowOff>
    </xdr:from>
    <xdr:ext cx="599010" cy="259045"/>
    <xdr:sp macro="" textlink="">
      <xdr:nvSpPr>
        <xdr:cNvPr id="346" name="普通建設事業費最大値テキスト"/>
        <xdr:cNvSpPr txBox="1"/>
      </xdr:nvSpPr>
      <xdr:spPr>
        <a:xfrm>
          <a:off x="10528300" y="866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523,042</a:t>
          </a:r>
          <a:endParaRPr kumimoji="1" lang="ja-JP" altLang="en-US" sz="1000" b="1">
            <a:latin typeface="ＭＳ Ｐゴシック"/>
          </a:endParaRPr>
        </a:p>
      </xdr:txBody>
    </xdr:sp>
    <xdr:clientData/>
  </xdr:oneCellAnchor>
  <xdr:twoCellAnchor>
    <xdr:from>
      <xdr:col>15</xdr:col>
      <xdr:colOff>92075</xdr:colOff>
      <xdr:row>51</xdr:row>
      <xdr:rowOff>144176</xdr:rowOff>
    </xdr:from>
    <xdr:to>
      <xdr:col>15</xdr:col>
      <xdr:colOff>269875</xdr:colOff>
      <xdr:row>51</xdr:row>
      <xdr:rowOff>144176</xdr:rowOff>
    </xdr:to>
    <xdr:cxnSp macro="">
      <xdr:nvCxnSpPr>
        <xdr:cNvPr id="347" name="直線コネクタ 346"/>
        <xdr:cNvCxnSpPr/>
      </xdr:nvCxnSpPr>
      <xdr:spPr>
        <a:xfrm>
          <a:off x="10388600" y="888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1784</xdr:rowOff>
    </xdr:from>
    <xdr:to>
      <xdr:col>15</xdr:col>
      <xdr:colOff>180975</xdr:colOff>
      <xdr:row>58</xdr:row>
      <xdr:rowOff>48951</xdr:rowOff>
    </xdr:to>
    <xdr:cxnSp macro="">
      <xdr:nvCxnSpPr>
        <xdr:cNvPr id="348" name="直線コネクタ 347"/>
        <xdr:cNvCxnSpPr/>
      </xdr:nvCxnSpPr>
      <xdr:spPr>
        <a:xfrm flipV="1">
          <a:off x="9639300" y="9945884"/>
          <a:ext cx="838200" cy="4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138622</xdr:rowOff>
    </xdr:from>
    <xdr:ext cx="534377" cy="259045"/>
    <xdr:sp macro="" textlink="">
      <xdr:nvSpPr>
        <xdr:cNvPr id="349" name="普通建設事業費平均値テキスト"/>
        <xdr:cNvSpPr txBox="1"/>
      </xdr:nvSpPr>
      <xdr:spPr>
        <a:xfrm>
          <a:off x="10528300" y="973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115745</xdr:rowOff>
    </xdr:from>
    <xdr:to>
      <xdr:col>15</xdr:col>
      <xdr:colOff>231775</xdr:colOff>
      <xdr:row>58</xdr:row>
      <xdr:rowOff>45895</xdr:rowOff>
    </xdr:to>
    <xdr:sp macro="" textlink="">
      <xdr:nvSpPr>
        <xdr:cNvPr id="350" name="フローチャート : 判断 349"/>
        <xdr:cNvSpPr/>
      </xdr:nvSpPr>
      <xdr:spPr>
        <a:xfrm>
          <a:off x="10426700" y="988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30756</xdr:rowOff>
    </xdr:from>
    <xdr:to>
      <xdr:col>14</xdr:col>
      <xdr:colOff>28575</xdr:colOff>
      <xdr:row>58</xdr:row>
      <xdr:rowOff>48951</xdr:rowOff>
    </xdr:to>
    <xdr:cxnSp macro="">
      <xdr:nvCxnSpPr>
        <xdr:cNvPr id="351" name="直線コネクタ 350"/>
        <xdr:cNvCxnSpPr/>
      </xdr:nvCxnSpPr>
      <xdr:spPr>
        <a:xfrm>
          <a:off x="8750300" y="9974856"/>
          <a:ext cx="889000" cy="1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154188</xdr:rowOff>
    </xdr:from>
    <xdr:to>
      <xdr:col>14</xdr:col>
      <xdr:colOff>79375</xdr:colOff>
      <xdr:row>58</xdr:row>
      <xdr:rowOff>84338</xdr:rowOff>
    </xdr:to>
    <xdr:sp macro="" textlink="">
      <xdr:nvSpPr>
        <xdr:cNvPr id="352" name="フローチャート : 判断 351"/>
        <xdr:cNvSpPr/>
      </xdr:nvSpPr>
      <xdr:spPr>
        <a:xfrm>
          <a:off x="9588500" y="992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100865</xdr:rowOff>
    </xdr:from>
    <xdr:ext cx="534377" cy="259045"/>
    <xdr:sp macro="" textlink="">
      <xdr:nvSpPr>
        <xdr:cNvPr id="353" name="テキスト ボックス 352"/>
        <xdr:cNvSpPr txBox="1"/>
      </xdr:nvSpPr>
      <xdr:spPr>
        <a:xfrm>
          <a:off x="9372111" y="970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30756</xdr:rowOff>
    </xdr:from>
    <xdr:to>
      <xdr:col>12</xdr:col>
      <xdr:colOff>511175</xdr:colOff>
      <xdr:row>58</xdr:row>
      <xdr:rowOff>45336</xdr:rowOff>
    </xdr:to>
    <xdr:cxnSp macro="">
      <xdr:nvCxnSpPr>
        <xdr:cNvPr id="354" name="直線コネクタ 353"/>
        <xdr:cNvCxnSpPr/>
      </xdr:nvCxnSpPr>
      <xdr:spPr>
        <a:xfrm flipV="1">
          <a:off x="7861300" y="9974856"/>
          <a:ext cx="889000" cy="1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137809</xdr:rowOff>
    </xdr:from>
    <xdr:to>
      <xdr:col>12</xdr:col>
      <xdr:colOff>561975</xdr:colOff>
      <xdr:row>58</xdr:row>
      <xdr:rowOff>67959</xdr:rowOff>
    </xdr:to>
    <xdr:sp macro="" textlink="">
      <xdr:nvSpPr>
        <xdr:cNvPr id="355" name="フローチャート : 判断 354"/>
        <xdr:cNvSpPr/>
      </xdr:nvSpPr>
      <xdr:spPr>
        <a:xfrm>
          <a:off x="8699500" y="991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84486</xdr:rowOff>
    </xdr:from>
    <xdr:ext cx="534377" cy="259045"/>
    <xdr:sp macro="" textlink="">
      <xdr:nvSpPr>
        <xdr:cNvPr id="356" name="テキスト ボックス 355"/>
        <xdr:cNvSpPr txBox="1"/>
      </xdr:nvSpPr>
      <xdr:spPr>
        <a:xfrm>
          <a:off x="8483111" y="968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168913</xdr:rowOff>
    </xdr:from>
    <xdr:to>
      <xdr:col>11</xdr:col>
      <xdr:colOff>307975</xdr:colOff>
      <xdr:row>58</xdr:row>
      <xdr:rowOff>45336</xdr:rowOff>
    </xdr:to>
    <xdr:cxnSp macro="">
      <xdr:nvCxnSpPr>
        <xdr:cNvPr id="357" name="直線コネクタ 356"/>
        <xdr:cNvCxnSpPr/>
      </xdr:nvCxnSpPr>
      <xdr:spPr>
        <a:xfrm>
          <a:off x="6972300" y="9941563"/>
          <a:ext cx="889000" cy="4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144130</xdr:rowOff>
    </xdr:from>
    <xdr:to>
      <xdr:col>11</xdr:col>
      <xdr:colOff>358775</xdr:colOff>
      <xdr:row>58</xdr:row>
      <xdr:rowOff>74280</xdr:rowOff>
    </xdr:to>
    <xdr:sp macro="" textlink="">
      <xdr:nvSpPr>
        <xdr:cNvPr id="358" name="フローチャート : 判断 357"/>
        <xdr:cNvSpPr/>
      </xdr:nvSpPr>
      <xdr:spPr>
        <a:xfrm>
          <a:off x="7810500" y="991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90807</xdr:rowOff>
    </xdr:from>
    <xdr:ext cx="534377" cy="259045"/>
    <xdr:sp macro="" textlink="">
      <xdr:nvSpPr>
        <xdr:cNvPr id="359" name="テキスト ボックス 358"/>
        <xdr:cNvSpPr txBox="1"/>
      </xdr:nvSpPr>
      <xdr:spPr>
        <a:xfrm>
          <a:off x="7594111" y="969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160925</xdr:rowOff>
    </xdr:from>
    <xdr:to>
      <xdr:col>10</xdr:col>
      <xdr:colOff>155575</xdr:colOff>
      <xdr:row>58</xdr:row>
      <xdr:rowOff>91075</xdr:rowOff>
    </xdr:to>
    <xdr:sp macro="" textlink="">
      <xdr:nvSpPr>
        <xdr:cNvPr id="360" name="フローチャート : 判断 359"/>
        <xdr:cNvSpPr/>
      </xdr:nvSpPr>
      <xdr:spPr>
        <a:xfrm>
          <a:off x="6921500" y="993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82202</xdr:rowOff>
    </xdr:from>
    <xdr:ext cx="534377" cy="259045"/>
    <xdr:sp macro="" textlink="">
      <xdr:nvSpPr>
        <xdr:cNvPr id="361" name="テキスト ボックス 360"/>
        <xdr:cNvSpPr txBox="1"/>
      </xdr:nvSpPr>
      <xdr:spPr>
        <a:xfrm>
          <a:off x="6705111" y="1002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122434</xdr:rowOff>
    </xdr:from>
    <xdr:to>
      <xdr:col>15</xdr:col>
      <xdr:colOff>231775</xdr:colOff>
      <xdr:row>58</xdr:row>
      <xdr:rowOff>52584</xdr:rowOff>
    </xdr:to>
    <xdr:sp macro="" textlink="">
      <xdr:nvSpPr>
        <xdr:cNvPr id="367" name="円/楕円 366"/>
        <xdr:cNvSpPr/>
      </xdr:nvSpPr>
      <xdr:spPr>
        <a:xfrm>
          <a:off x="10426700" y="989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94172</xdr:rowOff>
    </xdr:from>
    <xdr:ext cx="534377" cy="259045"/>
    <xdr:sp macro="" textlink="">
      <xdr:nvSpPr>
        <xdr:cNvPr id="368" name="普通建設事業費該当値テキスト"/>
        <xdr:cNvSpPr txBox="1"/>
      </xdr:nvSpPr>
      <xdr:spPr>
        <a:xfrm>
          <a:off x="10528300" y="98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60,331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169601</xdr:rowOff>
    </xdr:from>
    <xdr:to>
      <xdr:col>14</xdr:col>
      <xdr:colOff>79375</xdr:colOff>
      <xdr:row>58</xdr:row>
      <xdr:rowOff>99751</xdr:rowOff>
    </xdr:to>
    <xdr:sp macro="" textlink="">
      <xdr:nvSpPr>
        <xdr:cNvPr id="369" name="円/楕円 368"/>
        <xdr:cNvSpPr/>
      </xdr:nvSpPr>
      <xdr:spPr>
        <a:xfrm>
          <a:off x="9588500" y="994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90878</xdr:rowOff>
    </xdr:from>
    <xdr:ext cx="534377" cy="259045"/>
    <xdr:sp macro="" textlink="">
      <xdr:nvSpPr>
        <xdr:cNvPr id="370" name="テキスト ボックス 369"/>
        <xdr:cNvSpPr txBox="1"/>
      </xdr:nvSpPr>
      <xdr:spPr>
        <a:xfrm>
          <a:off x="9372111" y="1003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39,698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151406</xdr:rowOff>
    </xdr:from>
    <xdr:to>
      <xdr:col>12</xdr:col>
      <xdr:colOff>561975</xdr:colOff>
      <xdr:row>58</xdr:row>
      <xdr:rowOff>81556</xdr:rowOff>
    </xdr:to>
    <xdr:sp macro="" textlink="">
      <xdr:nvSpPr>
        <xdr:cNvPr id="371" name="円/楕円 370"/>
        <xdr:cNvSpPr/>
      </xdr:nvSpPr>
      <xdr:spPr>
        <a:xfrm>
          <a:off x="8699500" y="992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72683</xdr:rowOff>
    </xdr:from>
    <xdr:ext cx="534377" cy="259045"/>
    <xdr:sp macro="" textlink="">
      <xdr:nvSpPr>
        <xdr:cNvPr id="372" name="テキスト ボックス 371"/>
        <xdr:cNvSpPr txBox="1"/>
      </xdr:nvSpPr>
      <xdr:spPr>
        <a:xfrm>
          <a:off x="8483111" y="1001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47,657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165986</xdr:rowOff>
    </xdr:from>
    <xdr:to>
      <xdr:col>11</xdr:col>
      <xdr:colOff>358775</xdr:colOff>
      <xdr:row>58</xdr:row>
      <xdr:rowOff>96136</xdr:rowOff>
    </xdr:to>
    <xdr:sp macro="" textlink="">
      <xdr:nvSpPr>
        <xdr:cNvPr id="373" name="円/楕円 372"/>
        <xdr:cNvSpPr/>
      </xdr:nvSpPr>
      <xdr:spPr>
        <a:xfrm>
          <a:off x="7810500" y="993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87263</xdr:rowOff>
    </xdr:from>
    <xdr:ext cx="534377" cy="259045"/>
    <xdr:sp macro="" textlink="">
      <xdr:nvSpPr>
        <xdr:cNvPr id="374" name="テキスト ボックス 373"/>
        <xdr:cNvSpPr txBox="1"/>
      </xdr:nvSpPr>
      <xdr:spPr>
        <a:xfrm>
          <a:off x="7594111" y="1003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41,279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118113</xdr:rowOff>
    </xdr:from>
    <xdr:to>
      <xdr:col>10</xdr:col>
      <xdr:colOff>155575</xdr:colOff>
      <xdr:row>58</xdr:row>
      <xdr:rowOff>48263</xdr:rowOff>
    </xdr:to>
    <xdr:sp macro="" textlink="">
      <xdr:nvSpPr>
        <xdr:cNvPr id="375" name="円/楕円 374"/>
        <xdr:cNvSpPr/>
      </xdr:nvSpPr>
      <xdr:spPr>
        <a:xfrm>
          <a:off x="6921500" y="989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64790</xdr:rowOff>
    </xdr:from>
    <xdr:ext cx="534377" cy="259045"/>
    <xdr:sp macro="" textlink="">
      <xdr:nvSpPr>
        <xdr:cNvPr id="376" name="テキスト ボックス 375"/>
        <xdr:cNvSpPr txBox="1"/>
      </xdr:nvSpPr>
      <xdr:spPr>
        <a:xfrm>
          <a:off x="6705111" y="966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166542</xdr:rowOff>
    </xdr:from>
    <xdr:to>
      <xdr:col>15</xdr:col>
      <xdr:colOff>180340</xdr:colOff>
      <xdr:row>79</xdr:row>
      <xdr:rowOff>40594</xdr:rowOff>
    </xdr:to>
    <xdr:cxnSp macro="">
      <xdr:nvCxnSpPr>
        <xdr:cNvPr id="400" name="直線コネクタ 399"/>
        <xdr:cNvCxnSpPr/>
      </xdr:nvCxnSpPr>
      <xdr:spPr>
        <a:xfrm flipV="1">
          <a:off x="10475595" y="12168042"/>
          <a:ext cx="1270" cy="141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44421</xdr:rowOff>
    </xdr:from>
    <xdr:ext cx="469744" cy="259045"/>
    <xdr:sp macro="" textlink="">
      <xdr:nvSpPr>
        <xdr:cNvPr id="401" name="普通建設事業費 （ うち新規整備　）最小値テキスト"/>
        <xdr:cNvSpPr txBox="1"/>
      </xdr:nvSpPr>
      <xdr:spPr>
        <a:xfrm>
          <a:off x="10528300" y="1358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15</xdr:col>
      <xdr:colOff>92075</xdr:colOff>
      <xdr:row>79</xdr:row>
      <xdr:rowOff>40594</xdr:rowOff>
    </xdr:from>
    <xdr:to>
      <xdr:col>15</xdr:col>
      <xdr:colOff>269875</xdr:colOff>
      <xdr:row>79</xdr:row>
      <xdr:rowOff>40594</xdr:rowOff>
    </xdr:to>
    <xdr:cxnSp macro="">
      <xdr:nvCxnSpPr>
        <xdr:cNvPr id="402" name="直線コネクタ 401"/>
        <xdr:cNvCxnSpPr/>
      </xdr:nvCxnSpPr>
      <xdr:spPr>
        <a:xfrm>
          <a:off x="10388600" y="1358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113219</xdr:rowOff>
    </xdr:from>
    <xdr:ext cx="599010" cy="259045"/>
    <xdr:sp macro="" textlink="">
      <xdr:nvSpPr>
        <xdr:cNvPr id="403" name="普通建設事業費 （ うち新規整備　）最大値テキスト"/>
        <xdr:cNvSpPr txBox="1"/>
      </xdr:nvSpPr>
      <xdr:spPr>
        <a:xfrm>
          <a:off x="10528300" y="1194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372,955</a:t>
          </a:r>
          <a:endParaRPr kumimoji="1" lang="ja-JP" altLang="en-US" sz="1000" b="1">
            <a:latin typeface="ＭＳ Ｐゴシック"/>
          </a:endParaRPr>
        </a:p>
      </xdr:txBody>
    </xdr:sp>
    <xdr:clientData/>
  </xdr:oneCellAnchor>
  <xdr:twoCellAnchor>
    <xdr:from>
      <xdr:col>15</xdr:col>
      <xdr:colOff>92075</xdr:colOff>
      <xdr:row>70</xdr:row>
      <xdr:rowOff>166542</xdr:rowOff>
    </xdr:from>
    <xdr:to>
      <xdr:col>15</xdr:col>
      <xdr:colOff>269875</xdr:colOff>
      <xdr:row>70</xdr:row>
      <xdr:rowOff>166542</xdr:rowOff>
    </xdr:to>
    <xdr:cxnSp macro="">
      <xdr:nvCxnSpPr>
        <xdr:cNvPr id="404" name="直線コネクタ 403"/>
        <xdr:cNvCxnSpPr/>
      </xdr:nvCxnSpPr>
      <xdr:spPr>
        <a:xfrm>
          <a:off x="10388600" y="1216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131558</xdr:rowOff>
    </xdr:from>
    <xdr:to>
      <xdr:col>15</xdr:col>
      <xdr:colOff>180975</xdr:colOff>
      <xdr:row>79</xdr:row>
      <xdr:rowOff>38827</xdr:rowOff>
    </xdr:to>
    <xdr:cxnSp macro="">
      <xdr:nvCxnSpPr>
        <xdr:cNvPr id="405" name="直線コネクタ 404"/>
        <xdr:cNvCxnSpPr/>
      </xdr:nvCxnSpPr>
      <xdr:spPr>
        <a:xfrm>
          <a:off x="9639300" y="13504658"/>
          <a:ext cx="838200" cy="7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100370</xdr:rowOff>
    </xdr:from>
    <xdr:ext cx="534377" cy="259045"/>
    <xdr:sp macro="" textlink="">
      <xdr:nvSpPr>
        <xdr:cNvPr id="406" name="普通建設事業費 （ うち新規整備　）平均値テキスト"/>
        <xdr:cNvSpPr txBox="1"/>
      </xdr:nvSpPr>
      <xdr:spPr>
        <a:xfrm>
          <a:off x="10528300" y="13302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22,994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77493</xdr:rowOff>
    </xdr:from>
    <xdr:to>
      <xdr:col>15</xdr:col>
      <xdr:colOff>231775</xdr:colOff>
      <xdr:row>79</xdr:row>
      <xdr:rowOff>7643</xdr:rowOff>
    </xdr:to>
    <xdr:sp macro="" textlink="">
      <xdr:nvSpPr>
        <xdr:cNvPr id="407" name="フローチャート : 判断 406"/>
        <xdr:cNvSpPr/>
      </xdr:nvSpPr>
      <xdr:spPr>
        <a:xfrm>
          <a:off x="10426700" y="1345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126589</xdr:rowOff>
    </xdr:from>
    <xdr:to>
      <xdr:col>14</xdr:col>
      <xdr:colOff>28575</xdr:colOff>
      <xdr:row>78</xdr:row>
      <xdr:rowOff>131558</xdr:rowOff>
    </xdr:to>
    <xdr:cxnSp macro="">
      <xdr:nvCxnSpPr>
        <xdr:cNvPr id="408" name="直線コネクタ 407"/>
        <xdr:cNvCxnSpPr/>
      </xdr:nvCxnSpPr>
      <xdr:spPr>
        <a:xfrm>
          <a:off x="8750300" y="13499689"/>
          <a:ext cx="889000" cy="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103752</xdr:rowOff>
    </xdr:from>
    <xdr:to>
      <xdr:col>14</xdr:col>
      <xdr:colOff>79375</xdr:colOff>
      <xdr:row>79</xdr:row>
      <xdr:rowOff>33902</xdr:rowOff>
    </xdr:to>
    <xdr:sp macro="" textlink="">
      <xdr:nvSpPr>
        <xdr:cNvPr id="409" name="フローチャート : 判断 408"/>
        <xdr:cNvSpPr/>
      </xdr:nvSpPr>
      <xdr:spPr>
        <a:xfrm>
          <a:off x="9588500" y="1347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25029</xdr:rowOff>
    </xdr:from>
    <xdr:ext cx="534377" cy="259045"/>
    <xdr:sp macro="" textlink="">
      <xdr:nvSpPr>
        <xdr:cNvPr id="410" name="テキスト ボックス 409"/>
        <xdr:cNvSpPr txBox="1"/>
      </xdr:nvSpPr>
      <xdr:spPr>
        <a:xfrm>
          <a:off x="9372111" y="1356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84099</xdr:rowOff>
    </xdr:from>
    <xdr:to>
      <xdr:col>12</xdr:col>
      <xdr:colOff>561975</xdr:colOff>
      <xdr:row>79</xdr:row>
      <xdr:rowOff>14249</xdr:rowOff>
    </xdr:to>
    <xdr:sp macro="" textlink="">
      <xdr:nvSpPr>
        <xdr:cNvPr id="411" name="フローチャート : 判断 410"/>
        <xdr:cNvSpPr/>
      </xdr:nvSpPr>
      <xdr:spPr>
        <a:xfrm>
          <a:off x="8699500" y="1345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5376</xdr:rowOff>
    </xdr:from>
    <xdr:ext cx="534377" cy="259045"/>
    <xdr:sp macro="" textlink="">
      <xdr:nvSpPr>
        <xdr:cNvPr id="412" name="テキスト ボックス 411"/>
        <xdr:cNvSpPr txBox="1"/>
      </xdr:nvSpPr>
      <xdr:spPr>
        <a:xfrm>
          <a:off x="8483111" y="1354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159477</xdr:rowOff>
    </xdr:from>
    <xdr:to>
      <xdr:col>15</xdr:col>
      <xdr:colOff>231775</xdr:colOff>
      <xdr:row>79</xdr:row>
      <xdr:rowOff>89627</xdr:rowOff>
    </xdr:to>
    <xdr:sp macro="" textlink="">
      <xdr:nvSpPr>
        <xdr:cNvPr id="418" name="円/楕円 417"/>
        <xdr:cNvSpPr/>
      </xdr:nvSpPr>
      <xdr:spPr>
        <a:xfrm>
          <a:off x="10426700" y="1353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74404</xdr:rowOff>
    </xdr:from>
    <xdr:ext cx="469744" cy="259045"/>
    <xdr:sp macro="" textlink="">
      <xdr:nvSpPr>
        <xdr:cNvPr id="419" name="普通建設事業費 （ うち新規整備　）該当値テキスト"/>
        <xdr:cNvSpPr txBox="1"/>
      </xdr:nvSpPr>
      <xdr:spPr>
        <a:xfrm>
          <a:off x="10528300" y="1344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80758</xdr:rowOff>
    </xdr:from>
    <xdr:to>
      <xdr:col>14</xdr:col>
      <xdr:colOff>79375</xdr:colOff>
      <xdr:row>79</xdr:row>
      <xdr:rowOff>10908</xdr:rowOff>
    </xdr:to>
    <xdr:sp macro="" textlink="">
      <xdr:nvSpPr>
        <xdr:cNvPr id="420" name="円/楕円 419"/>
        <xdr:cNvSpPr/>
      </xdr:nvSpPr>
      <xdr:spPr>
        <a:xfrm>
          <a:off x="9588500" y="1345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27435</xdr:rowOff>
    </xdr:from>
    <xdr:ext cx="534377" cy="259045"/>
    <xdr:sp macro="" textlink="">
      <xdr:nvSpPr>
        <xdr:cNvPr id="421" name="テキスト ボックス 420"/>
        <xdr:cNvSpPr txBox="1"/>
      </xdr:nvSpPr>
      <xdr:spPr>
        <a:xfrm>
          <a:off x="9372111" y="1322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22,137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75789</xdr:rowOff>
    </xdr:from>
    <xdr:to>
      <xdr:col>12</xdr:col>
      <xdr:colOff>561975</xdr:colOff>
      <xdr:row>79</xdr:row>
      <xdr:rowOff>5939</xdr:rowOff>
    </xdr:to>
    <xdr:sp macro="" textlink="">
      <xdr:nvSpPr>
        <xdr:cNvPr id="422" name="円/楕円 421"/>
        <xdr:cNvSpPr/>
      </xdr:nvSpPr>
      <xdr:spPr>
        <a:xfrm>
          <a:off x="8699500" y="1344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22466</xdr:rowOff>
    </xdr:from>
    <xdr:ext cx="534377" cy="259045"/>
    <xdr:sp macro="" textlink="">
      <xdr:nvSpPr>
        <xdr:cNvPr id="423" name="テキスト ボックス 422"/>
        <xdr:cNvSpPr txBox="1"/>
      </xdr:nvSpPr>
      <xdr:spPr>
        <a:xfrm>
          <a:off x="8483111" y="1322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23,441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4" name="直線コネクタ 43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5" name="テキスト ボックス 43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6" name="直線コネクタ 43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7" name="テキスト ボックス 43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8" name="直線コネクタ 43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9" name="テキスト ボックス 43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0" name="直線コネクタ 43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1" name="テキスト ボックス 44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2" name="直線コネクタ 44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3" name="テキスト ボックス 44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4" name="直線コネクタ 44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5" name="テキスト ボックス 44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7" name="テキスト ボックス 44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79023</xdr:rowOff>
    </xdr:from>
    <xdr:to>
      <xdr:col>15</xdr:col>
      <xdr:colOff>180340</xdr:colOff>
      <xdr:row>98</xdr:row>
      <xdr:rowOff>128857</xdr:rowOff>
    </xdr:to>
    <xdr:cxnSp macro="">
      <xdr:nvCxnSpPr>
        <xdr:cNvPr id="449" name="直線コネクタ 448"/>
        <xdr:cNvCxnSpPr/>
      </xdr:nvCxnSpPr>
      <xdr:spPr>
        <a:xfrm flipV="1">
          <a:off x="10475595" y="15509523"/>
          <a:ext cx="1270" cy="1421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132684</xdr:rowOff>
    </xdr:from>
    <xdr:ext cx="469744" cy="259045"/>
    <xdr:sp macro="" textlink="">
      <xdr:nvSpPr>
        <xdr:cNvPr id="450" name="普通建設事業費 （ うち更新整備　）最小値テキスト"/>
        <xdr:cNvSpPr txBox="1"/>
      </xdr:nvSpPr>
      <xdr:spPr>
        <a:xfrm>
          <a:off x="10528300" y="1693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4,332</a:t>
          </a:r>
          <a:endParaRPr kumimoji="1" lang="ja-JP" altLang="en-US" sz="1000" b="1">
            <a:latin typeface="ＭＳ Ｐゴシック"/>
          </a:endParaRPr>
        </a:p>
      </xdr:txBody>
    </xdr:sp>
    <xdr:clientData/>
  </xdr:oneCellAnchor>
  <xdr:twoCellAnchor>
    <xdr:from>
      <xdr:col>15</xdr:col>
      <xdr:colOff>92075</xdr:colOff>
      <xdr:row>98</xdr:row>
      <xdr:rowOff>128857</xdr:rowOff>
    </xdr:from>
    <xdr:to>
      <xdr:col>15</xdr:col>
      <xdr:colOff>269875</xdr:colOff>
      <xdr:row>98</xdr:row>
      <xdr:rowOff>128857</xdr:rowOff>
    </xdr:to>
    <xdr:cxnSp macro="">
      <xdr:nvCxnSpPr>
        <xdr:cNvPr id="451" name="直線コネクタ 450"/>
        <xdr:cNvCxnSpPr/>
      </xdr:nvCxnSpPr>
      <xdr:spPr>
        <a:xfrm>
          <a:off x="10388600" y="1693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25700</xdr:rowOff>
    </xdr:from>
    <xdr:ext cx="534377" cy="259045"/>
    <xdr:sp macro="" textlink="">
      <xdr:nvSpPr>
        <xdr:cNvPr id="452" name="普通建設事業費 （ うち更新整備　）最大値テキスト"/>
        <xdr:cNvSpPr txBox="1"/>
      </xdr:nvSpPr>
      <xdr:spPr>
        <a:xfrm>
          <a:off x="10528300" y="1528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47,858</a:t>
          </a:r>
          <a:endParaRPr kumimoji="1" lang="ja-JP" altLang="en-US" sz="1000" b="1">
            <a:latin typeface="ＭＳ Ｐゴシック"/>
          </a:endParaRPr>
        </a:p>
      </xdr:txBody>
    </xdr:sp>
    <xdr:clientData/>
  </xdr:oneCellAnchor>
  <xdr:twoCellAnchor>
    <xdr:from>
      <xdr:col>15</xdr:col>
      <xdr:colOff>92075</xdr:colOff>
      <xdr:row>90</xdr:row>
      <xdr:rowOff>79023</xdr:rowOff>
    </xdr:from>
    <xdr:to>
      <xdr:col>15</xdr:col>
      <xdr:colOff>269875</xdr:colOff>
      <xdr:row>90</xdr:row>
      <xdr:rowOff>79023</xdr:rowOff>
    </xdr:to>
    <xdr:cxnSp macro="">
      <xdr:nvCxnSpPr>
        <xdr:cNvPr id="453" name="直線コネクタ 452"/>
        <xdr:cNvCxnSpPr/>
      </xdr:nvCxnSpPr>
      <xdr:spPr>
        <a:xfrm>
          <a:off x="10388600" y="1550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79023</xdr:rowOff>
    </xdr:from>
    <xdr:to>
      <xdr:col>15</xdr:col>
      <xdr:colOff>180975</xdr:colOff>
      <xdr:row>96</xdr:row>
      <xdr:rowOff>170169</xdr:rowOff>
    </xdr:to>
    <xdr:cxnSp macro="">
      <xdr:nvCxnSpPr>
        <xdr:cNvPr id="454" name="直線コネクタ 453"/>
        <xdr:cNvCxnSpPr/>
      </xdr:nvCxnSpPr>
      <xdr:spPr>
        <a:xfrm flipV="1">
          <a:off x="9639300" y="15509523"/>
          <a:ext cx="838200" cy="111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30228</xdr:rowOff>
    </xdr:from>
    <xdr:ext cx="534377" cy="259045"/>
    <xdr:sp macro="" textlink="">
      <xdr:nvSpPr>
        <xdr:cNvPr id="455" name="普通建設事業費 （ うち更新整備　）平均値テキスト"/>
        <xdr:cNvSpPr txBox="1"/>
      </xdr:nvSpPr>
      <xdr:spPr>
        <a:xfrm>
          <a:off x="10528300" y="16146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26,136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51801</xdr:rowOff>
    </xdr:from>
    <xdr:to>
      <xdr:col>15</xdr:col>
      <xdr:colOff>231775</xdr:colOff>
      <xdr:row>94</xdr:row>
      <xdr:rowOff>153401</xdr:rowOff>
    </xdr:to>
    <xdr:sp macro="" textlink="">
      <xdr:nvSpPr>
        <xdr:cNvPr id="456" name="フローチャート : 判断 455"/>
        <xdr:cNvSpPr/>
      </xdr:nvSpPr>
      <xdr:spPr>
        <a:xfrm>
          <a:off x="10426700" y="1616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50285</xdr:rowOff>
    </xdr:from>
    <xdr:to>
      <xdr:col>14</xdr:col>
      <xdr:colOff>28575</xdr:colOff>
      <xdr:row>96</xdr:row>
      <xdr:rowOff>170169</xdr:rowOff>
    </xdr:to>
    <xdr:cxnSp macro="">
      <xdr:nvCxnSpPr>
        <xdr:cNvPr id="457" name="直線コネクタ 456"/>
        <xdr:cNvCxnSpPr/>
      </xdr:nvCxnSpPr>
      <xdr:spPr>
        <a:xfrm>
          <a:off x="8750300" y="16509485"/>
          <a:ext cx="889000" cy="11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57778</xdr:rowOff>
    </xdr:from>
    <xdr:to>
      <xdr:col>14</xdr:col>
      <xdr:colOff>79375</xdr:colOff>
      <xdr:row>95</xdr:row>
      <xdr:rowOff>159378</xdr:rowOff>
    </xdr:to>
    <xdr:sp macro="" textlink="">
      <xdr:nvSpPr>
        <xdr:cNvPr id="458" name="フローチャート : 判断 457"/>
        <xdr:cNvSpPr/>
      </xdr:nvSpPr>
      <xdr:spPr>
        <a:xfrm>
          <a:off x="9588500" y="1634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4455</xdr:rowOff>
    </xdr:from>
    <xdr:ext cx="534377" cy="259045"/>
    <xdr:sp macro="" textlink="">
      <xdr:nvSpPr>
        <xdr:cNvPr id="459" name="テキスト ボックス 458"/>
        <xdr:cNvSpPr txBox="1"/>
      </xdr:nvSpPr>
      <xdr:spPr>
        <a:xfrm>
          <a:off x="9372111" y="1612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36061</xdr:rowOff>
    </xdr:from>
    <xdr:to>
      <xdr:col>12</xdr:col>
      <xdr:colOff>561975</xdr:colOff>
      <xdr:row>95</xdr:row>
      <xdr:rowOff>137661</xdr:rowOff>
    </xdr:to>
    <xdr:sp macro="" textlink="">
      <xdr:nvSpPr>
        <xdr:cNvPr id="460" name="フローチャート : 判断 459"/>
        <xdr:cNvSpPr/>
      </xdr:nvSpPr>
      <xdr:spPr>
        <a:xfrm>
          <a:off x="8699500" y="163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154188</xdr:rowOff>
    </xdr:from>
    <xdr:ext cx="534377" cy="259045"/>
    <xdr:sp macro="" textlink="">
      <xdr:nvSpPr>
        <xdr:cNvPr id="461" name="テキスト ボックス 460"/>
        <xdr:cNvSpPr txBox="1"/>
      </xdr:nvSpPr>
      <xdr:spPr>
        <a:xfrm>
          <a:off x="8483111" y="1609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90</xdr:row>
      <xdr:rowOff>28223</xdr:rowOff>
    </xdr:from>
    <xdr:to>
      <xdr:col>15</xdr:col>
      <xdr:colOff>231775</xdr:colOff>
      <xdr:row>90</xdr:row>
      <xdr:rowOff>129823</xdr:rowOff>
    </xdr:to>
    <xdr:sp macro="" textlink="">
      <xdr:nvSpPr>
        <xdr:cNvPr id="467" name="円/楕円 466"/>
        <xdr:cNvSpPr/>
      </xdr:nvSpPr>
      <xdr:spPr>
        <a:xfrm>
          <a:off x="10426700" y="1545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89</xdr:row>
      <xdr:rowOff>152700</xdr:rowOff>
    </xdr:from>
    <xdr:ext cx="534377" cy="259045"/>
    <xdr:sp macro="" textlink="">
      <xdr:nvSpPr>
        <xdr:cNvPr id="468" name="普通建設事業費 （ うち更新整備　）該当値テキスト"/>
        <xdr:cNvSpPr txBox="1"/>
      </xdr:nvSpPr>
      <xdr:spPr>
        <a:xfrm>
          <a:off x="10528300" y="1541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47,858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119369</xdr:rowOff>
    </xdr:from>
    <xdr:to>
      <xdr:col>14</xdr:col>
      <xdr:colOff>79375</xdr:colOff>
      <xdr:row>97</xdr:row>
      <xdr:rowOff>49519</xdr:rowOff>
    </xdr:to>
    <xdr:sp macro="" textlink="">
      <xdr:nvSpPr>
        <xdr:cNvPr id="469" name="円/楕円 468"/>
        <xdr:cNvSpPr/>
      </xdr:nvSpPr>
      <xdr:spPr>
        <a:xfrm>
          <a:off x="9588500" y="1657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40646</xdr:rowOff>
    </xdr:from>
    <xdr:ext cx="534377" cy="259045"/>
    <xdr:sp macro="" textlink="">
      <xdr:nvSpPr>
        <xdr:cNvPr id="470" name="テキスト ボックス 469"/>
        <xdr:cNvSpPr txBox="1"/>
      </xdr:nvSpPr>
      <xdr:spPr>
        <a:xfrm>
          <a:off x="9372111" y="1667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13,567</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170935</xdr:rowOff>
    </xdr:from>
    <xdr:to>
      <xdr:col>12</xdr:col>
      <xdr:colOff>561975</xdr:colOff>
      <xdr:row>96</xdr:row>
      <xdr:rowOff>101085</xdr:rowOff>
    </xdr:to>
    <xdr:sp macro="" textlink="">
      <xdr:nvSpPr>
        <xdr:cNvPr id="471" name="円/楕円 470"/>
        <xdr:cNvSpPr/>
      </xdr:nvSpPr>
      <xdr:spPr>
        <a:xfrm>
          <a:off x="8699500" y="1645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92212</xdr:rowOff>
    </xdr:from>
    <xdr:ext cx="534377" cy="259045"/>
    <xdr:sp macro="" textlink="">
      <xdr:nvSpPr>
        <xdr:cNvPr id="472" name="テキスト ボックス 471"/>
        <xdr:cNvSpPr txBox="1"/>
      </xdr:nvSpPr>
      <xdr:spPr>
        <a:xfrm>
          <a:off x="8483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3" name="直線コネクタ 48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4" name="テキスト ボックス 48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5" name="直線コネクタ 48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6" name="テキスト ボックス 48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7" name="直線コネクタ 48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8" name="テキスト ボックス 48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9" name="直線コネクタ 48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0" name="テキスト ボックス 48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1" name="直線コネクタ 49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2" name="テキスト ボックス 49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4" name="テキスト ボックス 49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34684</xdr:rowOff>
    </xdr:from>
    <xdr:to>
      <xdr:col>23</xdr:col>
      <xdr:colOff>516889</xdr:colOff>
      <xdr:row>39</xdr:row>
      <xdr:rowOff>44450</xdr:rowOff>
    </xdr:to>
    <xdr:cxnSp macro="">
      <xdr:nvCxnSpPr>
        <xdr:cNvPr id="496" name="直線コネクタ 495"/>
        <xdr:cNvCxnSpPr/>
      </xdr:nvCxnSpPr>
      <xdr:spPr>
        <a:xfrm flipV="1">
          <a:off x="16317595" y="5349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8" name="直線コネクタ 49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152811</xdr:rowOff>
    </xdr:from>
    <xdr:ext cx="599010" cy="259045"/>
    <xdr:sp macro="" textlink="">
      <xdr:nvSpPr>
        <xdr:cNvPr id="499" name="災害復旧事業費最大値テキスト"/>
        <xdr:cNvSpPr txBox="1"/>
      </xdr:nvSpPr>
      <xdr:spPr>
        <a:xfrm>
          <a:off x="16370300" y="512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31</xdr:row>
      <xdr:rowOff>34684</xdr:rowOff>
    </xdr:from>
    <xdr:to>
      <xdr:col>23</xdr:col>
      <xdr:colOff>606425</xdr:colOff>
      <xdr:row>31</xdr:row>
      <xdr:rowOff>34684</xdr:rowOff>
    </xdr:to>
    <xdr:cxnSp macro="">
      <xdr:nvCxnSpPr>
        <xdr:cNvPr id="500" name="直線コネクタ 499"/>
        <xdr:cNvCxnSpPr/>
      </xdr:nvCxnSpPr>
      <xdr:spPr>
        <a:xfrm>
          <a:off x="16230600" y="5349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1" name="直線コネクタ 500"/>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130027</xdr:rowOff>
    </xdr:from>
    <xdr:ext cx="469744" cy="259045"/>
    <xdr:sp macro="" textlink="">
      <xdr:nvSpPr>
        <xdr:cNvPr id="502" name="災害復旧事業費平均値テキスト"/>
        <xdr:cNvSpPr txBox="1"/>
      </xdr:nvSpPr>
      <xdr:spPr>
        <a:xfrm>
          <a:off x="16370300" y="647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107150</xdr:rowOff>
    </xdr:from>
    <xdr:to>
      <xdr:col>23</xdr:col>
      <xdr:colOff>568325</xdr:colOff>
      <xdr:row>39</xdr:row>
      <xdr:rowOff>37300</xdr:rowOff>
    </xdr:to>
    <xdr:sp macro="" textlink="">
      <xdr:nvSpPr>
        <xdr:cNvPr id="503" name="フローチャート : 判断 502"/>
        <xdr:cNvSpPr/>
      </xdr:nvSpPr>
      <xdr:spPr>
        <a:xfrm>
          <a:off x="162687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4" name="直線コネクタ 50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158724</xdr:rowOff>
    </xdr:from>
    <xdr:to>
      <xdr:col>22</xdr:col>
      <xdr:colOff>415925</xdr:colOff>
      <xdr:row>39</xdr:row>
      <xdr:rowOff>88874</xdr:rowOff>
    </xdr:to>
    <xdr:sp macro="" textlink="">
      <xdr:nvSpPr>
        <xdr:cNvPr id="505" name="フローチャート : 判断 504"/>
        <xdr:cNvSpPr/>
      </xdr:nvSpPr>
      <xdr:spPr>
        <a:xfrm>
          <a:off x="15430500" y="667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105401</xdr:rowOff>
    </xdr:from>
    <xdr:ext cx="378565" cy="259045"/>
    <xdr:sp macro="" textlink="">
      <xdr:nvSpPr>
        <xdr:cNvPr id="506" name="テキスト ボックス 505"/>
        <xdr:cNvSpPr txBox="1"/>
      </xdr:nvSpPr>
      <xdr:spPr>
        <a:xfrm>
          <a:off x="15292017" y="6449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7" name="直線コネクタ 50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156375</xdr:rowOff>
    </xdr:from>
    <xdr:to>
      <xdr:col>21</xdr:col>
      <xdr:colOff>212725</xdr:colOff>
      <xdr:row>39</xdr:row>
      <xdr:rowOff>86525</xdr:rowOff>
    </xdr:to>
    <xdr:sp macro="" textlink="">
      <xdr:nvSpPr>
        <xdr:cNvPr id="508" name="フローチャート : 判断 507"/>
        <xdr:cNvSpPr/>
      </xdr:nvSpPr>
      <xdr:spPr>
        <a:xfrm>
          <a:off x="14541500" y="66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103052</xdr:rowOff>
    </xdr:from>
    <xdr:ext cx="378565" cy="259045"/>
    <xdr:sp macro="" textlink="">
      <xdr:nvSpPr>
        <xdr:cNvPr id="509" name="テキスト ボックス 508"/>
        <xdr:cNvSpPr txBox="1"/>
      </xdr:nvSpPr>
      <xdr:spPr>
        <a:xfrm>
          <a:off x="14403017" y="6446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0" name="直線コネクタ 50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156134</xdr:rowOff>
    </xdr:from>
    <xdr:to>
      <xdr:col>20</xdr:col>
      <xdr:colOff>9525</xdr:colOff>
      <xdr:row>39</xdr:row>
      <xdr:rowOff>86284</xdr:rowOff>
    </xdr:to>
    <xdr:sp macro="" textlink="">
      <xdr:nvSpPr>
        <xdr:cNvPr id="511" name="フローチャート : 判断 510"/>
        <xdr:cNvSpPr/>
      </xdr:nvSpPr>
      <xdr:spPr>
        <a:xfrm>
          <a:off x="13652500" y="667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102811</xdr:rowOff>
    </xdr:from>
    <xdr:ext cx="378565" cy="259045"/>
    <xdr:sp macro="" textlink="">
      <xdr:nvSpPr>
        <xdr:cNvPr id="512" name="テキスト ボックス 511"/>
        <xdr:cNvSpPr txBox="1"/>
      </xdr:nvSpPr>
      <xdr:spPr>
        <a:xfrm>
          <a:off x="13514017" y="6446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149784</xdr:rowOff>
    </xdr:from>
    <xdr:to>
      <xdr:col>18</xdr:col>
      <xdr:colOff>492125</xdr:colOff>
      <xdr:row>39</xdr:row>
      <xdr:rowOff>79934</xdr:rowOff>
    </xdr:to>
    <xdr:sp macro="" textlink="">
      <xdr:nvSpPr>
        <xdr:cNvPr id="513" name="フローチャート : 判断 512"/>
        <xdr:cNvSpPr/>
      </xdr:nvSpPr>
      <xdr:spPr>
        <a:xfrm>
          <a:off x="12763500" y="66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96461</xdr:rowOff>
    </xdr:from>
    <xdr:ext cx="469744" cy="259045"/>
    <xdr:sp macro="" textlink="">
      <xdr:nvSpPr>
        <xdr:cNvPr id="514" name="テキスト ボックス 513"/>
        <xdr:cNvSpPr txBox="1"/>
      </xdr:nvSpPr>
      <xdr:spPr>
        <a:xfrm>
          <a:off x="12579427" y="644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0" name="円/楕円 51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85577</xdr:rowOff>
    </xdr:from>
    <xdr:ext cx="249299" cy="259045"/>
    <xdr:sp macro="" textlink="">
      <xdr:nvSpPr>
        <xdr:cNvPr id="521" name="災害復旧事業費該当値テキスト"/>
        <xdr:cNvSpPr txBox="1"/>
      </xdr:nvSpPr>
      <xdr:spPr>
        <a:xfrm>
          <a:off x="16370300" y="6600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2" name="円/楕円 52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3" name="テキスト ボックス 522"/>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4" name="円/楕円 52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5" name="テキスト ボックス 524"/>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6" name="円/楕円 52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7" name="テキスト ボックス 526"/>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8" name="円/楕円 52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9" name="テキスト ボックス 528"/>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4" name="テキスト ボックス 59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6" name="テキスト ボックス 59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8" name="テキスト ボックス 59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143796</xdr:rowOff>
    </xdr:from>
    <xdr:to>
      <xdr:col>23</xdr:col>
      <xdr:colOff>516889</xdr:colOff>
      <xdr:row>78</xdr:row>
      <xdr:rowOff>10407</xdr:rowOff>
    </xdr:to>
    <xdr:cxnSp macro="">
      <xdr:nvCxnSpPr>
        <xdr:cNvPr id="602" name="直線コネクタ 601"/>
        <xdr:cNvCxnSpPr/>
      </xdr:nvCxnSpPr>
      <xdr:spPr>
        <a:xfrm flipV="1">
          <a:off x="16317595" y="12316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14234</xdr:rowOff>
    </xdr:from>
    <xdr:ext cx="534377" cy="259045"/>
    <xdr:sp macro="" textlink="">
      <xdr:nvSpPr>
        <xdr:cNvPr id="603" name="公債費最小値テキスト"/>
        <xdr:cNvSpPr txBox="1"/>
      </xdr:nvSpPr>
      <xdr:spPr>
        <a:xfrm>
          <a:off x="16370300" y="133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78</xdr:row>
      <xdr:rowOff>10407</xdr:rowOff>
    </xdr:from>
    <xdr:to>
      <xdr:col>23</xdr:col>
      <xdr:colOff>606425</xdr:colOff>
      <xdr:row>78</xdr:row>
      <xdr:rowOff>10407</xdr:rowOff>
    </xdr:to>
    <xdr:cxnSp macro="">
      <xdr:nvCxnSpPr>
        <xdr:cNvPr id="604" name="直線コネクタ 603"/>
        <xdr:cNvCxnSpPr/>
      </xdr:nvCxnSpPr>
      <xdr:spPr>
        <a:xfrm>
          <a:off x="16230600" y="133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90473</xdr:rowOff>
    </xdr:from>
    <xdr:ext cx="534377" cy="259045"/>
    <xdr:sp macro="" textlink="">
      <xdr:nvSpPr>
        <xdr:cNvPr id="605" name="公債費最大値テキスト"/>
        <xdr:cNvSpPr txBox="1"/>
      </xdr:nvSpPr>
      <xdr:spPr>
        <a:xfrm>
          <a:off x="16370300" y="120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71</xdr:row>
      <xdr:rowOff>143796</xdr:rowOff>
    </xdr:from>
    <xdr:to>
      <xdr:col>23</xdr:col>
      <xdr:colOff>606425</xdr:colOff>
      <xdr:row>71</xdr:row>
      <xdr:rowOff>143796</xdr:rowOff>
    </xdr:to>
    <xdr:cxnSp macro="">
      <xdr:nvCxnSpPr>
        <xdr:cNvPr id="606" name="直線コネクタ 605"/>
        <xdr:cNvCxnSpPr/>
      </xdr:nvCxnSpPr>
      <xdr:spPr>
        <a:xfrm>
          <a:off x="16230600" y="123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86570</xdr:rowOff>
    </xdr:from>
    <xdr:to>
      <xdr:col>23</xdr:col>
      <xdr:colOff>517525</xdr:colOff>
      <xdr:row>75</xdr:row>
      <xdr:rowOff>111601</xdr:rowOff>
    </xdr:to>
    <xdr:cxnSp macro="">
      <xdr:nvCxnSpPr>
        <xdr:cNvPr id="607" name="直線コネクタ 606"/>
        <xdr:cNvCxnSpPr/>
      </xdr:nvCxnSpPr>
      <xdr:spPr>
        <a:xfrm>
          <a:off x="15481300" y="12945320"/>
          <a:ext cx="8382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7555</xdr:rowOff>
    </xdr:from>
    <xdr:ext cx="534377" cy="259045"/>
    <xdr:sp macro="" textlink="">
      <xdr:nvSpPr>
        <xdr:cNvPr id="608" name="公債費平均値テキスト"/>
        <xdr:cNvSpPr txBox="1"/>
      </xdr:nvSpPr>
      <xdr:spPr>
        <a:xfrm>
          <a:off x="16370300" y="1269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156128</xdr:rowOff>
    </xdr:from>
    <xdr:to>
      <xdr:col>23</xdr:col>
      <xdr:colOff>568325</xdr:colOff>
      <xdr:row>75</xdr:row>
      <xdr:rowOff>86278</xdr:rowOff>
    </xdr:to>
    <xdr:sp macro="" textlink="">
      <xdr:nvSpPr>
        <xdr:cNvPr id="609" name="フローチャート : 判断 608"/>
        <xdr:cNvSpPr/>
      </xdr:nvSpPr>
      <xdr:spPr>
        <a:xfrm>
          <a:off x="16268700" y="1284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86570</xdr:rowOff>
    </xdr:from>
    <xdr:to>
      <xdr:col>22</xdr:col>
      <xdr:colOff>365125</xdr:colOff>
      <xdr:row>75</xdr:row>
      <xdr:rowOff>89694</xdr:rowOff>
    </xdr:to>
    <xdr:cxnSp macro="">
      <xdr:nvCxnSpPr>
        <xdr:cNvPr id="610" name="直線コネクタ 609"/>
        <xdr:cNvCxnSpPr/>
      </xdr:nvCxnSpPr>
      <xdr:spPr>
        <a:xfrm flipV="1">
          <a:off x="14592300" y="12945320"/>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165786</xdr:rowOff>
    </xdr:from>
    <xdr:to>
      <xdr:col>22</xdr:col>
      <xdr:colOff>415925</xdr:colOff>
      <xdr:row>75</xdr:row>
      <xdr:rowOff>95936</xdr:rowOff>
    </xdr:to>
    <xdr:sp macro="" textlink="">
      <xdr:nvSpPr>
        <xdr:cNvPr id="611" name="フローチャート : 判断 610"/>
        <xdr:cNvSpPr/>
      </xdr:nvSpPr>
      <xdr:spPr>
        <a:xfrm>
          <a:off x="15430500" y="128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112463</xdr:rowOff>
    </xdr:from>
    <xdr:ext cx="534377" cy="259045"/>
    <xdr:sp macro="" textlink="">
      <xdr:nvSpPr>
        <xdr:cNvPr id="612" name="テキスト ボックス 611"/>
        <xdr:cNvSpPr txBox="1"/>
      </xdr:nvSpPr>
      <xdr:spPr>
        <a:xfrm>
          <a:off x="15214111" y="126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89694</xdr:rowOff>
    </xdr:from>
    <xdr:to>
      <xdr:col>21</xdr:col>
      <xdr:colOff>161925</xdr:colOff>
      <xdr:row>75</xdr:row>
      <xdr:rowOff>150482</xdr:rowOff>
    </xdr:to>
    <xdr:cxnSp macro="">
      <xdr:nvCxnSpPr>
        <xdr:cNvPr id="613" name="直線コネクタ 612"/>
        <xdr:cNvCxnSpPr/>
      </xdr:nvCxnSpPr>
      <xdr:spPr>
        <a:xfrm flipV="1">
          <a:off x="13703300" y="12948444"/>
          <a:ext cx="889000" cy="6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116770</xdr:rowOff>
    </xdr:from>
    <xdr:to>
      <xdr:col>21</xdr:col>
      <xdr:colOff>212725</xdr:colOff>
      <xdr:row>75</xdr:row>
      <xdr:rowOff>46920</xdr:rowOff>
    </xdr:to>
    <xdr:sp macro="" textlink="">
      <xdr:nvSpPr>
        <xdr:cNvPr id="614" name="フローチャート : 判断 613"/>
        <xdr:cNvSpPr/>
      </xdr:nvSpPr>
      <xdr:spPr>
        <a:xfrm>
          <a:off x="14541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63447</xdr:rowOff>
    </xdr:from>
    <xdr:ext cx="534377" cy="259045"/>
    <xdr:sp macro="" textlink="">
      <xdr:nvSpPr>
        <xdr:cNvPr id="615" name="テキスト ボックス 614"/>
        <xdr:cNvSpPr txBox="1"/>
      </xdr:nvSpPr>
      <xdr:spPr>
        <a:xfrm>
          <a:off x="14325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150482</xdr:rowOff>
    </xdr:from>
    <xdr:to>
      <xdr:col>19</xdr:col>
      <xdr:colOff>644525</xdr:colOff>
      <xdr:row>76</xdr:row>
      <xdr:rowOff>19838</xdr:rowOff>
    </xdr:to>
    <xdr:cxnSp macro="">
      <xdr:nvCxnSpPr>
        <xdr:cNvPr id="616" name="直線コネクタ 615"/>
        <xdr:cNvCxnSpPr/>
      </xdr:nvCxnSpPr>
      <xdr:spPr>
        <a:xfrm flipV="1">
          <a:off x="12814300" y="13009232"/>
          <a:ext cx="889000" cy="4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106255</xdr:rowOff>
    </xdr:from>
    <xdr:to>
      <xdr:col>20</xdr:col>
      <xdr:colOff>9525</xdr:colOff>
      <xdr:row>75</xdr:row>
      <xdr:rowOff>36405</xdr:rowOff>
    </xdr:to>
    <xdr:sp macro="" textlink="">
      <xdr:nvSpPr>
        <xdr:cNvPr id="617" name="フローチャート : 判断 616"/>
        <xdr:cNvSpPr/>
      </xdr:nvSpPr>
      <xdr:spPr>
        <a:xfrm>
          <a:off x="13652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52932</xdr:rowOff>
    </xdr:from>
    <xdr:ext cx="534377" cy="259045"/>
    <xdr:sp macro="" textlink="">
      <xdr:nvSpPr>
        <xdr:cNvPr id="618" name="テキスト ボックス 617"/>
        <xdr:cNvSpPr txBox="1"/>
      </xdr:nvSpPr>
      <xdr:spPr>
        <a:xfrm>
          <a:off x="13436111" y="125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110351</xdr:rowOff>
    </xdr:from>
    <xdr:to>
      <xdr:col>18</xdr:col>
      <xdr:colOff>492125</xdr:colOff>
      <xdr:row>75</xdr:row>
      <xdr:rowOff>40501</xdr:rowOff>
    </xdr:to>
    <xdr:sp macro="" textlink="">
      <xdr:nvSpPr>
        <xdr:cNvPr id="619" name="フローチャート : 判断 618"/>
        <xdr:cNvSpPr/>
      </xdr:nvSpPr>
      <xdr:spPr>
        <a:xfrm>
          <a:off x="12763500" y="1279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57028</xdr:rowOff>
    </xdr:from>
    <xdr:ext cx="534377" cy="259045"/>
    <xdr:sp macro="" textlink="">
      <xdr:nvSpPr>
        <xdr:cNvPr id="620" name="テキスト ボックス 619"/>
        <xdr:cNvSpPr txBox="1"/>
      </xdr:nvSpPr>
      <xdr:spPr>
        <a:xfrm>
          <a:off x="12547111" y="1257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60801</xdr:rowOff>
    </xdr:from>
    <xdr:to>
      <xdr:col>23</xdr:col>
      <xdr:colOff>568325</xdr:colOff>
      <xdr:row>75</xdr:row>
      <xdr:rowOff>162401</xdr:rowOff>
    </xdr:to>
    <xdr:sp macro="" textlink="">
      <xdr:nvSpPr>
        <xdr:cNvPr id="626" name="円/楕円 625"/>
        <xdr:cNvSpPr/>
      </xdr:nvSpPr>
      <xdr:spPr>
        <a:xfrm>
          <a:off x="16268700" y="1291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39228</xdr:rowOff>
    </xdr:from>
    <xdr:ext cx="534377" cy="259045"/>
    <xdr:sp macro="" textlink="">
      <xdr:nvSpPr>
        <xdr:cNvPr id="627" name="公債費該当値テキスト"/>
        <xdr:cNvSpPr txBox="1"/>
      </xdr:nvSpPr>
      <xdr:spPr>
        <a:xfrm>
          <a:off x="16370300" y="1289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32,475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35770</xdr:rowOff>
    </xdr:from>
    <xdr:to>
      <xdr:col>22</xdr:col>
      <xdr:colOff>415925</xdr:colOff>
      <xdr:row>75</xdr:row>
      <xdr:rowOff>137370</xdr:rowOff>
    </xdr:to>
    <xdr:sp macro="" textlink="">
      <xdr:nvSpPr>
        <xdr:cNvPr id="628" name="円/楕円 627"/>
        <xdr:cNvSpPr/>
      </xdr:nvSpPr>
      <xdr:spPr>
        <a:xfrm>
          <a:off x="15430500" y="128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128497</xdr:rowOff>
    </xdr:from>
    <xdr:ext cx="534377" cy="259045"/>
    <xdr:sp macro="" textlink="">
      <xdr:nvSpPr>
        <xdr:cNvPr id="629" name="テキスト ボックス 628"/>
        <xdr:cNvSpPr txBox="1"/>
      </xdr:nvSpPr>
      <xdr:spPr>
        <a:xfrm>
          <a:off x="15214111" y="1298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33,789</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38894</xdr:rowOff>
    </xdr:from>
    <xdr:to>
      <xdr:col>21</xdr:col>
      <xdr:colOff>212725</xdr:colOff>
      <xdr:row>75</xdr:row>
      <xdr:rowOff>140494</xdr:rowOff>
    </xdr:to>
    <xdr:sp macro="" textlink="">
      <xdr:nvSpPr>
        <xdr:cNvPr id="630" name="円/楕円 629"/>
        <xdr:cNvSpPr/>
      </xdr:nvSpPr>
      <xdr:spPr>
        <a:xfrm>
          <a:off x="14541500" y="1289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131621</xdr:rowOff>
    </xdr:from>
    <xdr:ext cx="534377" cy="259045"/>
    <xdr:sp macro="" textlink="">
      <xdr:nvSpPr>
        <xdr:cNvPr id="631" name="テキスト ボックス 630"/>
        <xdr:cNvSpPr txBox="1"/>
      </xdr:nvSpPr>
      <xdr:spPr>
        <a:xfrm>
          <a:off x="14325111" y="1299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99682</xdr:rowOff>
    </xdr:from>
    <xdr:to>
      <xdr:col>20</xdr:col>
      <xdr:colOff>9525</xdr:colOff>
      <xdr:row>76</xdr:row>
      <xdr:rowOff>29832</xdr:rowOff>
    </xdr:to>
    <xdr:sp macro="" textlink="">
      <xdr:nvSpPr>
        <xdr:cNvPr id="632" name="円/楕円 631"/>
        <xdr:cNvSpPr/>
      </xdr:nvSpPr>
      <xdr:spPr>
        <a:xfrm>
          <a:off x="13652500" y="1295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20959</xdr:rowOff>
    </xdr:from>
    <xdr:ext cx="534377" cy="259045"/>
    <xdr:sp macro="" textlink="">
      <xdr:nvSpPr>
        <xdr:cNvPr id="633" name="テキスト ボックス 632"/>
        <xdr:cNvSpPr txBox="1"/>
      </xdr:nvSpPr>
      <xdr:spPr>
        <a:xfrm>
          <a:off x="13436111" y="1305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30,434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140488</xdr:rowOff>
    </xdr:from>
    <xdr:to>
      <xdr:col>18</xdr:col>
      <xdr:colOff>492125</xdr:colOff>
      <xdr:row>76</xdr:row>
      <xdr:rowOff>70638</xdr:rowOff>
    </xdr:to>
    <xdr:sp macro="" textlink="">
      <xdr:nvSpPr>
        <xdr:cNvPr id="634" name="円/楕円 633"/>
        <xdr:cNvSpPr/>
      </xdr:nvSpPr>
      <xdr:spPr>
        <a:xfrm>
          <a:off x="12763500" y="1299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61765</xdr:rowOff>
    </xdr:from>
    <xdr:ext cx="534377" cy="259045"/>
    <xdr:sp macro="" textlink="">
      <xdr:nvSpPr>
        <xdr:cNvPr id="635" name="テキスト ボックス 634"/>
        <xdr:cNvSpPr txBox="1"/>
      </xdr:nvSpPr>
      <xdr:spPr>
        <a:xfrm>
          <a:off x="12547111" y="130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6" name="直線コネクタ 64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7" name="テキスト ボックス 64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8" name="直線コネクタ 64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9" name="テキスト ボックス 64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0" name="直線コネクタ 64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1" name="テキスト ボックス 65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2" name="直線コネクタ 65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3" name="テキスト ボックス 65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5" name="テキスト ボックス 65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64751</xdr:rowOff>
    </xdr:from>
    <xdr:to>
      <xdr:col>23</xdr:col>
      <xdr:colOff>516889</xdr:colOff>
      <xdr:row>98</xdr:row>
      <xdr:rowOff>133596</xdr:rowOff>
    </xdr:to>
    <xdr:cxnSp macro="">
      <xdr:nvCxnSpPr>
        <xdr:cNvPr id="657" name="直線コネクタ 656"/>
        <xdr:cNvCxnSpPr/>
      </xdr:nvCxnSpPr>
      <xdr:spPr>
        <a:xfrm flipV="1">
          <a:off x="16317595" y="15838151"/>
          <a:ext cx="1269" cy="1097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137423</xdr:rowOff>
    </xdr:from>
    <xdr:ext cx="469744" cy="259045"/>
    <xdr:sp macro="" textlink="">
      <xdr:nvSpPr>
        <xdr:cNvPr id="658" name="積立金最小値テキスト"/>
        <xdr:cNvSpPr txBox="1"/>
      </xdr:nvSpPr>
      <xdr:spPr>
        <a:xfrm>
          <a:off x="16370300" y="1693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a:t>
          </a:r>
          <a:endParaRPr kumimoji="1" lang="ja-JP" altLang="en-US" sz="1000" b="1">
            <a:latin typeface="ＭＳ Ｐゴシック"/>
          </a:endParaRPr>
        </a:p>
      </xdr:txBody>
    </xdr:sp>
    <xdr:clientData/>
  </xdr:oneCellAnchor>
  <xdr:twoCellAnchor>
    <xdr:from>
      <xdr:col>23</xdr:col>
      <xdr:colOff>428625</xdr:colOff>
      <xdr:row>98</xdr:row>
      <xdr:rowOff>133596</xdr:rowOff>
    </xdr:from>
    <xdr:to>
      <xdr:col>23</xdr:col>
      <xdr:colOff>606425</xdr:colOff>
      <xdr:row>98</xdr:row>
      <xdr:rowOff>133596</xdr:rowOff>
    </xdr:to>
    <xdr:cxnSp macro="">
      <xdr:nvCxnSpPr>
        <xdr:cNvPr id="659" name="直線コネクタ 658"/>
        <xdr:cNvCxnSpPr/>
      </xdr:nvCxnSpPr>
      <xdr:spPr>
        <a:xfrm>
          <a:off x="16230600" y="1693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11428</xdr:rowOff>
    </xdr:from>
    <xdr:ext cx="599010" cy="259045"/>
    <xdr:sp macro="" textlink="">
      <xdr:nvSpPr>
        <xdr:cNvPr id="660" name="積立金最大値テキスト"/>
        <xdr:cNvSpPr txBox="1"/>
      </xdr:nvSpPr>
      <xdr:spPr>
        <a:xfrm>
          <a:off x="16370300" y="1561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241,393</a:t>
          </a:r>
          <a:endParaRPr kumimoji="1" lang="ja-JP" altLang="en-US" sz="1000" b="1">
            <a:latin typeface="ＭＳ Ｐゴシック"/>
          </a:endParaRPr>
        </a:p>
      </xdr:txBody>
    </xdr:sp>
    <xdr:clientData/>
  </xdr:oneCellAnchor>
  <xdr:twoCellAnchor>
    <xdr:from>
      <xdr:col>23</xdr:col>
      <xdr:colOff>428625</xdr:colOff>
      <xdr:row>92</xdr:row>
      <xdr:rowOff>64751</xdr:rowOff>
    </xdr:from>
    <xdr:to>
      <xdr:col>23</xdr:col>
      <xdr:colOff>606425</xdr:colOff>
      <xdr:row>92</xdr:row>
      <xdr:rowOff>64751</xdr:rowOff>
    </xdr:to>
    <xdr:cxnSp macro="">
      <xdr:nvCxnSpPr>
        <xdr:cNvPr id="661" name="直線コネクタ 660"/>
        <xdr:cNvCxnSpPr/>
      </xdr:nvCxnSpPr>
      <xdr:spPr>
        <a:xfrm>
          <a:off x="16230600" y="1583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26822</xdr:rowOff>
    </xdr:from>
    <xdr:to>
      <xdr:col>23</xdr:col>
      <xdr:colOff>517525</xdr:colOff>
      <xdr:row>98</xdr:row>
      <xdr:rowOff>73259</xdr:rowOff>
    </xdr:to>
    <xdr:cxnSp macro="">
      <xdr:nvCxnSpPr>
        <xdr:cNvPr id="662" name="直線コネクタ 661"/>
        <xdr:cNvCxnSpPr/>
      </xdr:nvCxnSpPr>
      <xdr:spPr>
        <a:xfrm>
          <a:off x="15481300" y="16828922"/>
          <a:ext cx="838200" cy="4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20277</xdr:rowOff>
    </xdr:from>
    <xdr:ext cx="534377" cy="259045"/>
    <xdr:sp macro="" textlink="">
      <xdr:nvSpPr>
        <xdr:cNvPr id="663" name="積立金平均値テキスト"/>
        <xdr:cNvSpPr txBox="1"/>
      </xdr:nvSpPr>
      <xdr:spPr>
        <a:xfrm>
          <a:off x="16370300" y="1665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20,013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168850</xdr:rowOff>
    </xdr:from>
    <xdr:to>
      <xdr:col>23</xdr:col>
      <xdr:colOff>568325</xdr:colOff>
      <xdr:row>98</xdr:row>
      <xdr:rowOff>99000</xdr:rowOff>
    </xdr:to>
    <xdr:sp macro="" textlink="">
      <xdr:nvSpPr>
        <xdr:cNvPr id="664" name="フローチャート : 判断 663"/>
        <xdr:cNvSpPr/>
      </xdr:nvSpPr>
      <xdr:spPr>
        <a:xfrm>
          <a:off x="162687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26822</xdr:rowOff>
    </xdr:from>
    <xdr:to>
      <xdr:col>22</xdr:col>
      <xdr:colOff>365125</xdr:colOff>
      <xdr:row>98</xdr:row>
      <xdr:rowOff>45124</xdr:rowOff>
    </xdr:to>
    <xdr:cxnSp macro="">
      <xdr:nvCxnSpPr>
        <xdr:cNvPr id="665" name="直線コネクタ 664"/>
        <xdr:cNvCxnSpPr/>
      </xdr:nvCxnSpPr>
      <xdr:spPr>
        <a:xfrm flipV="1">
          <a:off x="14592300" y="16828922"/>
          <a:ext cx="889000" cy="1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35951</xdr:rowOff>
    </xdr:from>
    <xdr:to>
      <xdr:col>22</xdr:col>
      <xdr:colOff>415925</xdr:colOff>
      <xdr:row>98</xdr:row>
      <xdr:rowOff>137551</xdr:rowOff>
    </xdr:to>
    <xdr:sp macro="" textlink="">
      <xdr:nvSpPr>
        <xdr:cNvPr id="666" name="フローチャート : 判断 665"/>
        <xdr:cNvSpPr/>
      </xdr:nvSpPr>
      <xdr:spPr>
        <a:xfrm>
          <a:off x="15430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128678</xdr:rowOff>
    </xdr:from>
    <xdr:ext cx="534377" cy="259045"/>
    <xdr:sp macro="" textlink="">
      <xdr:nvSpPr>
        <xdr:cNvPr id="667" name="テキスト ボックス 666"/>
        <xdr:cNvSpPr txBox="1"/>
      </xdr:nvSpPr>
      <xdr:spPr>
        <a:xfrm>
          <a:off x="15214111" y="169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20183</xdr:rowOff>
    </xdr:from>
    <xdr:to>
      <xdr:col>21</xdr:col>
      <xdr:colOff>161925</xdr:colOff>
      <xdr:row>98</xdr:row>
      <xdr:rowOff>45124</xdr:rowOff>
    </xdr:to>
    <xdr:cxnSp macro="">
      <xdr:nvCxnSpPr>
        <xdr:cNvPr id="668" name="直線コネクタ 667"/>
        <xdr:cNvCxnSpPr/>
      </xdr:nvCxnSpPr>
      <xdr:spPr>
        <a:xfrm>
          <a:off x="13703300" y="16822283"/>
          <a:ext cx="889000" cy="2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42476</xdr:rowOff>
    </xdr:from>
    <xdr:to>
      <xdr:col>21</xdr:col>
      <xdr:colOff>212725</xdr:colOff>
      <xdr:row>98</xdr:row>
      <xdr:rowOff>144076</xdr:rowOff>
    </xdr:to>
    <xdr:sp macro="" textlink="">
      <xdr:nvSpPr>
        <xdr:cNvPr id="669" name="フローチャート : 判断 668"/>
        <xdr:cNvSpPr/>
      </xdr:nvSpPr>
      <xdr:spPr>
        <a:xfrm>
          <a:off x="14541500" y="1684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135203</xdr:rowOff>
    </xdr:from>
    <xdr:ext cx="534377" cy="259045"/>
    <xdr:sp macro="" textlink="">
      <xdr:nvSpPr>
        <xdr:cNvPr id="670" name="テキスト ボックス 669"/>
        <xdr:cNvSpPr txBox="1"/>
      </xdr:nvSpPr>
      <xdr:spPr>
        <a:xfrm>
          <a:off x="14325111" y="1693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20183</xdr:rowOff>
    </xdr:from>
    <xdr:to>
      <xdr:col>19</xdr:col>
      <xdr:colOff>644525</xdr:colOff>
      <xdr:row>98</xdr:row>
      <xdr:rowOff>102612</xdr:rowOff>
    </xdr:to>
    <xdr:cxnSp macro="">
      <xdr:nvCxnSpPr>
        <xdr:cNvPr id="671" name="直線コネクタ 670"/>
        <xdr:cNvCxnSpPr/>
      </xdr:nvCxnSpPr>
      <xdr:spPr>
        <a:xfrm flipV="1">
          <a:off x="12814300" y="16822283"/>
          <a:ext cx="889000" cy="8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32074</xdr:rowOff>
    </xdr:from>
    <xdr:to>
      <xdr:col>20</xdr:col>
      <xdr:colOff>9525</xdr:colOff>
      <xdr:row>98</xdr:row>
      <xdr:rowOff>133674</xdr:rowOff>
    </xdr:to>
    <xdr:sp macro="" textlink="">
      <xdr:nvSpPr>
        <xdr:cNvPr id="672" name="フローチャート : 判断 671"/>
        <xdr:cNvSpPr/>
      </xdr:nvSpPr>
      <xdr:spPr>
        <a:xfrm>
          <a:off x="13652500" y="1683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124801</xdr:rowOff>
    </xdr:from>
    <xdr:ext cx="534377" cy="259045"/>
    <xdr:sp macro="" textlink="">
      <xdr:nvSpPr>
        <xdr:cNvPr id="673" name="テキスト ボックス 672"/>
        <xdr:cNvSpPr txBox="1"/>
      </xdr:nvSpPr>
      <xdr:spPr>
        <a:xfrm>
          <a:off x="13436111" y="1692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46326</xdr:rowOff>
    </xdr:from>
    <xdr:to>
      <xdr:col>18</xdr:col>
      <xdr:colOff>492125</xdr:colOff>
      <xdr:row>98</xdr:row>
      <xdr:rowOff>147926</xdr:rowOff>
    </xdr:to>
    <xdr:sp macro="" textlink="">
      <xdr:nvSpPr>
        <xdr:cNvPr id="674" name="フローチャート : 判断 673"/>
        <xdr:cNvSpPr/>
      </xdr:nvSpPr>
      <xdr:spPr>
        <a:xfrm>
          <a:off x="12763500" y="1684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164453</xdr:rowOff>
    </xdr:from>
    <xdr:ext cx="469744" cy="259045"/>
    <xdr:sp macro="" textlink="">
      <xdr:nvSpPr>
        <xdr:cNvPr id="675" name="テキスト ボックス 674"/>
        <xdr:cNvSpPr txBox="1"/>
      </xdr:nvSpPr>
      <xdr:spPr>
        <a:xfrm>
          <a:off x="12579427" y="1662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22459</xdr:rowOff>
    </xdr:from>
    <xdr:to>
      <xdr:col>23</xdr:col>
      <xdr:colOff>568325</xdr:colOff>
      <xdr:row>98</xdr:row>
      <xdr:rowOff>124059</xdr:rowOff>
    </xdr:to>
    <xdr:sp macro="" textlink="">
      <xdr:nvSpPr>
        <xdr:cNvPr id="681" name="円/楕円 680"/>
        <xdr:cNvSpPr/>
      </xdr:nvSpPr>
      <xdr:spPr>
        <a:xfrm>
          <a:off x="16268700" y="1682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147277</xdr:rowOff>
    </xdr:from>
    <xdr:ext cx="534377" cy="259045"/>
    <xdr:sp macro="" textlink="">
      <xdr:nvSpPr>
        <xdr:cNvPr id="682" name="積立金該当値テキスト"/>
        <xdr:cNvSpPr txBox="1"/>
      </xdr:nvSpPr>
      <xdr:spPr>
        <a:xfrm>
          <a:off x="16370300" y="1677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14,532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147472</xdr:rowOff>
    </xdr:from>
    <xdr:to>
      <xdr:col>22</xdr:col>
      <xdr:colOff>415925</xdr:colOff>
      <xdr:row>98</xdr:row>
      <xdr:rowOff>77622</xdr:rowOff>
    </xdr:to>
    <xdr:sp macro="" textlink="">
      <xdr:nvSpPr>
        <xdr:cNvPr id="683" name="円/楕円 682"/>
        <xdr:cNvSpPr/>
      </xdr:nvSpPr>
      <xdr:spPr>
        <a:xfrm>
          <a:off x="15430500" y="1677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94149</xdr:rowOff>
    </xdr:from>
    <xdr:ext cx="534377" cy="259045"/>
    <xdr:sp macro="" textlink="">
      <xdr:nvSpPr>
        <xdr:cNvPr id="684" name="テキスト ボックス 683"/>
        <xdr:cNvSpPr txBox="1"/>
      </xdr:nvSpPr>
      <xdr:spPr>
        <a:xfrm>
          <a:off x="15214111" y="1655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24,689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165774</xdr:rowOff>
    </xdr:from>
    <xdr:to>
      <xdr:col>21</xdr:col>
      <xdr:colOff>212725</xdr:colOff>
      <xdr:row>98</xdr:row>
      <xdr:rowOff>95924</xdr:rowOff>
    </xdr:to>
    <xdr:sp macro="" textlink="">
      <xdr:nvSpPr>
        <xdr:cNvPr id="685" name="円/楕円 684"/>
        <xdr:cNvSpPr/>
      </xdr:nvSpPr>
      <xdr:spPr>
        <a:xfrm>
          <a:off x="14541500" y="1679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112451</xdr:rowOff>
    </xdr:from>
    <xdr:ext cx="534377" cy="259045"/>
    <xdr:sp macro="" textlink="">
      <xdr:nvSpPr>
        <xdr:cNvPr id="686" name="テキスト ボックス 685"/>
        <xdr:cNvSpPr txBox="1"/>
      </xdr:nvSpPr>
      <xdr:spPr>
        <a:xfrm>
          <a:off x="14325111" y="1657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20,686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140833</xdr:rowOff>
    </xdr:from>
    <xdr:to>
      <xdr:col>20</xdr:col>
      <xdr:colOff>9525</xdr:colOff>
      <xdr:row>98</xdr:row>
      <xdr:rowOff>70983</xdr:rowOff>
    </xdr:to>
    <xdr:sp macro="" textlink="">
      <xdr:nvSpPr>
        <xdr:cNvPr id="687" name="円/楕円 686"/>
        <xdr:cNvSpPr/>
      </xdr:nvSpPr>
      <xdr:spPr>
        <a:xfrm>
          <a:off x="13652500" y="1677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87510</xdr:rowOff>
    </xdr:from>
    <xdr:ext cx="534377" cy="259045"/>
    <xdr:sp macro="" textlink="">
      <xdr:nvSpPr>
        <xdr:cNvPr id="688" name="テキスト ボックス 687"/>
        <xdr:cNvSpPr txBox="1"/>
      </xdr:nvSpPr>
      <xdr:spPr>
        <a:xfrm>
          <a:off x="13436111" y="1654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26,141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51812</xdr:rowOff>
    </xdr:from>
    <xdr:to>
      <xdr:col>18</xdr:col>
      <xdr:colOff>492125</xdr:colOff>
      <xdr:row>98</xdr:row>
      <xdr:rowOff>153412</xdr:rowOff>
    </xdr:to>
    <xdr:sp macro="" textlink="">
      <xdr:nvSpPr>
        <xdr:cNvPr id="689" name="円/楕円 688"/>
        <xdr:cNvSpPr/>
      </xdr:nvSpPr>
      <xdr:spPr>
        <a:xfrm>
          <a:off x="12763500" y="1685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144539</xdr:rowOff>
    </xdr:from>
    <xdr:ext cx="469744" cy="259045"/>
    <xdr:sp macro="" textlink="">
      <xdr:nvSpPr>
        <xdr:cNvPr id="690" name="テキスト ボックス 689"/>
        <xdr:cNvSpPr txBox="1"/>
      </xdr:nvSpPr>
      <xdr:spPr>
        <a:xfrm>
          <a:off x="12579427" y="1694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2" name="正方形/長方形 69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3" name="正方形/長方形 69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4" name="正方形/長方形 69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5" name="正方形/長方形 69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6" name="正方形/長方形 69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7" name="正方形/長方形 69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1" name="直線コネクタ 70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2" name="テキスト ボックス 70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3" name="直線コネクタ 70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4" name="テキスト ボックス 70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5" name="直線コネクタ 70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6" name="テキスト ボックス 70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7" name="直線コネクタ 70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8" name="テキスト ボックス 70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9" name="直線コネクタ 70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0" name="テキスト ボックス 70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131572</xdr:rowOff>
    </xdr:from>
    <xdr:to>
      <xdr:col>32</xdr:col>
      <xdr:colOff>186689</xdr:colOff>
      <xdr:row>39</xdr:row>
      <xdr:rowOff>44450</xdr:rowOff>
    </xdr:to>
    <xdr:cxnSp macro="">
      <xdr:nvCxnSpPr>
        <xdr:cNvPr id="714" name="直線コネクタ 713"/>
        <xdr:cNvCxnSpPr/>
      </xdr:nvCxnSpPr>
      <xdr:spPr>
        <a:xfrm flipV="1">
          <a:off x="22159595" y="5446522"/>
          <a:ext cx="1269" cy="12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6" name="直線コネクタ 71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78249</xdr:rowOff>
    </xdr:from>
    <xdr:ext cx="534377" cy="259045"/>
    <xdr:sp macro="" textlink="">
      <xdr:nvSpPr>
        <xdr:cNvPr id="717" name="投資及び出資金最大値テキスト"/>
        <xdr:cNvSpPr txBox="1"/>
      </xdr:nvSpPr>
      <xdr:spPr>
        <a:xfrm>
          <a:off x="22212300" y="522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10,114</a:t>
          </a:r>
          <a:endParaRPr kumimoji="1" lang="ja-JP" altLang="en-US" sz="1000" b="1">
            <a:latin typeface="ＭＳ Ｐゴシック"/>
          </a:endParaRPr>
        </a:p>
      </xdr:txBody>
    </xdr:sp>
    <xdr:clientData/>
  </xdr:oneCellAnchor>
  <xdr:twoCellAnchor>
    <xdr:from>
      <xdr:col>32</xdr:col>
      <xdr:colOff>98425</xdr:colOff>
      <xdr:row>31</xdr:row>
      <xdr:rowOff>131572</xdr:rowOff>
    </xdr:from>
    <xdr:to>
      <xdr:col>32</xdr:col>
      <xdr:colOff>276225</xdr:colOff>
      <xdr:row>31</xdr:row>
      <xdr:rowOff>131572</xdr:rowOff>
    </xdr:to>
    <xdr:cxnSp macro="">
      <xdr:nvCxnSpPr>
        <xdr:cNvPr id="718" name="直線コネクタ 717"/>
        <xdr:cNvCxnSpPr/>
      </xdr:nvCxnSpPr>
      <xdr:spPr>
        <a:xfrm>
          <a:off x="22072600" y="544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44323</xdr:rowOff>
    </xdr:from>
    <xdr:to>
      <xdr:col>32</xdr:col>
      <xdr:colOff>187325</xdr:colOff>
      <xdr:row>39</xdr:row>
      <xdr:rowOff>44323</xdr:rowOff>
    </xdr:to>
    <xdr:cxnSp macro="">
      <xdr:nvCxnSpPr>
        <xdr:cNvPr id="719" name="直線コネクタ 718"/>
        <xdr:cNvCxnSpPr/>
      </xdr:nvCxnSpPr>
      <xdr:spPr>
        <a:xfrm>
          <a:off x="21323300" y="67308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122445</xdr:rowOff>
    </xdr:from>
    <xdr:ext cx="469744" cy="259045"/>
    <xdr:sp macro="" textlink="">
      <xdr:nvSpPr>
        <xdr:cNvPr id="720" name="投資及び出資金平均値テキスト"/>
        <xdr:cNvSpPr txBox="1"/>
      </xdr:nvSpPr>
      <xdr:spPr>
        <a:xfrm>
          <a:off x="22212300" y="6294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99568</xdr:rowOff>
    </xdr:from>
    <xdr:to>
      <xdr:col>32</xdr:col>
      <xdr:colOff>238125</xdr:colOff>
      <xdr:row>38</xdr:row>
      <xdr:rowOff>29718</xdr:rowOff>
    </xdr:to>
    <xdr:sp macro="" textlink="">
      <xdr:nvSpPr>
        <xdr:cNvPr id="721" name="フローチャート : 判断 720"/>
        <xdr:cNvSpPr/>
      </xdr:nvSpPr>
      <xdr:spPr>
        <a:xfrm>
          <a:off x="22110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44323</xdr:rowOff>
    </xdr:from>
    <xdr:to>
      <xdr:col>31</xdr:col>
      <xdr:colOff>34925</xdr:colOff>
      <xdr:row>39</xdr:row>
      <xdr:rowOff>44323</xdr:rowOff>
    </xdr:to>
    <xdr:cxnSp macro="">
      <xdr:nvCxnSpPr>
        <xdr:cNvPr id="722" name="直線コネクタ 721"/>
        <xdr:cNvCxnSpPr/>
      </xdr:nvCxnSpPr>
      <xdr:spPr>
        <a:xfrm>
          <a:off x="20434300" y="6730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143383</xdr:rowOff>
    </xdr:from>
    <xdr:to>
      <xdr:col>31</xdr:col>
      <xdr:colOff>85725</xdr:colOff>
      <xdr:row>38</xdr:row>
      <xdr:rowOff>73533</xdr:rowOff>
    </xdr:to>
    <xdr:sp macro="" textlink="">
      <xdr:nvSpPr>
        <xdr:cNvPr id="723" name="フローチャート : 判断 722"/>
        <xdr:cNvSpPr/>
      </xdr:nvSpPr>
      <xdr:spPr>
        <a:xfrm>
          <a:off x="21272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90060</xdr:rowOff>
    </xdr:from>
    <xdr:ext cx="469744" cy="259045"/>
    <xdr:sp macro="" textlink="">
      <xdr:nvSpPr>
        <xdr:cNvPr id="724" name="テキスト ボックス 723"/>
        <xdr:cNvSpPr txBox="1"/>
      </xdr:nvSpPr>
      <xdr:spPr>
        <a:xfrm>
          <a:off x="21088427"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44323</xdr:rowOff>
    </xdr:from>
    <xdr:to>
      <xdr:col>29</xdr:col>
      <xdr:colOff>517525</xdr:colOff>
      <xdr:row>39</xdr:row>
      <xdr:rowOff>44323</xdr:rowOff>
    </xdr:to>
    <xdr:cxnSp macro="">
      <xdr:nvCxnSpPr>
        <xdr:cNvPr id="725" name="直線コネクタ 724"/>
        <xdr:cNvCxnSpPr/>
      </xdr:nvCxnSpPr>
      <xdr:spPr>
        <a:xfrm>
          <a:off x="19545300" y="6730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33274</xdr:rowOff>
    </xdr:from>
    <xdr:to>
      <xdr:col>29</xdr:col>
      <xdr:colOff>568325</xdr:colOff>
      <xdr:row>38</xdr:row>
      <xdr:rowOff>134874</xdr:rowOff>
    </xdr:to>
    <xdr:sp macro="" textlink="">
      <xdr:nvSpPr>
        <xdr:cNvPr id="726" name="フローチャート : 判断 725"/>
        <xdr:cNvSpPr/>
      </xdr:nvSpPr>
      <xdr:spPr>
        <a:xfrm>
          <a:off x="20383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151401</xdr:rowOff>
    </xdr:from>
    <xdr:ext cx="469744" cy="259045"/>
    <xdr:sp macro="" textlink="">
      <xdr:nvSpPr>
        <xdr:cNvPr id="727" name="テキスト ボックス 726"/>
        <xdr:cNvSpPr txBox="1"/>
      </xdr:nvSpPr>
      <xdr:spPr>
        <a:xfrm>
          <a:off x="20199427"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44323</xdr:rowOff>
    </xdr:from>
    <xdr:to>
      <xdr:col>28</xdr:col>
      <xdr:colOff>314325</xdr:colOff>
      <xdr:row>39</xdr:row>
      <xdr:rowOff>44323</xdr:rowOff>
    </xdr:to>
    <xdr:cxnSp macro="">
      <xdr:nvCxnSpPr>
        <xdr:cNvPr id="728" name="直線コネクタ 727"/>
        <xdr:cNvCxnSpPr/>
      </xdr:nvCxnSpPr>
      <xdr:spPr>
        <a:xfrm>
          <a:off x="18656300" y="6730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146558</xdr:rowOff>
    </xdr:from>
    <xdr:to>
      <xdr:col>28</xdr:col>
      <xdr:colOff>365125</xdr:colOff>
      <xdr:row>38</xdr:row>
      <xdr:rowOff>76708</xdr:rowOff>
    </xdr:to>
    <xdr:sp macro="" textlink="">
      <xdr:nvSpPr>
        <xdr:cNvPr id="729" name="フローチャート : 判断 728"/>
        <xdr:cNvSpPr/>
      </xdr:nvSpPr>
      <xdr:spPr>
        <a:xfrm>
          <a:off x="19494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93235</xdr:rowOff>
    </xdr:from>
    <xdr:ext cx="469744" cy="259045"/>
    <xdr:sp macro="" textlink="">
      <xdr:nvSpPr>
        <xdr:cNvPr id="730" name="テキスト ボックス 729"/>
        <xdr:cNvSpPr txBox="1"/>
      </xdr:nvSpPr>
      <xdr:spPr>
        <a:xfrm>
          <a:off x="193104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7366</xdr:rowOff>
    </xdr:from>
    <xdr:to>
      <xdr:col>27</xdr:col>
      <xdr:colOff>161925</xdr:colOff>
      <xdr:row>38</xdr:row>
      <xdr:rowOff>108966</xdr:rowOff>
    </xdr:to>
    <xdr:sp macro="" textlink="">
      <xdr:nvSpPr>
        <xdr:cNvPr id="731" name="フローチャート : 判断 730"/>
        <xdr:cNvSpPr/>
      </xdr:nvSpPr>
      <xdr:spPr>
        <a:xfrm>
          <a:off x="18605500" y="652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125493</xdr:rowOff>
    </xdr:from>
    <xdr:ext cx="469744" cy="259045"/>
    <xdr:sp macro="" textlink="">
      <xdr:nvSpPr>
        <xdr:cNvPr id="732" name="テキスト ボックス 731"/>
        <xdr:cNvSpPr txBox="1"/>
      </xdr:nvSpPr>
      <xdr:spPr>
        <a:xfrm>
          <a:off x="18421427" y="629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164973</xdr:rowOff>
    </xdr:from>
    <xdr:to>
      <xdr:col>32</xdr:col>
      <xdr:colOff>238125</xdr:colOff>
      <xdr:row>39</xdr:row>
      <xdr:rowOff>95123</xdr:rowOff>
    </xdr:to>
    <xdr:sp macro="" textlink="">
      <xdr:nvSpPr>
        <xdr:cNvPr id="738" name="円/楕円 737"/>
        <xdr:cNvSpPr/>
      </xdr:nvSpPr>
      <xdr:spPr>
        <a:xfrm>
          <a:off x="221107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79900</xdr:rowOff>
    </xdr:from>
    <xdr:ext cx="249299" cy="259045"/>
    <xdr:sp macro="" textlink="">
      <xdr:nvSpPr>
        <xdr:cNvPr id="739" name="投資及び出資金該当値テキスト"/>
        <xdr:cNvSpPr txBox="1"/>
      </xdr:nvSpPr>
      <xdr:spPr>
        <a:xfrm>
          <a:off x="22212300" y="65950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164973</xdr:rowOff>
    </xdr:from>
    <xdr:to>
      <xdr:col>31</xdr:col>
      <xdr:colOff>85725</xdr:colOff>
      <xdr:row>39</xdr:row>
      <xdr:rowOff>95123</xdr:rowOff>
    </xdr:to>
    <xdr:sp macro="" textlink="">
      <xdr:nvSpPr>
        <xdr:cNvPr id="740" name="円/楕円 739"/>
        <xdr:cNvSpPr/>
      </xdr:nvSpPr>
      <xdr:spPr>
        <a:xfrm>
          <a:off x="21272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86250</xdr:rowOff>
    </xdr:from>
    <xdr:ext cx="249299" cy="259045"/>
    <xdr:sp macro="" textlink="">
      <xdr:nvSpPr>
        <xdr:cNvPr id="741" name="テキスト ボックス 740"/>
        <xdr:cNvSpPr txBox="1"/>
      </xdr:nvSpPr>
      <xdr:spPr>
        <a:xfrm>
          <a:off x="21198649"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164973</xdr:rowOff>
    </xdr:from>
    <xdr:to>
      <xdr:col>29</xdr:col>
      <xdr:colOff>568325</xdr:colOff>
      <xdr:row>39</xdr:row>
      <xdr:rowOff>95123</xdr:rowOff>
    </xdr:to>
    <xdr:sp macro="" textlink="">
      <xdr:nvSpPr>
        <xdr:cNvPr id="742" name="円/楕円 741"/>
        <xdr:cNvSpPr/>
      </xdr:nvSpPr>
      <xdr:spPr>
        <a:xfrm>
          <a:off x="20383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86250</xdr:rowOff>
    </xdr:from>
    <xdr:ext cx="249299" cy="259045"/>
    <xdr:sp macro="" textlink="">
      <xdr:nvSpPr>
        <xdr:cNvPr id="743" name="テキスト ボックス 742"/>
        <xdr:cNvSpPr txBox="1"/>
      </xdr:nvSpPr>
      <xdr:spPr>
        <a:xfrm>
          <a:off x="20309649"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164973</xdr:rowOff>
    </xdr:from>
    <xdr:to>
      <xdr:col>28</xdr:col>
      <xdr:colOff>365125</xdr:colOff>
      <xdr:row>39</xdr:row>
      <xdr:rowOff>95123</xdr:rowOff>
    </xdr:to>
    <xdr:sp macro="" textlink="">
      <xdr:nvSpPr>
        <xdr:cNvPr id="744" name="円/楕円 743"/>
        <xdr:cNvSpPr/>
      </xdr:nvSpPr>
      <xdr:spPr>
        <a:xfrm>
          <a:off x="19494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86250</xdr:rowOff>
    </xdr:from>
    <xdr:ext cx="249299" cy="259045"/>
    <xdr:sp macro="" textlink="">
      <xdr:nvSpPr>
        <xdr:cNvPr id="745" name="テキスト ボックス 744"/>
        <xdr:cNvSpPr txBox="1"/>
      </xdr:nvSpPr>
      <xdr:spPr>
        <a:xfrm>
          <a:off x="19420649"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164973</xdr:rowOff>
    </xdr:from>
    <xdr:to>
      <xdr:col>27</xdr:col>
      <xdr:colOff>161925</xdr:colOff>
      <xdr:row>39</xdr:row>
      <xdr:rowOff>95123</xdr:rowOff>
    </xdr:to>
    <xdr:sp macro="" textlink="">
      <xdr:nvSpPr>
        <xdr:cNvPr id="746" name="円/楕円 745"/>
        <xdr:cNvSpPr/>
      </xdr:nvSpPr>
      <xdr:spPr>
        <a:xfrm>
          <a:off x="18605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86250</xdr:rowOff>
    </xdr:from>
    <xdr:ext cx="249299" cy="259045"/>
    <xdr:sp macro="" textlink="">
      <xdr:nvSpPr>
        <xdr:cNvPr id="747" name="テキスト ボックス 746"/>
        <xdr:cNvSpPr txBox="1"/>
      </xdr:nvSpPr>
      <xdr:spPr>
        <a:xfrm>
          <a:off x="18531649"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58" name="直線コネクタ 75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59" name="テキスト ボックス 75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0" name="直線コネクタ 75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1" name="テキスト ボックス 76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62" name="直線コネクタ 76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63" name="テキスト ボックス 762"/>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112382</xdr:rowOff>
    </xdr:from>
    <xdr:to>
      <xdr:col>32</xdr:col>
      <xdr:colOff>186689</xdr:colOff>
      <xdr:row>58</xdr:row>
      <xdr:rowOff>25400</xdr:rowOff>
    </xdr:to>
    <xdr:cxnSp macro="">
      <xdr:nvCxnSpPr>
        <xdr:cNvPr id="767" name="直線コネクタ 766"/>
        <xdr:cNvCxnSpPr/>
      </xdr:nvCxnSpPr>
      <xdr:spPr>
        <a:xfrm flipV="1">
          <a:off x="22159595" y="8684882"/>
          <a:ext cx="1269" cy="128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68"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69" name="直線コネクタ 76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59059</xdr:rowOff>
    </xdr:from>
    <xdr:ext cx="534377" cy="259045"/>
    <xdr:sp macro="" textlink="">
      <xdr:nvSpPr>
        <xdr:cNvPr id="770" name="貸付金最大値テキスト"/>
        <xdr:cNvSpPr txBox="1"/>
      </xdr:nvSpPr>
      <xdr:spPr>
        <a:xfrm>
          <a:off x="22212300" y="846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22,478</a:t>
          </a:r>
          <a:endParaRPr kumimoji="1" lang="ja-JP" altLang="en-US" sz="1000" b="1">
            <a:latin typeface="ＭＳ Ｐゴシック"/>
          </a:endParaRPr>
        </a:p>
      </xdr:txBody>
    </xdr:sp>
    <xdr:clientData/>
  </xdr:oneCellAnchor>
  <xdr:twoCellAnchor>
    <xdr:from>
      <xdr:col>32</xdr:col>
      <xdr:colOff>98425</xdr:colOff>
      <xdr:row>50</xdr:row>
      <xdr:rowOff>112382</xdr:rowOff>
    </xdr:from>
    <xdr:to>
      <xdr:col>32</xdr:col>
      <xdr:colOff>276225</xdr:colOff>
      <xdr:row>50</xdr:row>
      <xdr:rowOff>112382</xdr:rowOff>
    </xdr:to>
    <xdr:cxnSp macro="">
      <xdr:nvCxnSpPr>
        <xdr:cNvPr id="771" name="直線コネクタ 770"/>
        <xdr:cNvCxnSpPr/>
      </xdr:nvCxnSpPr>
      <xdr:spPr>
        <a:xfrm>
          <a:off x="22072600" y="868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73634</xdr:rowOff>
    </xdr:from>
    <xdr:to>
      <xdr:col>32</xdr:col>
      <xdr:colOff>187325</xdr:colOff>
      <xdr:row>57</xdr:row>
      <xdr:rowOff>73749</xdr:rowOff>
    </xdr:to>
    <xdr:cxnSp macro="">
      <xdr:nvCxnSpPr>
        <xdr:cNvPr id="772" name="直線コネクタ 771"/>
        <xdr:cNvCxnSpPr/>
      </xdr:nvCxnSpPr>
      <xdr:spPr>
        <a:xfrm>
          <a:off x="21323300" y="9846284"/>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9650</xdr:rowOff>
    </xdr:from>
    <xdr:ext cx="469744" cy="259045"/>
    <xdr:sp macro="" textlink="">
      <xdr:nvSpPr>
        <xdr:cNvPr id="773" name="貸付金平均値テキスト"/>
        <xdr:cNvSpPr txBox="1"/>
      </xdr:nvSpPr>
      <xdr:spPr>
        <a:xfrm>
          <a:off x="22212300" y="9439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5,787</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158223</xdr:rowOff>
    </xdr:from>
    <xdr:to>
      <xdr:col>32</xdr:col>
      <xdr:colOff>238125</xdr:colOff>
      <xdr:row>56</xdr:row>
      <xdr:rowOff>88373</xdr:rowOff>
    </xdr:to>
    <xdr:sp macro="" textlink="">
      <xdr:nvSpPr>
        <xdr:cNvPr id="774" name="フローチャート : 判断 773"/>
        <xdr:cNvSpPr/>
      </xdr:nvSpPr>
      <xdr:spPr>
        <a:xfrm>
          <a:off x="221107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73634</xdr:rowOff>
    </xdr:from>
    <xdr:to>
      <xdr:col>31</xdr:col>
      <xdr:colOff>34925</xdr:colOff>
      <xdr:row>57</xdr:row>
      <xdr:rowOff>73692</xdr:rowOff>
    </xdr:to>
    <xdr:cxnSp macro="">
      <xdr:nvCxnSpPr>
        <xdr:cNvPr id="775" name="直線コネクタ 774"/>
        <xdr:cNvCxnSpPr/>
      </xdr:nvCxnSpPr>
      <xdr:spPr>
        <a:xfrm flipV="1">
          <a:off x="20434300" y="9846284"/>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28607</xdr:rowOff>
    </xdr:from>
    <xdr:to>
      <xdr:col>31</xdr:col>
      <xdr:colOff>85725</xdr:colOff>
      <xdr:row>56</xdr:row>
      <xdr:rowOff>130207</xdr:rowOff>
    </xdr:to>
    <xdr:sp macro="" textlink="">
      <xdr:nvSpPr>
        <xdr:cNvPr id="776" name="フローチャート : 判断 775"/>
        <xdr:cNvSpPr/>
      </xdr:nvSpPr>
      <xdr:spPr>
        <a:xfrm>
          <a:off x="21272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146734</xdr:rowOff>
    </xdr:from>
    <xdr:ext cx="469744" cy="259045"/>
    <xdr:sp macro="" textlink="">
      <xdr:nvSpPr>
        <xdr:cNvPr id="777" name="テキスト ボックス 776"/>
        <xdr:cNvSpPr txBox="1"/>
      </xdr:nvSpPr>
      <xdr:spPr>
        <a:xfrm>
          <a:off x="21088427" y="940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58547</xdr:rowOff>
    </xdr:from>
    <xdr:to>
      <xdr:col>29</xdr:col>
      <xdr:colOff>517525</xdr:colOff>
      <xdr:row>57</xdr:row>
      <xdr:rowOff>73692</xdr:rowOff>
    </xdr:to>
    <xdr:cxnSp macro="">
      <xdr:nvCxnSpPr>
        <xdr:cNvPr id="778" name="直線コネクタ 777"/>
        <xdr:cNvCxnSpPr/>
      </xdr:nvCxnSpPr>
      <xdr:spPr>
        <a:xfrm>
          <a:off x="19545300" y="9831197"/>
          <a:ext cx="8890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149193</xdr:rowOff>
    </xdr:from>
    <xdr:to>
      <xdr:col>29</xdr:col>
      <xdr:colOff>568325</xdr:colOff>
      <xdr:row>56</xdr:row>
      <xdr:rowOff>79343</xdr:rowOff>
    </xdr:to>
    <xdr:sp macro="" textlink="">
      <xdr:nvSpPr>
        <xdr:cNvPr id="779" name="フローチャート : 判断 778"/>
        <xdr:cNvSpPr/>
      </xdr:nvSpPr>
      <xdr:spPr>
        <a:xfrm>
          <a:off x="20383500" y="957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95870</xdr:rowOff>
    </xdr:from>
    <xdr:ext cx="469744" cy="259045"/>
    <xdr:sp macro="" textlink="">
      <xdr:nvSpPr>
        <xdr:cNvPr id="780" name="テキスト ボックス 779"/>
        <xdr:cNvSpPr txBox="1"/>
      </xdr:nvSpPr>
      <xdr:spPr>
        <a:xfrm>
          <a:off x="20199427" y="935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54890</xdr:rowOff>
    </xdr:from>
    <xdr:to>
      <xdr:col>28</xdr:col>
      <xdr:colOff>314325</xdr:colOff>
      <xdr:row>57</xdr:row>
      <xdr:rowOff>58547</xdr:rowOff>
    </xdr:to>
    <xdr:cxnSp macro="">
      <xdr:nvCxnSpPr>
        <xdr:cNvPr id="781" name="直線コネクタ 780"/>
        <xdr:cNvCxnSpPr/>
      </xdr:nvCxnSpPr>
      <xdr:spPr>
        <a:xfrm>
          <a:off x="18656300" y="9827540"/>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126162</xdr:rowOff>
    </xdr:from>
    <xdr:to>
      <xdr:col>28</xdr:col>
      <xdr:colOff>365125</xdr:colOff>
      <xdr:row>56</xdr:row>
      <xdr:rowOff>56312</xdr:rowOff>
    </xdr:to>
    <xdr:sp macro="" textlink="">
      <xdr:nvSpPr>
        <xdr:cNvPr id="782" name="フローチャート : 判断 781"/>
        <xdr:cNvSpPr/>
      </xdr:nvSpPr>
      <xdr:spPr>
        <a:xfrm>
          <a:off x="19494500" y="95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72839</xdr:rowOff>
    </xdr:from>
    <xdr:ext cx="469744" cy="259045"/>
    <xdr:sp macro="" textlink="">
      <xdr:nvSpPr>
        <xdr:cNvPr id="783" name="テキスト ボックス 782"/>
        <xdr:cNvSpPr txBox="1"/>
      </xdr:nvSpPr>
      <xdr:spPr>
        <a:xfrm>
          <a:off x="19310427" y="933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90215</xdr:rowOff>
    </xdr:from>
    <xdr:to>
      <xdr:col>27</xdr:col>
      <xdr:colOff>161925</xdr:colOff>
      <xdr:row>56</xdr:row>
      <xdr:rowOff>20365</xdr:rowOff>
    </xdr:to>
    <xdr:sp macro="" textlink="">
      <xdr:nvSpPr>
        <xdr:cNvPr id="784" name="フローチャート : 判断 783"/>
        <xdr:cNvSpPr/>
      </xdr:nvSpPr>
      <xdr:spPr>
        <a:xfrm>
          <a:off x="18605500" y="951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36892</xdr:rowOff>
    </xdr:from>
    <xdr:ext cx="469744" cy="259045"/>
    <xdr:sp macro="" textlink="">
      <xdr:nvSpPr>
        <xdr:cNvPr id="785" name="テキスト ボックス 784"/>
        <xdr:cNvSpPr txBox="1"/>
      </xdr:nvSpPr>
      <xdr:spPr>
        <a:xfrm>
          <a:off x="18421427" y="929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22949</xdr:rowOff>
    </xdr:from>
    <xdr:to>
      <xdr:col>32</xdr:col>
      <xdr:colOff>238125</xdr:colOff>
      <xdr:row>57</xdr:row>
      <xdr:rowOff>124549</xdr:rowOff>
    </xdr:to>
    <xdr:sp macro="" textlink="">
      <xdr:nvSpPr>
        <xdr:cNvPr id="791" name="円/楕円 790"/>
        <xdr:cNvSpPr/>
      </xdr:nvSpPr>
      <xdr:spPr>
        <a:xfrm>
          <a:off x="22110700" y="979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109326</xdr:rowOff>
    </xdr:from>
    <xdr:ext cx="469744" cy="259045"/>
    <xdr:sp macro="" textlink="">
      <xdr:nvSpPr>
        <xdr:cNvPr id="792" name="貸付金該当値テキスト"/>
        <xdr:cNvSpPr txBox="1"/>
      </xdr:nvSpPr>
      <xdr:spPr>
        <a:xfrm>
          <a:off x="22212300" y="971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2,154</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22834</xdr:rowOff>
    </xdr:from>
    <xdr:to>
      <xdr:col>31</xdr:col>
      <xdr:colOff>85725</xdr:colOff>
      <xdr:row>57</xdr:row>
      <xdr:rowOff>124434</xdr:rowOff>
    </xdr:to>
    <xdr:sp macro="" textlink="">
      <xdr:nvSpPr>
        <xdr:cNvPr id="793" name="円/楕円 792"/>
        <xdr:cNvSpPr/>
      </xdr:nvSpPr>
      <xdr:spPr>
        <a:xfrm>
          <a:off x="21272500" y="979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115561</xdr:rowOff>
    </xdr:from>
    <xdr:ext cx="469744" cy="259045"/>
    <xdr:sp macro="" textlink="">
      <xdr:nvSpPr>
        <xdr:cNvPr id="794" name="テキスト ボックス 793"/>
        <xdr:cNvSpPr txBox="1"/>
      </xdr:nvSpPr>
      <xdr:spPr>
        <a:xfrm>
          <a:off x="21088427" y="988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2,156</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22892</xdr:rowOff>
    </xdr:from>
    <xdr:to>
      <xdr:col>29</xdr:col>
      <xdr:colOff>568325</xdr:colOff>
      <xdr:row>57</xdr:row>
      <xdr:rowOff>124492</xdr:rowOff>
    </xdr:to>
    <xdr:sp macro="" textlink="">
      <xdr:nvSpPr>
        <xdr:cNvPr id="795" name="円/楕円 794"/>
        <xdr:cNvSpPr/>
      </xdr:nvSpPr>
      <xdr:spPr>
        <a:xfrm>
          <a:off x="20383500" y="97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115619</xdr:rowOff>
    </xdr:from>
    <xdr:ext cx="469744" cy="259045"/>
    <xdr:sp macro="" textlink="">
      <xdr:nvSpPr>
        <xdr:cNvPr id="796" name="テキスト ボックス 795"/>
        <xdr:cNvSpPr txBox="1"/>
      </xdr:nvSpPr>
      <xdr:spPr>
        <a:xfrm>
          <a:off x="20199427" y="988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2,155</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7747</xdr:rowOff>
    </xdr:from>
    <xdr:to>
      <xdr:col>28</xdr:col>
      <xdr:colOff>365125</xdr:colOff>
      <xdr:row>57</xdr:row>
      <xdr:rowOff>109347</xdr:rowOff>
    </xdr:to>
    <xdr:sp macro="" textlink="">
      <xdr:nvSpPr>
        <xdr:cNvPr id="797" name="円/楕円 796"/>
        <xdr:cNvSpPr/>
      </xdr:nvSpPr>
      <xdr:spPr>
        <a:xfrm>
          <a:off x="19494500" y="97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100474</xdr:rowOff>
    </xdr:from>
    <xdr:ext cx="469744" cy="259045"/>
    <xdr:sp macro="" textlink="">
      <xdr:nvSpPr>
        <xdr:cNvPr id="798" name="テキスト ボックス 797"/>
        <xdr:cNvSpPr txBox="1"/>
      </xdr:nvSpPr>
      <xdr:spPr>
        <a:xfrm>
          <a:off x="19310427" y="987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2,420</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4090</xdr:rowOff>
    </xdr:from>
    <xdr:to>
      <xdr:col>27</xdr:col>
      <xdr:colOff>161925</xdr:colOff>
      <xdr:row>57</xdr:row>
      <xdr:rowOff>105690</xdr:rowOff>
    </xdr:to>
    <xdr:sp macro="" textlink="">
      <xdr:nvSpPr>
        <xdr:cNvPr id="799" name="円/楕円 798"/>
        <xdr:cNvSpPr/>
      </xdr:nvSpPr>
      <xdr:spPr>
        <a:xfrm>
          <a:off x="18605500" y="977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96817</xdr:rowOff>
    </xdr:from>
    <xdr:ext cx="469744" cy="259045"/>
    <xdr:sp macro="" textlink="">
      <xdr:nvSpPr>
        <xdr:cNvPr id="800" name="テキスト ボックス 799"/>
        <xdr:cNvSpPr txBox="1"/>
      </xdr:nvSpPr>
      <xdr:spPr>
        <a:xfrm>
          <a:off x="18421427" y="986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154749</xdr:rowOff>
    </xdr:from>
    <xdr:to>
      <xdr:col>32</xdr:col>
      <xdr:colOff>186689</xdr:colOff>
      <xdr:row>78</xdr:row>
      <xdr:rowOff>142557</xdr:rowOff>
    </xdr:to>
    <xdr:cxnSp macro="">
      <xdr:nvCxnSpPr>
        <xdr:cNvPr id="825" name="直線コネクタ 824"/>
        <xdr:cNvCxnSpPr/>
      </xdr:nvCxnSpPr>
      <xdr:spPr>
        <a:xfrm flipV="1">
          <a:off x="22159595" y="12327699"/>
          <a:ext cx="1269" cy="118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146384</xdr:rowOff>
    </xdr:from>
    <xdr:ext cx="534377" cy="259045"/>
    <xdr:sp macro="" textlink="">
      <xdr:nvSpPr>
        <xdr:cNvPr id="826" name="繰出金最小値テキスト"/>
        <xdr:cNvSpPr txBox="1"/>
      </xdr:nvSpPr>
      <xdr:spPr>
        <a:xfrm>
          <a:off x="22212300" y="135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23,850</a:t>
          </a:r>
          <a:endParaRPr kumimoji="1" lang="ja-JP" altLang="en-US" sz="1000" b="1">
            <a:latin typeface="ＭＳ Ｐゴシック"/>
          </a:endParaRPr>
        </a:p>
      </xdr:txBody>
    </xdr:sp>
    <xdr:clientData/>
  </xdr:oneCellAnchor>
  <xdr:twoCellAnchor>
    <xdr:from>
      <xdr:col>32</xdr:col>
      <xdr:colOff>98425</xdr:colOff>
      <xdr:row>78</xdr:row>
      <xdr:rowOff>142557</xdr:rowOff>
    </xdr:from>
    <xdr:to>
      <xdr:col>32</xdr:col>
      <xdr:colOff>276225</xdr:colOff>
      <xdr:row>78</xdr:row>
      <xdr:rowOff>142557</xdr:rowOff>
    </xdr:to>
    <xdr:cxnSp macro="">
      <xdr:nvCxnSpPr>
        <xdr:cNvPr id="827" name="直線コネクタ 826"/>
        <xdr:cNvCxnSpPr/>
      </xdr:nvCxnSpPr>
      <xdr:spPr>
        <a:xfrm>
          <a:off x="22072600" y="135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101426</xdr:rowOff>
    </xdr:from>
    <xdr:ext cx="534377" cy="259045"/>
    <xdr:sp macro="" textlink="">
      <xdr:nvSpPr>
        <xdr:cNvPr id="828" name="繰出金最大値テキスト"/>
        <xdr:cNvSpPr txBox="1"/>
      </xdr:nvSpPr>
      <xdr:spPr>
        <a:xfrm>
          <a:off x="22212300" y="121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86,210</a:t>
          </a:r>
          <a:endParaRPr kumimoji="1" lang="ja-JP" altLang="en-US" sz="1000" b="1">
            <a:latin typeface="ＭＳ Ｐゴシック"/>
          </a:endParaRPr>
        </a:p>
      </xdr:txBody>
    </xdr:sp>
    <xdr:clientData/>
  </xdr:oneCellAnchor>
  <xdr:twoCellAnchor>
    <xdr:from>
      <xdr:col>32</xdr:col>
      <xdr:colOff>98425</xdr:colOff>
      <xdr:row>71</xdr:row>
      <xdr:rowOff>154749</xdr:rowOff>
    </xdr:from>
    <xdr:to>
      <xdr:col>32</xdr:col>
      <xdr:colOff>276225</xdr:colOff>
      <xdr:row>71</xdr:row>
      <xdr:rowOff>154749</xdr:rowOff>
    </xdr:to>
    <xdr:cxnSp macro="">
      <xdr:nvCxnSpPr>
        <xdr:cNvPr id="829" name="直線コネクタ 828"/>
        <xdr:cNvCxnSpPr/>
      </xdr:nvCxnSpPr>
      <xdr:spPr>
        <a:xfrm>
          <a:off x="22072600" y="1232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128212</xdr:rowOff>
    </xdr:from>
    <xdr:to>
      <xdr:col>32</xdr:col>
      <xdr:colOff>187325</xdr:colOff>
      <xdr:row>77</xdr:row>
      <xdr:rowOff>141872</xdr:rowOff>
    </xdr:to>
    <xdr:cxnSp macro="">
      <xdr:nvCxnSpPr>
        <xdr:cNvPr id="830" name="直線コネクタ 829"/>
        <xdr:cNvCxnSpPr/>
      </xdr:nvCxnSpPr>
      <xdr:spPr>
        <a:xfrm flipV="1">
          <a:off x="21323300" y="13329862"/>
          <a:ext cx="838200" cy="1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130160</xdr:rowOff>
    </xdr:from>
    <xdr:ext cx="534377" cy="259045"/>
    <xdr:sp macro="" textlink="">
      <xdr:nvSpPr>
        <xdr:cNvPr id="831" name="繰出金平均値テキスト"/>
        <xdr:cNvSpPr txBox="1"/>
      </xdr:nvSpPr>
      <xdr:spPr>
        <a:xfrm>
          <a:off x="22212300" y="12988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107283</xdr:rowOff>
    </xdr:from>
    <xdr:to>
      <xdr:col>32</xdr:col>
      <xdr:colOff>238125</xdr:colOff>
      <xdr:row>77</xdr:row>
      <xdr:rowOff>37433</xdr:rowOff>
    </xdr:to>
    <xdr:sp macro="" textlink="">
      <xdr:nvSpPr>
        <xdr:cNvPr id="832" name="フローチャート : 判断 831"/>
        <xdr:cNvSpPr/>
      </xdr:nvSpPr>
      <xdr:spPr>
        <a:xfrm>
          <a:off x="22110700" y="1313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141872</xdr:rowOff>
    </xdr:from>
    <xdr:to>
      <xdr:col>31</xdr:col>
      <xdr:colOff>34925</xdr:colOff>
      <xdr:row>78</xdr:row>
      <xdr:rowOff>1245</xdr:rowOff>
    </xdr:to>
    <xdr:cxnSp macro="">
      <xdr:nvCxnSpPr>
        <xdr:cNvPr id="833" name="直線コネクタ 832"/>
        <xdr:cNvCxnSpPr/>
      </xdr:nvCxnSpPr>
      <xdr:spPr>
        <a:xfrm flipV="1">
          <a:off x="20434300" y="13343522"/>
          <a:ext cx="889000" cy="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100730</xdr:rowOff>
    </xdr:from>
    <xdr:to>
      <xdr:col>31</xdr:col>
      <xdr:colOff>85725</xdr:colOff>
      <xdr:row>77</xdr:row>
      <xdr:rowOff>30880</xdr:rowOff>
    </xdr:to>
    <xdr:sp macro="" textlink="">
      <xdr:nvSpPr>
        <xdr:cNvPr id="834" name="フローチャート : 判断 833"/>
        <xdr:cNvSpPr/>
      </xdr:nvSpPr>
      <xdr:spPr>
        <a:xfrm>
          <a:off x="21272500" y="1313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47407</xdr:rowOff>
    </xdr:from>
    <xdr:ext cx="534377" cy="259045"/>
    <xdr:sp macro="" textlink="">
      <xdr:nvSpPr>
        <xdr:cNvPr id="835" name="テキスト ボックス 834"/>
        <xdr:cNvSpPr txBox="1"/>
      </xdr:nvSpPr>
      <xdr:spPr>
        <a:xfrm>
          <a:off x="21056111" y="1290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168618</xdr:rowOff>
    </xdr:from>
    <xdr:to>
      <xdr:col>29</xdr:col>
      <xdr:colOff>517525</xdr:colOff>
      <xdr:row>78</xdr:row>
      <xdr:rowOff>1245</xdr:rowOff>
    </xdr:to>
    <xdr:cxnSp macro="">
      <xdr:nvCxnSpPr>
        <xdr:cNvPr id="836" name="直線コネクタ 835"/>
        <xdr:cNvCxnSpPr/>
      </xdr:nvCxnSpPr>
      <xdr:spPr>
        <a:xfrm>
          <a:off x="19545300" y="13370268"/>
          <a:ext cx="8890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132886</xdr:rowOff>
    </xdr:from>
    <xdr:to>
      <xdr:col>29</xdr:col>
      <xdr:colOff>568325</xdr:colOff>
      <xdr:row>77</xdr:row>
      <xdr:rowOff>63036</xdr:rowOff>
    </xdr:to>
    <xdr:sp macro="" textlink="">
      <xdr:nvSpPr>
        <xdr:cNvPr id="837" name="フローチャート : 判断 836"/>
        <xdr:cNvSpPr/>
      </xdr:nvSpPr>
      <xdr:spPr>
        <a:xfrm>
          <a:off x="20383500" y="1316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79563</xdr:rowOff>
    </xdr:from>
    <xdr:ext cx="534377" cy="259045"/>
    <xdr:sp macro="" textlink="">
      <xdr:nvSpPr>
        <xdr:cNvPr id="838" name="テキスト ボックス 837"/>
        <xdr:cNvSpPr txBox="1"/>
      </xdr:nvSpPr>
      <xdr:spPr>
        <a:xfrm>
          <a:off x="20167111" y="1293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168618</xdr:rowOff>
    </xdr:from>
    <xdr:to>
      <xdr:col>28</xdr:col>
      <xdr:colOff>314325</xdr:colOff>
      <xdr:row>78</xdr:row>
      <xdr:rowOff>12731</xdr:rowOff>
    </xdr:to>
    <xdr:cxnSp macro="">
      <xdr:nvCxnSpPr>
        <xdr:cNvPr id="839" name="直線コネクタ 838"/>
        <xdr:cNvCxnSpPr/>
      </xdr:nvCxnSpPr>
      <xdr:spPr>
        <a:xfrm flipV="1">
          <a:off x="18656300" y="13370268"/>
          <a:ext cx="889000" cy="1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149937</xdr:rowOff>
    </xdr:from>
    <xdr:to>
      <xdr:col>28</xdr:col>
      <xdr:colOff>365125</xdr:colOff>
      <xdr:row>77</xdr:row>
      <xdr:rowOff>80087</xdr:rowOff>
    </xdr:to>
    <xdr:sp macro="" textlink="">
      <xdr:nvSpPr>
        <xdr:cNvPr id="840" name="フローチャート : 判断 839"/>
        <xdr:cNvSpPr/>
      </xdr:nvSpPr>
      <xdr:spPr>
        <a:xfrm>
          <a:off x="194945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96614</xdr:rowOff>
    </xdr:from>
    <xdr:ext cx="534377" cy="259045"/>
    <xdr:sp macro="" textlink="">
      <xdr:nvSpPr>
        <xdr:cNvPr id="841" name="テキスト ボックス 840"/>
        <xdr:cNvSpPr txBox="1"/>
      </xdr:nvSpPr>
      <xdr:spPr>
        <a:xfrm>
          <a:off x="19278111" y="129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166529</xdr:rowOff>
    </xdr:from>
    <xdr:to>
      <xdr:col>27</xdr:col>
      <xdr:colOff>161925</xdr:colOff>
      <xdr:row>77</xdr:row>
      <xdr:rowOff>96679</xdr:rowOff>
    </xdr:to>
    <xdr:sp macro="" textlink="">
      <xdr:nvSpPr>
        <xdr:cNvPr id="842" name="フローチャート : 判断 841"/>
        <xdr:cNvSpPr/>
      </xdr:nvSpPr>
      <xdr:spPr>
        <a:xfrm>
          <a:off x="18605500" y="1319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113206</xdr:rowOff>
    </xdr:from>
    <xdr:ext cx="534377" cy="259045"/>
    <xdr:sp macro="" textlink="">
      <xdr:nvSpPr>
        <xdr:cNvPr id="843" name="テキスト ボックス 842"/>
        <xdr:cNvSpPr txBox="1"/>
      </xdr:nvSpPr>
      <xdr:spPr>
        <a:xfrm>
          <a:off x="18389111" y="129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77412</xdr:rowOff>
    </xdr:from>
    <xdr:to>
      <xdr:col>32</xdr:col>
      <xdr:colOff>238125</xdr:colOff>
      <xdr:row>78</xdr:row>
      <xdr:rowOff>7562</xdr:rowOff>
    </xdr:to>
    <xdr:sp macro="" textlink="">
      <xdr:nvSpPr>
        <xdr:cNvPr id="849" name="円/楕円 848"/>
        <xdr:cNvSpPr/>
      </xdr:nvSpPr>
      <xdr:spPr>
        <a:xfrm>
          <a:off x="22110700" y="1327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55839</xdr:rowOff>
    </xdr:from>
    <xdr:ext cx="534377" cy="259045"/>
    <xdr:sp macro="" textlink="">
      <xdr:nvSpPr>
        <xdr:cNvPr id="850" name="繰出金該当値テキスト"/>
        <xdr:cNvSpPr txBox="1"/>
      </xdr:nvSpPr>
      <xdr:spPr>
        <a:xfrm>
          <a:off x="22212300" y="1325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33,603</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91072</xdr:rowOff>
    </xdr:from>
    <xdr:to>
      <xdr:col>31</xdr:col>
      <xdr:colOff>85725</xdr:colOff>
      <xdr:row>78</xdr:row>
      <xdr:rowOff>21222</xdr:rowOff>
    </xdr:to>
    <xdr:sp macro="" textlink="">
      <xdr:nvSpPr>
        <xdr:cNvPr id="851" name="円/楕円 850"/>
        <xdr:cNvSpPr/>
      </xdr:nvSpPr>
      <xdr:spPr>
        <a:xfrm>
          <a:off x="21272500" y="1329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12349</xdr:rowOff>
    </xdr:from>
    <xdr:ext cx="534377" cy="259045"/>
    <xdr:sp macro="" textlink="">
      <xdr:nvSpPr>
        <xdr:cNvPr id="852" name="テキスト ボックス 851"/>
        <xdr:cNvSpPr txBox="1"/>
      </xdr:nvSpPr>
      <xdr:spPr>
        <a:xfrm>
          <a:off x="21056111" y="1338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32,886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121895</xdr:rowOff>
    </xdr:from>
    <xdr:to>
      <xdr:col>29</xdr:col>
      <xdr:colOff>568325</xdr:colOff>
      <xdr:row>78</xdr:row>
      <xdr:rowOff>52045</xdr:rowOff>
    </xdr:to>
    <xdr:sp macro="" textlink="">
      <xdr:nvSpPr>
        <xdr:cNvPr id="853" name="円/楕円 852"/>
        <xdr:cNvSpPr/>
      </xdr:nvSpPr>
      <xdr:spPr>
        <a:xfrm>
          <a:off x="20383500" y="133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43172</xdr:rowOff>
    </xdr:from>
    <xdr:ext cx="534377" cy="259045"/>
    <xdr:sp macro="" textlink="">
      <xdr:nvSpPr>
        <xdr:cNvPr id="854" name="テキスト ボックス 853"/>
        <xdr:cNvSpPr txBox="1"/>
      </xdr:nvSpPr>
      <xdr:spPr>
        <a:xfrm>
          <a:off x="20167111" y="1341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31,268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117818</xdr:rowOff>
    </xdr:from>
    <xdr:to>
      <xdr:col>28</xdr:col>
      <xdr:colOff>365125</xdr:colOff>
      <xdr:row>78</xdr:row>
      <xdr:rowOff>47968</xdr:rowOff>
    </xdr:to>
    <xdr:sp macro="" textlink="">
      <xdr:nvSpPr>
        <xdr:cNvPr id="855" name="円/楕円 854"/>
        <xdr:cNvSpPr/>
      </xdr:nvSpPr>
      <xdr:spPr>
        <a:xfrm>
          <a:off x="19494500" y="1331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39095</xdr:rowOff>
    </xdr:from>
    <xdr:ext cx="534377" cy="259045"/>
    <xdr:sp macro="" textlink="">
      <xdr:nvSpPr>
        <xdr:cNvPr id="856" name="テキスト ボックス 855"/>
        <xdr:cNvSpPr txBox="1"/>
      </xdr:nvSpPr>
      <xdr:spPr>
        <a:xfrm>
          <a:off x="19278111" y="1341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31,482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133381</xdr:rowOff>
    </xdr:from>
    <xdr:to>
      <xdr:col>27</xdr:col>
      <xdr:colOff>161925</xdr:colOff>
      <xdr:row>78</xdr:row>
      <xdr:rowOff>63531</xdr:rowOff>
    </xdr:to>
    <xdr:sp macro="" textlink="">
      <xdr:nvSpPr>
        <xdr:cNvPr id="857" name="円/楕円 856"/>
        <xdr:cNvSpPr/>
      </xdr:nvSpPr>
      <xdr:spPr>
        <a:xfrm>
          <a:off x="18605500" y="1333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54658</xdr:rowOff>
    </xdr:from>
    <xdr:ext cx="534377" cy="259045"/>
    <xdr:sp macro="" textlink="">
      <xdr:nvSpPr>
        <xdr:cNvPr id="858" name="テキスト ボックス 857"/>
        <xdr:cNvSpPr txBox="1"/>
      </xdr:nvSpPr>
      <xdr:spPr>
        <a:xfrm>
          <a:off x="18389111" y="1342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30,665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9" name="直線コネクタ 86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0" name="テキスト ボックス 86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1" name="直線コネクタ 87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2" name="テキスト ボックス 87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4" name="テキスト ボックス 87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5" name="直線コネクタ 87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6" name="テキスト ボックス 87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7" name="直線コネクタ 87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8" name="テキスト ボックス 87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0" name="テキスト ボックス 87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2" name="直線コネクタ 88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6" name="直線コネクタ 88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7" name="直線コネクタ 88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9" name="フローチャート : 判断 88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0" name="直線コネクタ 88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1" name="フローチャート : 判断 89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2" name="テキスト ボックス 891"/>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3" name="直線コネクタ 89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4" name="フローチャート : 判断 89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5" name="テキスト ボックス 89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6" name="直線コネクタ 89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7" name="フローチャート : 判断 896"/>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8" name="テキスト ボックス 897"/>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899" name="フローチャート : 判断 898"/>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0" name="テキスト ボックス 899"/>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6" name="円/楕円 90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8" name="円/楕円 90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9" name="テキスト ボックス 908"/>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0" name="円/楕円 90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1" name="テキスト ボックス 910"/>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2" name="円/楕円 91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3" name="テキスト ボックス 912"/>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4" name="円/楕円 91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5" name="テキスト ボックス 914"/>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322,269</a:t>
          </a:r>
          <a:r>
            <a:rPr kumimoji="1" lang="ja-JP" altLang="en-US" sz="1300">
              <a:latin typeface="ＭＳ Ｐゴシック"/>
            </a:rPr>
            <a:t>円となっている。主な構成項目である扶助費は住民一人当たり</a:t>
          </a:r>
          <a:r>
            <a:rPr kumimoji="1" lang="en-US" altLang="ja-JP" sz="1300">
              <a:latin typeface="ＭＳ Ｐゴシック"/>
            </a:rPr>
            <a:t>71,428</a:t>
          </a:r>
          <a:r>
            <a:rPr kumimoji="1" lang="ja-JP" altLang="en-US" sz="1300">
              <a:latin typeface="ＭＳ Ｐゴシック"/>
            </a:rPr>
            <a:t>円となっており、類似団体平均と比較して低い水準にあるが、社会保障経費の増に伴い年々増加傾向にある。</a:t>
          </a:r>
          <a:endParaRPr kumimoji="1" lang="en-US" altLang="ja-JP" sz="1300">
            <a:latin typeface="ＭＳ Ｐゴシック"/>
          </a:endParaRPr>
        </a:p>
        <a:p>
          <a:r>
            <a:rPr kumimoji="1" lang="ja-JP" altLang="en-US" sz="1300">
              <a:latin typeface="ＭＳ Ｐゴシック"/>
            </a:rPr>
            <a:t>　普通建設事業費（うち更新整備）は住民一人当たり</a:t>
          </a:r>
          <a:r>
            <a:rPr kumimoji="1" lang="en-US" altLang="ja-JP" sz="1300">
              <a:latin typeface="ＭＳ Ｐゴシック"/>
            </a:rPr>
            <a:t>47,858</a:t>
          </a:r>
          <a:r>
            <a:rPr kumimoji="1" lang="ja-JP" altLang="en-US" sz="1300">
              <a:latin typeface="ＭＳ Ｐゴシック"/>
            </a:rPr>
            <a:t>円となっており、類似団体平均と比較して高い水準へと転じた。これは、かかみがはら航空宇宙博科学物館リニューアル事業等に伴うものであり、平成</a:t>
          </a:r>
          <a:r>
            <a:rPr kumimoji="1" lang="en-US" altLang="ja-JP" sz="1300">
              <a:latin typeface="ＭＳ Ｐゴシック"/>
            </a:rPr>
            <a:t>29</a:t>
          </a:r>
          <a:r>
            <a:rPr kumimoji="1" lang="ja-JP" altLang="en-US" sz="1300">
              <a:latin typeface="ＭＳ Ｐゴシック"/>
            </a:rPr>
            <a:t>年度も同様の傾向が予測される。</a:t>
          </a:r>
          <a:endParaRPr kumimoji="1" lang="en-US" altLang="ja-JP" sz="1300">
            <a:latin typeface="ＭＳ Ｐゴシック"/>
          </a:endParaRPr>
        </a:p>
        <a:p>
          <a:r>
            <a:rPr kumimoji="1" lang="ja-JP" altLang="en-US" sz="1300">
              <a:latin typeface="ＭＳ Ｐゴシック"/>
            </a:rPr>
            <a:t>　人件費は住民一人当たり</a:t>
          </a:r>
          <a:r>
            <a:rPr kumimoji="1" lang="en-US" altLang="ja-JP" sz="1300">
              <a:latin typeface="ＭＳ Ｐゴシック"/>
            </a:rPr>
            <a:t>43,585</a:t>
          </a:r>
          <a:r>
            <a:rPr kumimoji="1" lang="ja-JP" altLang="en-US" sz="1300">
              <a:latin typeface="ＭＳ Ｐゴシック"/>
            </a:rPr>
            <a:t>円となっており、類似団体平均と比較して低い水準にある。これは、定員適正化計画に基づき、事務事業の再編・整理、組織機構の弾力化等により、計画的に職員数の削減を行ってきたことによる。</a:t>
          </a:r>
        </a:p>
        <a:p>
          <a:r>
            <a:rPr kumimoji="1" lang="ja-JP" altLang="en-US" sz="1300">
              <a:latin typeface="ＭＳ Ｐゴシック"/>
            </a:rPr>
            <a:t>　繰出金は住民一人当たり</a:t>
          </a:r>
          <a:r>
            <a:rPr kumimoji="1" lang="en-US" altLang="ja-JP" sz="1300">
              <a:latin typeface="ＭＳ Ｐゴシック"/>
            </a:rPr>
            <a:t>33,603</a:t>
          </a:r>
          <a:r>
            <a:rPr kumimoji="1" lang="ja-JP" altLang="en-US" sz="1300">
              <a:latin typeface="ＭＳ Ｐゴシック"/>
            </a:rPr>
            <a:t>円となっており、類似団体平均と比較して低い水準にあるものの、高齢化の進展等に伴い後期高齢者医療特別会計等への繰出金が増加傾向にある。　</a:t>
          </a:r>
          <a:endParaRPr kumimoji="1" lang="en-US" altLang="ja-JP" sz="1300">
            <a:latin typeface="ＭＳ Ｐゴシック"/>
          </a:endParaRPr>
        </a:p>
        <a:p>
          <a:r>
            <a:rPr kumimoji="1" lang="ja-JP" altLang="en-US" sz="1300">
              <a:latin typeface="ＭＳ Ｐゴシック"/>
            </a:rPr>
            <a:t>　公債費は住民一人当たり</a:t>
          </a:r>
          <a:r>
            <a:rPr kumimoji="1" lang="en-US" altLang="ja-JP" sz="1300">
              <a:latin typeface="ＭＳ Ｐゴシック"/>
            </a:rPr>
            <a:t>32,475</a:t>
          </a:r>
          <a:r>
            <a:rPr kumimoji="1" lang="ja-JP" altLang="en-US" sz="1300">
              <a:latin typeface="ＭＳ Ｐゴシック"/>
            </a:rPr>
            <a:t>円となっており、類似団体平均と比較して低い水準にあり、将来の公債費縮減のために行った据え置き期間廃止等の影響が無くなったため、上昇傾向が下降に転じた。</a:t>
          </a:r>
        </a:p>
        <a:p>
          <a:r>
            <a:rPr kumimoji="1" lang="ja-JP" altLang="en-US" sz="1300">
              <a:latin typeface="ＭＳ Ｐゴシック"/>
            </a:rPr>
            <a:t>　積立金は、住民一人当たり</a:t>
          </a:r>
          <a:r>
            <a:rPr kumimoji="1" lang="en-US" altLang="ja-JP" sz="1300">
              <a:latin typeface="ＭＳ Ｐゴシック"/>
            </a:rPr>
            <a:t>14,532</a:t>
          </a:r>
          <a:r>
            <a:rPr kumimoji="1" lang="ja-JP" altLang="en-US" sz="1300">
              <a:latin typeface="ＭＳ Ｐゴシック"/>
            </a:rPr>
            <a:t>円となっており、類似団体平均と比較して低い水準へと転じた。これは、決算剰余金の見込みを踏まえて基金の取崩しを抑制した結果、積立金が減少したためである。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岐阜県各務原市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148,593
145,760
87.81
50,722,453
47,886,946
2,612,263
27,771,807
34,020,246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50437</xdr:rowOff>
    </xdr:from>
    <xdr:to>
      <xdr:col>6</xdr:col>
      <xdr:colOff>510540</xdr:colOff>
      <xdr:row>38</xdr:row>
      <xdr:rowOff>138612</xdr:rowOff>
    </xdr:to>
    <xdr:cxnSp macro="">
      <xdr:nvCxnSpPr>
        <xdr:cNvPr id="58" name="直線コネクタ 57"/>
        <xdr:cNvCxnSpPr/>
      </xdr:nvCxnSpPr>
      <xdr:spPr>
        <a:xfrm flipV="1">
          <a:off x="4633595" y="5193937"/>
          <a:ext cx="127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142439</xdr:rowOff>
    </xdr:from>
    <xdr:ext cx="469744" cy="259045"/>
    <xdr:sp macro="" textlink="">
      <xdr:nvSpPr>
        <xdr:cNvPr id="59" name="議会費最小値テキスト"/>
        <xdr:cNvSpPr txBox="1"/>
      </xdr:nvSpPr>
      <xdr:spPr>
        <a:xfrm>
          <a:off x="4686300" y="665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1,921</a:t>
          </a:r>
          <a:endParaRPr kumimoji="1" lang="ja-JP" altLang="en-US" sz="1000" b="1">
            <a:latin typeface="ＭＳ Ｐゴシック"/>
          </a:endParaRPr>
        </a:p>
      </xdr:txBody>
    </xdr:sp>
    <xdr:clientData/>
  </xdr:oneCellAnchor>
  <xdr:twoCellAnchor>
    <xdr:from>
      <xdr:col>6</xdr:col>
      <xdr:colOff>422275</xdr:colOff>
      <xdr:row>38</xdr:row>
      <xdr:rowOff>138612</xdr:rowOff>
    </xdr:from>
    <xdr:to>
      <xdr:col>6</xdr:col>
      <xdr:colOff>600075</xdr:colOff>
      <xdr:row>38</xdr:row>
      <xdr:rowOff>138612</xdr:rowOff>
    </xdr:to>
    <xdr:cxnSp macro="">
      <xdr:nvCxnSpPr>
        <xdr:cNvPr id="60" name="直線コネクタ 59"/>
        <xdr:cNvCxnSpPr/>
      </xdr:nvCxnSpPr>
      <xdr:spPr>
        <a:xfrm>
          <a:off x="4546600" y="665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168564</xdr:rowOff>
    </xdr:from>
    <xdr:ext cx="469744" cy="259045"/>
    <xdr:sp macro="" textlink="">
      <xdr:nvSpPr>
        <xdr:cNvPr id="61" name="議会費最大値テキスト"/>
        <xdr:cNvSpPr txBox="1"/>
      </xdr:nvSpPr>
      <xdr:spPr>
        <a:xfrm>
          <a:off x="4686300" y="496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a:t>
          </a:r>
          <a:endParaRPr kumimoji="1" lang="ja-JP" altLang="en-US" sz="1000" b="1">
            <a:latin typeface="ＭＳ Ｐゴシック"/>
          </a:endParaRPr>
        </a:p>
      </xdr:txBody>
    </xdr:sp>
    <xdr:clientData/>
  </xdr:oneCellAnchor>
  <xdr:twoCellAnchor>
    <xdr:from>
      <xdr:col>6</xdr:col>
      <xdr:colOff>422275</xdr:colOff>
      <xdr:row>30</xdr:row>
      <xdr:rowOff>50437</xdr:rowOff>
    </xdr:from>
    <xdr:to>
      <xdr:col>6</xdr:col>
      <xdr:colOff>600075</xdr:colOff>
      <xdr:row>30</xdr:row>
      <xdr:rowOff>50437</xdr:rowOff>
    </xdr:to>
    <xdr:cxnSp macro="">
      <xdr:nvCxnSpPr>
        <xdr:cNvPr id="62" name="直線コネクタ 61"/>
        <xdr:cNvCxnSpPr/>
      </xdr:nvCxnSpPr>
      <xdr:spPr>
        <a:xfrm>
          <a:off x="4546600" y="519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149497</xdr:rowOff>
    </xdr:from>
    <xdr:to>
      <xdr:col>6</xdr:col>
      <xdr:colOff>511175</xdr:colOff>
      <xdr:row>36</xdr:row>
      <xdr:rowOff>66766</xdr:rowOff>
    </xdr:to>
    <xdr:cxnSp macro="">
      <xdr:nvCxnSpPr>
        <xdr:cNvPr id="63" name="直線コネクタ 62"/>
        <xdr:cNvCxnSpPr/>
      </xdr:nvCxnSpPr>
      <xdr:spPr>
        <a:xfrm>
          <a:off x="3797300" y="5978797"/>
          <a:ext cx="838200" cy="26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164028</xdr:rowOff>
    </xdr:from>
    <xdr:ext cx="469744" cy="259045"/>
    <xdr:sp macro="" textlink="">
      <xdr:nvSpPr>
        <xdr:cNvPr id="64" name="議会費平均値テキスト"/>
        <xdr:cNvSpPr txBox="1"/>
      </xdr:nvSpPr>
      <xdr:spPr>
        <a:xfrm>
          <a:off x="4686300" y="5821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2,502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141151</xdr:rowOff>
    </xdr:from>
    <xdr:to>
      <xdr:col>6</xdr:col>
      <xdr:colOff>561975</xdr:colOff>
      <xdr:row>35</xdr:row>
      <xdr:rowOff>71301</xdr:rowOff>
    </xdr:to>
    <xdr:sp macro="" textlink="">
      <xdr:nvSpPr>
        <xdr:cNvPr id="65" name="フローチャート : 判断 64"/>
        <xdr:cNvSpPr/>
      </xdr:nvSpPr>
      <xdr:spPr>
        <a:xfrm>
          <a:off x="45847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149497</xdr:rowOff>
    </xdr:from>
    <xdr:to>
      <xdr:col>5</xdr:col>
      <xdr:colOff>358775</xdr:colOff>
      <xdr:row>35</xdr:row>
      <xdr:rowOff>107587</xdr:rowOff>
    </xdr:to>
    <xdr:cxnSp macro="">
      <xdr:nvCxnSpPr>
        <xdr:cNvPr id="66" name="直線コネクタ 65"/>
        <xdr:cNvCxnSpPr/>
      </xdr:nvCxnSpPr>
      <xdr:spPr>
        <a:xfrm flipV="1">
          <a:off x="2908300" y="5978797"/>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75293</xdr:rowOff>
    </xdr:from>
    <xdr:to>
      <xdr:col>5</xdr:col>
      <xdr:colOff>409575</xdr:colOff>
      <xdr:row>34</xdr:row>
      <xdr:rowOff>5443</xdr:rowOff>
    </xdr:to>
    <xdr:sp macro="" textlink="">
      <xdr:nvSpPr>
        <xdr:cNvPr id="67" name="フローチャート : 判断 66"/>
        <xdr:cNvSpPr/>
      </xdr:nvSpPr>
      <xdr:spPr>
        <a:xfrm>
          <a:off x="3746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21970</xdr:rowOff>
    </xdr:from>
    <xdr:ext cx="469744" cy="259045"/>
    <xdr:sp macro="" textlink="">
      <xdr:nvSpPr>
        <xdr:cNvPr id="68" name="テキスト ボックス 67"/>
        <xdr:cNvSpPr txBox="1"/>
      </xdr:nvSpPr>
      <xdr:spPr>
        <a:xfrm>
          <a:off x="3562427"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107587</xdr:rowOff>
    </xdr:from>
    <xdr:to>
      <xdr:col>4</xdr:col>
      <xdr:colOff>155575</xdr:colOff>
      <xdr:row>36</xdr:row>
      <xdr:rowOff>40640</xdr:rowOff>
    </xdr:to>
    <xdr:cxnSp macro="">
      <xdr:nvCxnSpPr>
        <xdr:cNvPr id="69" name="直線コネクタ 68"/>
        <xdr:cNvCxnSpPr/>
      </xdr:nvCxnSpPr>
      <xdr:spPr>
        <a:xfrm flipV="1">
          <a:off x="2019300" y="6108337"/>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105228</xdr:rowOff>
    </xdr:from>
    <xdr:to>
      <xdr:col>4</xdr:col>
      <xdr:colOff>206375</xdr:colOff>
      <xdr:row>33</xdr:row>
      <xdr:rowOff>35378</xdr:rowOff>
    </xdr:to>
    <xdr:sp macro="" textlink="">
      <xdr:nvSpPr>
        <xdr:cNvPr id="70" name="フローチャート : 判断 69"/>
        <xdr:cNvSpPr/>
      </xdr:nvSpPr>
      <xdr:spPr>
        <a:xfrm>
          <a:off x="2857500" y="559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51905</xdr:rowOff>
    </xdr:from>
    <xdr:ext cx="469744" cy="259045"/>
    <xdr:sp macro="" textlink="">
      <xdr:nvSpPr>
        <xdr:cNvPr id="71" name="テキスト ボックス 70"/>
        <xdr:cNvSpPr txBox="1"/>
      </xdr:nvSpPr>
      <xdr:spPr>
        <a:xfrm>
          <a:off x="2673427" y="536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136978</xdr:rowOff>
    </xdr:from>
    <xdr:to>
      <xdr:col>2</xdr:col>
      <xdr:colOff>638175</xdr:colOff>
      <xdr:row>36</xdr:row>
      <xdr:rowOff>40640</xdr:rowOff>
    </xdr:to>
    <xdr:cxnSp macro="">
      <xdr:nvCxnSpPr>
        <xdr:cNvPr id="72" name="直線コネクタ 71"/>
        <xdr:cNvCxnSpPr/>
      </xdr:nvCxnSpPr>
      <xdr:spPr>
        <a:xfrm>
          <a:off x="1130300" y="6137728"/>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159657</xdr:rowOff>
    </xdr:from>
    <xdr:to>
      <xdr:col>3</xdr:col>
      <xdr:colOff>3175</xdr:colOff>
      <xdr:row>33</xdr:row>
      <xdr:rowOff>89807</xdr:rowOff>
    </xdr:to>
    <xdr:sp macro="" textlink="">
      <xdr:nvSpPr>
        <xdr:cNvPr id="73" name="フローチャート : 判断 72"/>
        <xdr:cNvSpPr/>
      </xdr:nvSpPr>
      <xdr:spPr>
        <a:xfrm>
          <a:off x="1968500" y="56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106334</xdr:rowOff>
    </xdr:from>
    <xdr:ext cx="469744" cy="259045"/>
    <xdr:sp macro="" textlink="">
      <xdr:nvSpPr>
        <xdr:cNvPr id="74" name="テキスト ボックス 73"/>
        <xdr:cNvSpPr txBox="1"/>
      </xdr:nvSpPr>
      <xdr:spPr>
        <a:xfrm>
          <a:off x="1784427" y="54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36649</xdr:rowOff>
    </xdr:from>
    <xdr:to>
      <xdr:col>1</xdr:col>
      <xdr:colOff>485775</xdr:colOff>
      <xdr:row>32</xdr:row>
      <xdr:rowOff>138249</xdr:rowOff>
    </xdr:to>
    <xdr:sp macro="" textlink="">
      <xdr:nvSpPr>
        <xdr:cNvPr id="75" name="フローチャート : 判断 74"/>
        <xdr:cNvSpPr/>
      </xdr:nvSpPr>
      <xdr:spPr>
        <a:xfrm>
          <a:off x="1079500" y="552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154776</xdr:rowOff>
    </xdr:from>
    <xdr:ext cx="469744" cy="259045"/>
    <xdr:sp macro="" textlink="">
      <xdr:nvSpPr>
        <xdr:cNvPr id="76" name="テキスト ボックス 75"/>
        <xdr:cNvSpPr txBox="1"/>
      </xdr:nvSpPr>
      <xdr:spPr>
        <a:xfrm>
          <a:off x="895427" y="529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15966</xdr:rowOff>
    </xdr:from>
    <xdr:to>
      <xdr:col>6</xdr:col>
      <xdr:colOff>561975</xdr:colOff>
      <xdr:row>36</xdr:row>
      <xdr:rowOff>117566</xdr:rowOff>
    </xdr:to>
    <xdr:sp macro="" textlink="">
      <xdr:nvSpPr>
        <xdr:cNvPr id="82" name="円/楕円 81"/>
        <xdr:cNvSpPr/>
      </xdr:nvSpPr>
      <xdr:spPr>
        <a:xfrm>
          <a:off x="4584700" y="618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165843</xdr:rowOff>
    </xdr:from>
    <xdr:ext cx="469744" cy="259045"/>
    <xdr:sp macro="" textlink="">
      <xdr:nvSpPr>
        <xdr:cNvPr id="83" name="議会費該当値テキスト"/>
        <xdr:cNvSpPr txBox="1"/>
      </xdr:nvSpPr>
      <xdr:spPr>
        <a:xfrm>
          <a:off x="4686300" y="616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98697</xdr:rowOff>
    </xdr:from>
    <xdr:to>
      <xdr:col>5</xdr:col>
      <xdr:colOff>409575</xdr:colOff>
      <xdr:row>35</xdr:row>
      <xdr:rowOff>28847</xdr:rowOff>
    </xdr:to>
    <xdr:sp macro="" textlink="">
      <xdr:nvSpPr>
        <xdr:cNvPr id="84" name="円/楕円 83"/>
        <xdr:cNvSpPr/>
      </xdr:nvSpPr>
      <xdr:spPr>
        <a:xfrm>
          <a:off x="3746500" y="592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19974</xdr:rowOff>
    </xdr:from>
    <xdr:ext cx="469744" cy="259045"/>
    <xdr:sp macro="" textlink="">
      <xdr:nvSpPr>
        <xdr:cNvPr id="85" name="テキスト ボックス 84"/>
        <xdr:cNvSpPr txBox="1"/>
      </xdr:nvSpPr>
      <xdr:spPr>
        <a:xfrm>
          <a:off x="3562427" y="602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56787</xdr:rowOff>
    </xdr:from>
    <xdr:to>
      <xdr:col>4</xdr:col>
      <xdr:colOff>206375</xdr:colOff>
      <xdr:row>35</xdr:row>
      <xdr:rowOff>158387</xdr:rowOff>
    </xdr:to>
    <xdr:sp macro="" textlink="">
      <xdr:nvSpPr>
        <xdr:cNvPr id="86" name="円/楕円 85"/>
        <xdr:cNvSpPr/>
      </xdr:nvSpPr>
      <xdr:spPr>
        <a:xfrm>
          <a:off x="2857500" y="605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149514</xdr:rowOff>
    </xdr:from>
    <xdr:ext cx="469744" cy="259045"/>
    <xdr:sp macro="" textlink="">
      <xdr:nvSpPr>
        <xdr:cNvPr id="87" name="テキスト ボックス 86"/>
        <xdr:cNvSpPr txBox="1"/>
      </xdr:nvSpPr>
      <xdr:spPr>
        <a:xfrm>
          <a:off x="2673427" y="615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161290</xdr:rowOff>
    </xdr:from>
    <xdr:to>
      <xdr:col>3</xdr:col>
      <xdr:colOff>3175</xdr:colOff>
      <xdr:row>36</xdr:row>
      <xdr:rowOff>91440</xdr:rowOff>
    </xdr:to>
    <xdr:sp macro="" textlink="">
      <xdr:nvSpPr>
        <xdr:cNvPr id="88" name="円/楕円 87"/>
        <xdr:cNvSpPr/>
      </xdr:nvSpPr>
      <xdr:spPr>
        <a:xfrm>
          <a:off x="19685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82567</xdr:rowOff>
    </xdr:from>
    <xdr:ext cx="469744" cy="259045"/>
    <xdr:sp macro="" textlink="">
      <xdr:nvSpPr>
        <xdr:cNvPr id="89" name="テキスト ボックス 88"/>
        <xdr:cNvSpPr txBox="1"/>
      </xdr:nvSpPr>
      <xdr:spPr>
        <a:xfrm>
          <a:off x="1784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86178</xdr:rowOff>
    </xdr:from>
    <xdr:to>
      <xdr:col>1</xdr:col>
      <xdr:colOff>485775</xdr:colOff>
      <xdr:row>36</xdr:row>
      <xdr:rowOff>16328</xdr:rowOff>
    </xdr:to>
    <xdr:sp macro="" textlink="">
      <xdr:nvSpPr>
        <xdr:cNvPr id="90" name="円/楕円 89"/>
        <xdr:cNvSpPr/>
      </xdr:nvSpPr>
      <xdr:spPr>
        <a:xfrm>
          <a:off x="1079500" y="608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7455</xdr:rowOff>
    </xdr:from>
    <xdr:ext cx="469744" cy="259045"/>
    <xdr:sp macro="" textlink="">
      <xdr:nvSpPr>
        <xdr:cNvPr id="91" name="テキスト ボックス 90"/>
        <xdr:cNvSpPr txBox="1"/>
      </xdr:nvSpPr>
      <xdr:spPr>
        <a:xfrm>
          <a:off x="895427"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76323</xdr:rowOff>
    </xdr:from>
    <xdr:to>
      <xdr:col>6</xdr:col>
      <xdr:colOff>510540</xdr:colOff>
      <xdr:row>57</xdr:row>
      <xdr:rowOff>168824</xdr:rowOff>
    </xdr:to>
    <xdr:cxnSp macro="">
      <xdr:nvCxnSpPr>
        <xdr:cNvPr id="113" name="直線コネクタ 112"/>
        <xdr:cNvCxnSpPr/>
      </xdr:nvCxnSpPr>
      <xdr:spPr>
        <a:xfrm flipV="1">
          <a:off x="4633595" y="8820273"/>
          <a:ext cx="1270" cy="11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1201</xdr:rowOff>
    </xdr:from>
    <xdr:ext cx="534377" cy="259045"/>
    <xdr:sp macro="" textlink="">
      <xdr:nvSpPr>
        <xdr:cNvPr id="114" name="総務費最小値テキスト"/>
        <xdr:cNvSpPr txBox="1"/>
      </xdr:nvSpPr>
      <xdr:spPr>
        <a:xfrm>
          <a:off x="4686300" y="99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31,130</a:t>
          </a:r>
          <a:endParaRPr kumimoji="1" lang="ja-JP" altLang="en-US" sz="1000" b="1">
            <a:latin typeface="ＭＳ Ｐゴシック"/>
          </a:endParaRPr>
        </a:p>
      </xdr:txBody>
    </xdr:sp>
    <xdr:clientData/>
  </xdr:oneCellAnchor>
  <xdr:twoCellAnchor>
    <xdr:from>
      <xdr:col>6</xdr:col>
      <xdr:colOff>422275</xdr:colOff>
      <xdr:row>57</xdr:row>
      <xdr:rowOff>168824</xdr:rowOff>
    </xdr:from>
    <xdr:to>
      <xdr:col>6</xdr:col>
      <xdr:colOff>600075</xdr:colOff>
      <xdr:row>57</xdr:row>
      <xdr:rowOff>168824</xdr:rowOff>
    </xdr:to>
    <xdr:cxnSp macro="">
      <xdr:nvCxnSpPr>
        <xdr:cNvPr id="115" name="直線コネクタ 114"/>
        <xdr:cNvCxnSpPr/>
      </xdr:nvCxnSpPr>
      <xdr:spPr>
        <a:xfrm>
          <a:off x="4546600" y="994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23000</xdr:rowOff>
    </xdr:from>
    <xdr:ext cx="599010" cy="259045"/>
    <xdr:sp macro="" textlink="">
      <xdr:nvSpPr>
        <xdr:cNvPr id="116" name="総務費最大値テキスト"/>
        <xdr:cNvSpPr txBox="1"/>
      </xdr:nvSpPr>
      <xdr:spPr>
        <a:xfrm>
          <a:off x="4686300" y="859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276,362</a:t>
          </a:r>
          <a:endParaRPr kumimoji="1" lang="ja-JP" altLang="en-US" sz="1000" b="1">
            <a:latin typeface="ＭＳ Ｐゴシック"/>
          </a:endParaRPr>
        </a:p>
      </xdr:txBody>
    </xdr:sp>
    <xdr:clientData/>
  </xdr:oneCellAnchor>
  <xdr:twoCellAnchor>
    <xdr:from>
      <xdr:col>6</xdr:col>
      <xdr:colOff>422275</xdr:colOff>
      <xdr:row>51</xdr:row>
      <xdr:rowOff>76323</xdr:rowOff>
    </xdr:from>
    <xdr:to>
      <xdr:col>6</xdr:col>
      <xdr:colOff>600075</xdr:colOff>
      <xdr:row>51</xdr:row>
      <xdr:rowOff>76323</xdr:rowOff>
    </xdr:to>
    <xdr:cxnSp macro="">
      <xdr:nvCxnSpPr>
        <xdr:cNvPr id="117" name="直線コネクタ 116"/>
        <xdr:cNvCxnSpPr/>
      </xdr:nvCxnSpPr>
      <xdr:spPr>
        <a:xfrm>
          <a:off x="4546600" y="882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55127</xdr:rowOff>
    </xdr:from>
    <xdr:to>
      <xdr:col>6</xdr:col>
      <xdr:colOff>511175</xdr:colOff>
      <xdr:row>57</xdr:row>
      <xdr:rowOff>105492</xdr:rowOff>
    </xdr:to>
    <xdr:cxnSp macro="">
      <xdr:nvCxnSpPr>
        <xdr:cNvPr id="118" name="直線コネクタ 117"/>
        <xdr:cNvCxnSpPr/>
      </xdr:nvCxnSpPr>
      <xdr:spPr>
        <a:xfrm>
          <a:off x="3797300" y="9827777"/>
          <a:ext cx="838200" cy="5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41578</xdr:rowOff>
    </xdr:from>
    <xdr:ext cx="534377" cy="259045"/>
    <xdr:sp macro="" textlink="">
      <xdr:nvSpPr>
        <xdr:cNvPr id="119" name="総務費平均値テキスト"/>
        <xdr:cNvSpPr txBox="1"/>
      </xdr:nvSpPr>
      <xdr:spPr>
        <a:xfrm>
          <a:off x="4686300" y="9642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52,854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18701</xdr:rowOff>
    </xdr:from>
    <xdr:to>
      <xdr:col>6</xdr:col>
      <xdr:colOff>561975</xdr:colOff>
      <xdr:row>57</xdr:row>
      <xdr:rowOff>120301</xdr:rowOff>
    </xdr:to>
    <xdr:sp macro="" textlink="">
      <xdr:nvSpPr>
        <xdr:cNvPr id="120" name="フローチャート : 判断 119"/>
        <xdr:cNvSpPr/>
      </xdr:nvSpPr>
      <xdr:spPr>
        <a:xfrm>
          <a:off x="45847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55127</xdr:rowOff>
    </xdr:from>
    <xdr:to>
      <xdr:col>5</xdr:col>
      <xdr:colOff>358775</xdr:colOff>
      <xdr:row>57</xdr:row>
      <xdr:rowOff>89463</xdr:rowOff>
    </xdr:to>
    <xdr:cxnSp macro="">
      <xdr:nvCxnSpPr>
        <xdr:cNvPr id="121" name="直線コネクタ 120"/>
        <xdr:cNvCxnSpPr/>
      </xdr:nvCxnSpPr>
      <xdr:spPr>
        <a:xfrm flipV="1">
          <a:off x="2908300" y="9827777"/>
          <a:ext cx="889000" cy="3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48886</xdr:rowOff>
    </xdr:from>
    <xdr:to>
      <xdr:col>5</xdr:col>
      <xdr:colOff>409575</xdr:colOff>
      <xdr:row>57</xdr:row>
      <xdr:rowOff>150486</xdr:rowOff>
    </xdr:to>
    <xdr:sp macro="" textlink="">
      <xdr:nvSpPr>
        <xdr:cNvPr id="122" name="フローチャート : 判断 121"/>
        <xdr:cNvSpPr/>
      </xdr:nvSpPr>
      <xdr:spPr>
        <a:xfrm>
          <a:off x="3746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141613</xdr:rowOff>
    </xdr:from>
    <xdr:ext cx="534377" cy="259045"/>
    <xdr:sp macro="" textlink="">
      <xdr:nvSpPr>
        <xdr:cNvPr id="123" name="テキスト ボックス 122"/>
        <xdr:cNvSpPr txBox="1"/>
      </xdr:nvSpPr>
      <xdr:spPr>
        <a:xfrm>
          <a:off x="3530111" y="991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71102</xdr:rowOff>
    </xdr:from>
    <xdr:to>
      <xdr:col>4</xdr:col>
      <xdr:colOff>155575</xdr:colOff>
      <xdr:row>57</xdr:row>
      <xdr:rowOff>89463</xdr:rowOff>
    </xdr:to>
    <xdr:cxnSp macro="">
      <xdr:nvCxnSpPr>
        <xdr:cNvPr id="124" name="直線コネクタ 123"/>
        <xdr:cNvCxnSpPr/>
      </xdr:nvCxnSpPr>
      <xdr:spPr>
        <a:xfrm>
          <a:off x="2019300" y="9843752"/>
          <a:ext cx="889000" cy="1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49645</xdr:rowOff>
    </xdr:from>
    <xdr:to>
      <xdr:col>4</xdr:col>
      <xdr:colOff>206375</xdr:colOff>
      <xdr:row>57</xdr:row>
      <xdr:rowOff>151245</xdr:rowOff>
    </xdr:to>
    <xdr:sp macro="" textlink="">
      <xdr:nvSpPr>
        <xdr:cNvPr id="125" name="フローチャート : 判断 124"/>
        <xdr:cNvSpPr/>
      </xdr:nvSpPr>
      <xdr:spPr>
        <a:xfrm>
          <a:off x="2857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142372</xdr:rowOff>
    </xdr:from>
    <xdr:ext cx="534377" cy="259045"/>
    <xdr:sp macro="" textlink="">
      <xdr:nvSpPr>
        <xdr:cNvPr id="126" name="テキスト ボックス 125"/>
        <xdr:cNvSpPr txBox="1"/>
      </xdr:nvSpPr>
      <xdr:spPr>
        <a:xfrm>
          <a:off x="2641111" y="991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71102</xdr:rowOff>
    </xdr:from>
    <xdr:to>
      <xdr:col>2</xdr:col>
      <xdr:colOff>638175</xdr:colOff>
      <xdr:row>57</xdr:row>
      <xdr:rowOff>142964</xdr:rowOff>
    </xdr:to>
    <xdr:cxnSp macro="">
      <xdr:nvCxnSpPr>
        <xdr:cNvPr id="127" name="直線コネクタ 126"/>
        <xdr:cNvCxnSpPr/>
      </xdr:nvCxnSpPr>
      <xdr:spPr>
        <a:xfrm flipV="1">
          <a:off x="1130300" y="9843752"/>
          <a:ext cx="889000" cy="7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44954</xdr:rowOff>
    </xdr:from>
    <xdr:to>
      <xdr:col>3</xdr:col>
      <xdr:colOff>3175</xdr:colOff>
      <xdr:row>57</xdr:row>
      <xdr:rowOff>146554</xdr:rowOff>
    </xdr:to>
    <xdr:sp macro="" textlink="">
      <xdr:nvSpPr>
        <xdr:cNvPr id="128" name="フローチャート : 判断 127"/>
        <xdr:cNvSpPr/>
      </xdr:nvSpPr>
      <xdr:spPr>
        <a:xfrm>
          <a:off x="1968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137681</xdr:rowOff>
    </xdr:from>
    <xdr:ext cx="534377" cy="259045"/>
    <xdr:sp macro="" textlink="">
      <xdr:nvSpPr>
        <xdr:cNvPr id="129" name="テキスト ボックス 128"/>
        <xdr:cNvSpPr txBox="1"/>
      </xdr:nvSpPr>
      <xdr:spPr>
        <a:xfrm>
          <a:off x="1752111" y="991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60393</xdr:rowOff>
    </xdr:from>
    <xdr:to>
      <xdr:col>1</xdr:col>
      <xdr:colOff>485775</xdr:colOff>
      <xdr:row>57</xdr:row>
      <xdr:rowOff>161993</xdr:rowOff>
    </xdr:to>
    <xdr:sp macro="" textlink="">
      <xdr:nvSpPr>
        <xdr:cNvPr id="130" name="フローチャート : 判断 129"/>
        <xdr:cNvSpPr/>
      </xdr:nvSpPr>
      <xdr:spPr>
        <a:xfrm>
          <a:off x="1079500" y="983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7070</xdr:rowOff>
    </xdr:from>
    <xdr:ext cx="534377" cy="259045"/>
    <xdr:sp macro="" textlink="">
      <xdr:nvSpPr>
        <xdr:cNvPr id="131" name="テキスト ボックス 130"/>
        <xdr:cNvSpPr txBox="1"/>
      </xdr:nvSpPr>
      <xdr:spPr>
        <a:xfrm>
          <a:off x="863111" y="960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54692</xdr:rowOff>
    </xdr:from>
    <xdr:to>
      <xdr:col>6</xdr:col>
      <xdr:colOff>561975</xdr:colOff>
      <xdr:row>57</xdr:row>
      <xdr:rowOff>156292</xdr:rowOff>
    </xdr:to>
    <xdr:sp macro="" textlink="">
      <xdr:nvSpPr>
        <xdr:cNvPr id="137" name="円/楕円 136"/>
        <xdr:cNvSpPr/>
      </xdr:nvSpPr>
      <xdr:spPr>
        <a:xfrm>
          <a:off x="4584700" y="982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168578</xdr:rowOff>
    </xdr:from>
    <xdr:ext cx="534377" cy="259045"/>
    <xdr:sp macro="" textlink="">
      <xdr:nvSpPr>
        <xdr:cNvPr id="138" name="総務費該当値テキスト"/>
        <xdr:cNvSpPr txBox="1"/>
      </xdr:nvSpPr>
      <xdr:spPr>
        <a:xfrm>
          <a:off x="4686300" y="976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44,982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4327</xdr:rowOff>
    </xdr:from>
    <xdr:to>
      <xdr:col>5</xdr:col>
      <xdr:colOff>409575</xdr:colOff>
      <xdr:row>57</xdr:row>
      <xdr:rowOff>105927</xdr:rowOff>
    </xdr:to>
    <xdr:sp macro="" textlink="">
      <xdr:nvSpPr>
        <xdr:cNvPr id="139" name="円/楕円 138"/>
        <xdr:cNvSpPr/>
      </xdr:nvSpPr>
      <xdr:spPr>
        <a:xfrm>
          <a:off x="3746500" y="977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122454</xdr:rowOff>
    </xdr:from>
    <xdr:ext cx="534377" cy="259045"/>
    <xdr:sp macro="" textlink="">
      <xdr:nvSpPr>
        <xdr:cNvPr id="140" name="テキスト ボックス 139"/>
        <xdr:cNvSpPr txBox="1"/>
      </xdr:nvSpPr>
      <xdr:spPr>
        <a:xfrm>
          <a:off x="3530111" y="955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55,998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38663</xdr:rowOff>
    </xdr:from>
    <xdr:to>
      <xdr:col>4</xdr:col>
      <xdr:colOff>206375</xdr:colOff>
      <xdr:row>57</xdr:row>
      <xdr:rowOff>140263</xdr:rowOff>
    </xdr:to>
    <xdr:sp macro="" textlink="">
      <xdr:nvSpPr>
        <xdr:cNvPr id="141" name="円/楕円 140"/>
        <xdr:cNvSpPr/>
      </xdr:nvSpPr>
      <xdr:spPr>
        <a:xfrm>
          <a:off x="2857500" y="981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156790</xdr:rowOff>
    </xdr:from>
    <xdr:ext cx="534377" cy="259045"/>
    <xdr:sp macro="" textlink="">
      <xdr:nvSpPr>
        <xdr:cNvPr id="142" name="テキスト ボックス 141"/>
        <xdr:cNvSpPr txBox="1"/>
      </xdr:nvSpPr>
      <xdr:spPr>
        <a:xfrm>
          <a:off x="2641111" y="958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48,488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20302</xdr:rowOff>
    </xdr:from>
    <xdr:to>
      <xdr:col>3</xdr:col>
      <xdr:colOff>3175</xdr:colOff>
      <xdr:row>57</xdr:row>
      <xdr:rowOff>121902</xdr:rowOff>
    </xdr:to>
    <xdr:sp macro="" textlink="">
      <xdr:nvSpPr>
        <xdr:cNvPr id="143" name="円/楕円 142"/>
        <xdr:cNvSpPr/>
      </xdr:nvSpPr>
      <xdr:spPr>
        <a:xfrm>
          <a:off x="1968500" y="97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138429</xdr:rowOff>
    </xdr:from>
    <xdr:ext cx="534377" cy="259045"/>
    <xdr:sp macro="" textlink="">
      <xdr:nvSpPr>
        <xdr:cNvPr id="144" name="テキスト ボックス 143"/>
        <xdr:cNvSpPr txBox="1"/>
      </xdr:nvSpPr>
      <xdr:spPr>
        <a:xfrm>
          <a:off x="1752111" y="956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52,504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92164</xdr:rowOff>
    </xdr:from>
    <xdr:to>
      <xdr:col>1</xdr:col>
      <xdr:colOff>485775</xdr:colOff>
      <xdr:row>58</xdr:row>
      <xdr:rowOff>22314</xdr:rowOff>
    </xdr:to>
    <xdr:sp macro="" textlink="">
      <xdr:nvSpPr>
        <xdr:cNvPr id="145" name="円/楕円 144"/>
        <xdr:cNvSpPr/>
      </xdr:nvSpPr>
      <xdr:spPr>
        <a:xfrm>
          <a:off x="1079500" y="986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13441</xdr:rowOff>
    </xdr:from>
    <xdr:ext cx="534377" cy="259045"/>
    <xdr:sp macro="" textlink="">
      <xdr:nvSpPr>
        <xdr:cNvPr id="146" name="テキスト ボックス 145"/>
        <xdr:cNvSpPr txBox="1"/>
      </xdr:nvSpPr>
      <xdr:spPr>
        <a:xfrm>
          <a:off x="863111" y="995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28829</xdr:rowOff>
    </xdr:from>
    <xdr:to>
      <xdr:col>6</xdr:col>
      <xdr:colOff>510540</xdr:colOff>
      <xdr:row>79</xdr:row>
      <xdr:rowOff>8922</xdr:rowOff>
    </xdr:to>
    <xdr:cxnSp macro="">
      <xdr:nvCxnSpPr>
        <xdr:cNvPr id="171" name="直線コネクタ 170"/>
        <xdr:cNvCxnSpPr/>
      </xdr:nvCxnSpPr>
      <xdr:spPr>
        <a:xfrm flipV="1">
          <a:off x="4633595" y="12201779"/>
          <a:ext cx="1270" cy="1351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12749</xdr:rowOff>
    </xdr:from>
    <xdr:ext cx="599010" cy="259045"/>
    <xdr:sp macro="" textlink="">
      <xdr:nvSpPr>
        <xdr:cNvPr id="172" name="民生費最小値テキスト"/>
        <xdr:cNvSpPr txBox="1"/>
      </xdr:nvSpPr>
      <xdr:spPr>
        <a:xfrm>
          <a:off x="4686300" y="13557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101,865</a:t>
          </a:r>
          <a:endParaRPr kumimoji="1" lang="ja-JP" altLang="en-US" sz="1000" b="1">
            <a:latin typeface="ＭＳ Ｐゴシック"/>
          </a:endParaRPr>
        </a:p>
      </xdr:txBody>
    </xdr:sp>
    <xdr:clientData/>
  </xdr:oneCellAnchor>
  <xdr:twoCellAnchor>
    <xdr:from>
      <xdr:col>6</xdr:col>
      <xdr:colOff>422275</xdr:colOff>
      <xdr:row>79</xdr:row>
      <xdr:rowOff>8922</xdr:rowOff>
    </xdr:from>
    <xdr:to>
      <xdr:col>6</xdr:col>
      <xdr:colOff>600075</xdr:colOff>
      <xdr:row>79</xdr:row>
      <xdr:rowOff>8922</xdr:rowOff>
    </xdr:to>
    <xdr:cxnSp macro="">
      <xdr:nvCxnSpPr>
        <xdr:cNvPr id="173" name="直線コネクタ 172"/>
        <xdr:cNvCxnSpPr/>
      </xdr:nvCxnSpPr>
      <xdr:spPr>
        <a:xfrm>
          <a:off x="4546600" y="1355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146956</xdr:rowOff>
    </xdr:from>
    <xdr:ext cx="599010" cy="259045"/>
    <xdr:sp macro="" textlink="">
      <xdr:nvSpPr>
        <xdr:cNvPr id="174" name="民生費最大値テキスト"/>
        <xdr:cNvSpPr txBox="1"/>
      </xdr:nvSpPr>
      <xdr:spPr>
        <a:xfrm>
          <a:off x="4686300" y="119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172,820</a:t>
          </a:r>
          <a:endParaRPr kumimoji="1" lang="ja-JP" altLang="en-US" sz="1000" b="1">
            <a:latin typeface="ＭＳ Ｐゴシック"/>
          </a:endParaRPr>
        </a:p>
      </xdr:txBody>
    </xdr:sp>
    <xdr:clientData/>
  </xdr:oneCellAnchor>
  <xdr:twoCellAnchor>
    <xdr:from>
      <xdr:col>6</xdr:col>
      <xdr:colOff>422275</xdr:colOff>
      <xdr:row>71</xdr:row>
      <xdr:rowOff>28829</xdr:rowOff>
    </xdr:from>
    <xdr:to>
      <xdr:col>6</xdr:col>
      <xdr:colOff>600075</xdr:colOff>
      <xdr:row>71</xdr:row>
      <xdr:rowOff>28829</xdr:rowOff>
    </xdr:to>
    <xdr:cxnSp macro="">
      <xdr:nvCxnSpPr>
        <xdr:cNvPr id="175" name="直線コネクタ 174"/>
        <xdr:cNvCxnSpPr/>
      </xdr:nvCxnSpPr>
      <xdr:spPr>
        <a:xfrm>
          <a:off x="4546600" y="122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114878</xdr:rowOff>
    </xdr:from>
    <xdr:to>
      <xdr:col>6</xdr:col>
      <xdr:colOff>511175</xdr:colOff>
      <xdr:row>78</xdr:row>
      <xdr:rowOff>46279</xdr:rowOff>
    </xdr:to>
    <xdr:cxnSp macro="">
      <xdr:nvCxnSpPr>
        <xdr:cNvPr id="176" name="直線コネクタ 175"/>
        <xdr:cNvCxnSpPr/>
      </xdr:nvCxnSpPr>
      <xdr:spPr>
        <a:xfrm flipV="1">
          <a:off x="3797300" y="13316528"/>
          <a:ext cx="838200" cy="10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55637</xdr:rowOff>
    </xdr:from>
    <xdr:ext cx="599010" cy="259045"/>
    <xdr:sp macro="" textlink="">
      <xdr:nvSpPr>
        <xdr:cNvPr id="177" name="民生費平均値テキスト"/>
        <xdr:cNvSpPr txBox="1"/>
      </xdr:nvSpPr>
      <xdr:spPr>
        <a:xfrm>
          <a:off x="4686300" y="12742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133,947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32760</xdr:rowOff>
    </xdr:from>
    <xdr:to>
      <xdr:col>6</xdr:col>
      <xdr:colOff>561975</xdr:colOff>
      <xdr:row>75</xdr:row>
      <xdr:rowOff>134360</xdr:rowOff>
    </xdr:to>
    <xdr:sp macro="" textlink="">
      <xdr:nvSpPr>
        <xdr:cNvPr id="178" name="フローチャート : 判断 177"/>
        <xdr:cNvSpPr/>
      </xdr:nvSpPr>
      <xdr:spPr>
        <a:xfrm>
          <a:off x="45847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46279</xdr:rowOff>
    </xdr:from>
    <xdr:to>
      <xdr:col>5</xdr:col>
      <xdr:colOff>358775</xdr:colOff>
      <xdr:row>78</xdr:row>
      <xdr:rowOff>88209</xdr:rowOff>
    </xdr:to>
    <xdr:cxnSp macro="">
      <xdr:nvCxnSpPr>
        <xdr:cNvPr id="179" name="直線コネクタ 178"/>
        <xdr:cNvCxnSpPr/>
      </xdr:nvCxnSpPr>
      <xdr:spPr>
        <a:xfrm flipV="1">
          <a:off x="2908300" y="13419379"/>
          <a:ext cx="889000" cy="4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109741</xdr:rowOff>
    </xdr:from>
    <xdr:to>
      <xdr:col>5</xdr:col>
      <xdr:colOff>409575</xdr:colOff>
      <xdr:row>76</xdr:row>
      <xdr:rowOff>39891</xdr:rowOff>
    </xdr:to>
    <xdr:sp macro="" textlink="">
      <xdr:nvSpPr>
        <xdr:cNvPr id="180" name="フローチャート : 判断 179"/>
        <xdr:cNvSpPr/>
      </xdr:nvSpPr>
      <xdr:spPr>
        <a:xfrm>
          <a:off x="3746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56418</xdr:rowOff>
    </xdr:from>
    <xdr:ext cx="599010" cy="259045"/>
    <xdr:sp macro="" textlink="">
      <xdr:nvSpPr>
        <xdr:cNvPr id="181" name="テキスト ボックス 180"/>
        <xdr:cNvSpPr txBox="1"/>
      </xdr:nvSpPr>
      <xdr:spPr>
        <a:xfrm>
          <a:off x="3497794"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88209</xdr:rowOff>
    </xdr:from>
    <xdr:to>
      <xdr:col>4</xdr:col>
      <xdr:colOff>155575</xdr:colOff>
      <xdr:row>79</xdr:row>
      <xdr:rowOff>89503</xdr:rowOff>
    </xdr:to>
    <xdr:cxnSp macro="">
      <xdr:nvCxnSpPr>
        <xdr:cNvPr id="182" name="直線コネクタ 181"/>
        <xdr:cNvCxnSpPr/>
      </xdr:nvCxnSpPr>
      <xdr:spPr>
        <a:xfrm flipV="1">
          <a:off x="2019300" y="13461309"/>
          <a:ext cx="889000" cy="17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62726</xdr:rowOff>
    </xdr:from>
    <xdr:to>
      <xdr:col>4</xdr:col>
      <xdr:colOff>206375</xdr:colOff>
      <xdr:row>74</xdr:row>
      <xdr:rowOff>164326</xdr:rowOff>
    </xdr:to>
    <xdr:sp macro="" textlink="">
      <xdr:nvSpPr>
        <xdr:cNvPr id="183" name="フローチャート : 判断 182"/>
        <xdr:cNvSpPr/>
      </xdr:nvSpPr>
      <xdr:spPr>
        <a:xfrm>
          <a:off x="2857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9403</xdr:rowOff>
    </xdr:from>
    <xdr:ext cx="599010" cy="259045"/>
    <xdr:sp macro="" textlink="">
      <xdr:nvSpPr>
        <xdr:cNvPr id="184" name="テキスト ボックス 183"/>
        <xdr:cNvSpPr txBox="1"/>
      </xdr:nvSpPr>
      <xdr:spPr>
        <a:xfrm>
          <a:off x="2608794" y="1252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89503</xdr:rowOff>
    </xdr:from>
    <xdr:to>
      <xdr:col>2</xdr:col>
      <xdr:colOff>638175</xdr:colOff>
      <xdr:row>79</xdr:row>
      <xdr:rowOff>103219</xdr:rowOff>
    </xdr:to>
    <xdr:cxnSp macro="">
      <xdr:nvCxnSpPr>
        <xdr:cNvPr id="185" name="直線コネクタ 184"/>
        <xdr:cNvCxnSpPr/>
      </xdr:nvCxnSpPr>
      <xdr:spPr>
        <a:xfrm flipV="1">
          <a:off x="1130300" y="13634053"/>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69050</xdr:rowOff>
    </xdr:from>
    <xdr:to>
      <xdr:col>3</xdr:col>
      <xdr:colOff>3175</xdr:colOff>
      <xdr:row>75</xdr:row>
      <xdr:rowOff>170650</xdr:rowOff>
    </xdr:to>
    <xdr:sp macro="" textlink="">
      <xdr:nvSpPr>
        <xdr:cNvPr id="186" name="フローチャート : 判断 185"/>
        <xdr:cNvSpPr/>
      </xdr:nvSpPr>
      <xdr:spPr>
        <a:xfrm>
          <a:off x="1968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15727</xdr:rowOff>
    </xdr:from>
    <xdr:ext cx="599010" cy="259045"/>
    <xdr:sp macro="" textlink="">
      <xdr:nvSpPr>
        <xdr:cNvPr id="187" name="テキスト ボックス 186"/>
        <xdr:cNvSpPr txBox="1"/>
      </xdr:nvSpPr>
      <xdr:spPr>
        <a:xfrm>
          <a:off x="1719794" y="1270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109283</xdr:rowOff>
    </xdr:from>
    <xdr:to>
      <xdr:col>1</xdr:col>
      <xdr:colOff>485775</xdr:colOff>
      <xdr:row>76</xdr:row>
      <xdr:rowOff>39433</xdr:rowOff>
    </xdr:to>
    <xdr:sp macro="" textlink="">
      <xdr:nvSpPr>
        <xdr:cNvPr id="188" name="フローチャート : 判断 187"/>
        <xdr:cNvSpPr/>
      </xdr:nvSpPr>
      <xdr:spPr>
        <a:xfrm>
          <a:off x="1079500" y="1296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55960</xdr:rowOff>
    </xdr:from>
    <xdr:ext cx="599010" cy="259045"/>
    <xdr:sp macro="" textlink="">
      <xdr:nvSpPr>
        <xdr:cNvPr id="189" name="テキスト ボックス 188"/>
        <xdr:cNvSpPr txBox="1"/>
      </xdr:nvSpPr>
      <xdr:spPr>
        <a:xfrm>
          <a:off x="830794" y="1274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64078</xdr:rowOff>
    </xdr:from>
    <xdr:to>
      <xdr:col>6</xdr:col>
      <xdr:colOff>561975</xdr:colOff>
      <xdr:row>77</xdr:row>
      <xdr:rowOff>165678</xdr:rowOff>
    </xdr:to>
    <xdr:sp macro="" textlink="">
      <xdr:nvSpPr>
        <xdr:cNvPr id="195" name="円/楕円 194"/>
        <xdr:cNvSpPr/>
      </xdr:nvSpPr>
      <xdr:spPr>
        <a:xfrm>
          <a:off x="4584700" y="1326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42505</xdr:rowOff>
    </xdr:from>
    <xdr:ext cx="599010" cy="259045"/>
    <xdr:sp macro="" textlink="">
      <xdr:nvSpPr>
        <xdr:cNvPr id="196" name="民生費該当値テキスト"/>
        <xdr:cNvSpPr txBox="1"/>
      </xdr:nvSpPr>
      <xdr:spPr>
        <a:xfrm>
          <a:off x="4686300" y="1324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114,303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166929</xdr:rowOff>
    </xdr:from>
    <xdr:to>
      <xdr:col>5</xdr:col>
      <xdr:colOff>409575</xdr:colOff>
      <xdr:row>78</xdr:row>
      <xdr:rowOff>97079</xdr:rowOff>
    </xdr:to>
    <xdr:sp macro="" textlink="">
      <xdr:nvSpPr>
        <xdr:cNvPr id="197" name="円/楕円 196"/>
        <xdr:cNvSpPr/>
      </xdr:nvSpPr>
      <xdr:spPr>
        <a:xfrm>
          <a:off x="3746500" y="1336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88206</xdr:rowOff>
    </xdr:from>
    <xdr:ext cx="599010" cy="259045"/>
    <xdr:sp macro="" textlink="">
      <xdr:nvSpPr>
        <xdr:cNvPr id="198" name="テキスト ボックス 197"/>
        <xdr:cNvSpPr txBox="1"/>
      </xdr:nvSpPr>
      <xdr:spPr>
        <a:xfrm>
          <a:off x="3497794" y="13461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108,904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37409</xdr:rowOff>
    </xdr:from>
    <xdr:to>
      <xdr:col>4</xdr:col>
      <xdr:colOff>206375</xdr:colOff>
      <xdr:row>78</xdr:row>
      <xdr:rowOff>139009</xdr:rowOff>
    </xdr:to>
    <xdr:sp macro="" textlink="">
      <xdr:nvSpPr>
        <xdr:cNvPr id="199" name="円/楕円 198"/>
        <xdr:cNvSpPr/>
      </xdr:nvSpPr>
      <xdr:spPr>
        <a:xfrm>
          <a:off x="2857500" y="1341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130136</xdr:rowOff>
    </xdr:from>
    <xdr:ext cx="599010" cy="259045"/>
    <xdr:sp macro="" textlink="">
      <xdr:nvSpPr>
        <xdr:cNvPr id="200" name="テキスト ボックス 199"/>
        <xdr:cNvSpPr txBox="1"/>
      </xdr:nvSpPr>
      <xdr:spPr>
        <a:xfrm>
          <a:off x="2608794" y="1350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106,703</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38703</xdr:rowOff>
    </xdr:from>
    <xdr:to>
      <xdr:col>3</xdr:col>
      <xdr:colOff>3175</xdr:colOff>
      <xdr:row>79</xdr:row>
      <xdr:rowOff>140303</xdr:rowOff>
    </xdr:to>
    <xdr:sp macro="" textlink="">
      <xdr:nvSpPr>
        <xdr:cNvPr id="201" name="円/楕円 200"/>
        <xdr:cNvSpPr/>
      </xdr:nvSpPr>
      <xdr:spPr>
        <a:xfrm>
          <a:off x="1968500" y="1358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131430</xdr:rowOff>
    </xdr:from>
    <xdr:ext cx="534377" cy="259045"/>
    <xdr:sp macro="" textlink="">
      <xdr:nvSpPr>
        <xdr:cNvPr id="202" name="テキスト ボックス 201"/>
        <xdr:cNvSpPr txBox="1"/>
      </xdr:nvSpPr>
      <xdr:spPr>
        <a:xfrm>
          <a:off x="1752111" y="1367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97,635</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52419</xdr:rowOff>
    </xdr:from>
    <xdr:to>
      <xdr:col>1</xdr:col>
      <xdr:colOff>485775</xdr:colOff>
      <xdr:row>79</xdr:row>
      <xdr:rowOff>154019</xdr:rowOff>
    </xdr:to>
    <xdr:sp macro="" textlink="">
      <xdr:nvSpPr>
        <xdr:cNvPr id="203" name="円/楕円 202"/>
        <xdr:cNvSpPr/>
      </xdr:nvSpPr>
      <xdr:spPr>
        <a:xfrm>
          <a:off x="1079500" y="1359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145146</xdr:rowOff>
    </xdr:from>
    <xdr:ext cx="534377" cy="259045"/>
    <xdr:sp macro="" textlink="">
      <xdr:nvSpPr>
        <xdr:cNvPr id="204" name="テキスト ボックス 203"/>
        <xdr:cNvSpPr txBox="1"/>
      </xdr:nvSpPr>
      <xdr:spPr>
        <a:xfrm>
          <a:off x="863111" y="1368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5" name="テキスト ボックス 224"/>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68568</xdr:rowOff>
    </xdr:from>
    <xdr:to>
      <xdr:col>6</xdr:col>
      <xdr:colOff>510540</xdr:colOff>
      <xdr:row>98</xdr:row>
      <xdr:rowOff>129984</xdr:rowOff>
    </xdr:to>
    <xdr:cxnSp macro="">
      <xdr:nvCxnSpPr>
        <xdr:cNvPr id="229" name="直線コネクタ 228"/>
        <xdr:cNvCxnSpPr/>
      </xdr:nvCxnSpPr>
      <xdr:spPr>
        <a:xfrm flipV="1">
          <a:off x="4633595" y="15499068"/>
          <a:ext cx="1270" cy="1433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133811</xdr:rowOff>
    </xdr:from>
    <xdr:ext cx="534377" cy="259045"/>
    <xdr:sp macro="" textlink="">
      <xdr:nvSpPr>
        <xdr:cNvPr id="230" name="衛生費最小値テキスト"/>
        <xdr:cNvSpPr txBox="1"/>
      </xdr:nvSpPr>
      <xdr:spPr>
        <a:xfrm>
          <a:off x="4686300" y="169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22,255</a:t>
          </a:r>
          <a:endParaRPr kumimoji="1" lang="ja-JP" altLang="en-US" sz="1000" b="1">
            <a:latin typeface="ＭＳ Ｐゴシック"/>
          </a:endParaRPr>
        </a:p>
      </xdr:txBody>
    </xdr:sp>
    <xdr:clientData/>
  </xdr:oneCellAnchor>
  <xdr:twoCellAnchor>
    <xdr:from>
      <xdr:col>6</xdr:col>
      <xdr:colOff>422275</xdr:colOff>
      <xdr:row>98</xdr:row>
      <xdr:rowOff>129984</xdr:rowOff>
    </xdr:from>
    <xdr:to>
      <xdr:col>6</xdr:col>
      <xdr:colOff>600075</xdr:colOff>
      <xdr:row>98</xdr:row>
      <xdr:rowOff>129984</xdr:rowOff>
    </xdr:to>
    <xdr:cxnSp macro="">
      <xdr:nvCxnSpPr>
        <xdr:cNvPr id="231" name="直線コネクタ 230"/>
        <xdr:cNvCxnSpPr/>
      </xdr:nvCxnSpPr>
      <xdr:spPr>
        <a:xfrm>
          <a:off x="4546600" y="16932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15245</xdr:rowOff>
    </xdr:from>
    <xdr:ext cx="534377" cy="259045"/>
    <xdr:sp macro="" textlink="">
      <xdr:nvSpPr>
        <xdr:cNvPr id="232" name="衛生費最大値テキスト"/>
        <xdr:cNvSpPr txBox="1"/>
      </xdr:nvSpPr>
      <xdr:spPr>
        <a:xfrm>
          <a:off x="4686300" y="1527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59,867</a:t>
          </a:r>
          <a:endParaRPr kumimoji="1" lang="ja-JP" altLang="en-US" sz="1000" b="1">
            <a:latin typeface="ＭＳ Ｐゴシック"/>
          </a:endParaRPr>
        </a:p>
      </xdr:txBody>
    </xdr:sp>
    <xdr:clientData/>
  </xdr:oneCellAnchor>
  <xdr:twoCellAnchor>
    <xdr:from>
      <xdr:col>6</xdr:col>
      <xdr:colOff>422275</xdr:colOff>
      <xdr:row>90</xdr:row>
      <xdr:rowOff>68568</xdr:rowOff>
    </xdr:from>
    <xdr:to>
      <xdr:col>6</xdr:col>
      <xdr:colOff>600075</xdr:colOff>
      <xdr:row>90</xdr:row>
      <xdr:rowOff>68568</xdr:rowOff>
    </xdr:to>
    <xdr:cxnSp macro="">
      <xdr:nvCxnSpPr>
        <xdr:cNvPr id="233" name="直線コネクタ 232"/>
        <xdr:cNvCxnSpPr/>
      </xdr:nvCxnSpPr>
      <xdr:spPr>
        <a:xfrm>
          <a:off x="4546600" y="154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123355</xdr:rowOff>
    </xdr:from>
    <xdr:to>
      <xdr:col>6</xdr:col>
      <xdr:colOff>511175</xdr:colOff>
      <xdr:row>98</xdr:row>
      <xdr:rowOff>129603</xdr:rowOff>
    </xdr:to>
    <xdr:cxnSp macro="">
      <xdr:nvCxnSpPr>
        <xdr:cNvPr id="234" name="直線コネクタ 233"/>
        <xdr:cNvCxnSpPr/>
      </xdr:nvCxnSpPr>
      <xdr:spPr>
        <a:xfrm>
          <a:off x="3797300" y="16925455"/>
          <a:ext cx="8382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140733</xdr:rowOff>
    </xdr:from>
    <xdr:ext cx="534377" cy="259045"/>
    <xdr:sp macro="" textlink="">
      <xdr:nvSpPr>
        <xdr:cNvPr id="235" name="衛生費平均値テキスト"/>
        <xdr:cNvSpPr txBox="1"/>
      </xdr:nvSpPr>
      <xdr:spPr>
        <a:xfrm>
          <a:off x="4686300" y="16257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117856</xdr:rowOff>
    </xdr:from>
    <xdr:to>
      <xdr:col>6</xdr:col>
      <xdr:colOff>561975</xdr:colOff>
      <xdr:row>96</xdr:row>
      <xdr:rowOff>48006</xdr:rowOff>
    </xdr:to>
    <xdr:sp macro="" textlink="">
      <xdr:nvSpPr>
        <xdr:cNvPr id="236" name="フローチャート : 判断 235"/>
        <xdr:cNvSpPr/>
      </xdr:nvSpPr>
      <xdr:spPr>
        <a:xfrm>
          <a:off x="45847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115621</xdr:rowOff>
    </xdr:from>
    <xdr:to>
      <xdr:col>5</xdr:col>
      <xdr:colOff>358775</xdr:colOff>
      <xdr:row>98</xdr:row>
      <xdr:rowOff>123355</xdr:rowOff>
    </xdr:to>
    <xdr:cxnSp macro="">
      <xdr:nvCxnSpPr>
        <xdr:cNvPr id="237" name="直線コネクタ 236"/>
        <xdr:cNvCxnSpPr/>
      </xdr:nvCxnSpPr>
      <xdr:spPr>
        <a:xfrm>
          <a:off x="2908300" y="16917721"/>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56705</xdr:rowOff>
    </xdr:from>
    <xdr:to>
      <xdr:col>5</xdr:col>
      <xdr:colOff>409575</xdr:colOff>
      <xdr:row>96</xdr:row>
      <xdr:rowOff>158305</xdr:rowOff>
    </xdr:to>
    <xdr:sp macro="" textlink="">
      <xdr:nvSpPr>
        <xdr:cNvPr id="238" name="フローチャート : 判断 237"/>
        <xdr:cNvSpPr/>
      </xdr:nvSpPr>
      <xdr:spPr>
        <a:xfrm>
          <a:off x="3746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3382</xdr:rowOff>
    </xdr:from>
    <xdr:ext cx="534377" cy="259045"/>
    <xdr:sp macro="" textlink="">
      <xdr:nvSpPr>
        <xdr:cNvPr id="239" name="テキスト ボックス 238"/>
        <xdr:cNvSpPr txBox="1"/>
      </xdr:nvSpPr>
      <xdr:spPr>
        <a:xfrm>
          <a:off x="3530111" y="1629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115621</xdr:rowOff>
    </xdr:from>
    <xdr:to>
      <xdr:col>4</xdr:col>
      <xdr:colOff>155575</xdr:colOff>
      <xdr:row>98</xdr:row>
      <xdr:rowOff>143624</xdr:rowOff>
    </xdr:to>
    <xdr:cxnSp macro="">
      <xdr:nvCxnSpPr>
        <xdr:cNvPr id="240" name="直線コネクタ 239"/>
        <xdr:cNvCxnSpPr/>
      </xdr:nvCxnSpPr>
      <xdr:spPr>
        <a:xfrm flipV="1">
          <a:off x="2019300" y="16917721"/>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53200</xdr:rowOff>
    </xdr:from>
    <xdr:to>
      <xdr:col>4</xdr:col>
      <xdr:colOff>206375</xdr:colOff>
      <xdr:row>96</xdr:row>
      <xdr:rowOff>154800</xdr:rowOff>
    </xdr:to>
    <xdr:sp macro="" textlink="">
      <xdr:nvSpPr>
        <xdr:cNvPr id="241" name="フローチャート : 判断 240"/>
        <xdr:cNvSpPr/>
      </xdr:nvSpPr>
      <xdr:spPr>
        <a:xfrm>
          <a:off x="2857500" y="165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171327</xdr:rowOff>
    </xdr:from>
    <xdr:ext cx="534377" cy="259045"/>
    <xdr:sp macro="" textlink="">
      <xdr:nvSpPr>
        <xdr:cNvPr id="242" name="テキスト ボックス 241"/>
        <xdr:cNvSpPr txBox="1"/>
      </xdr:nvSpPr>
      <xdr:spPr>
        <a:xfrm>
          <a:off x="2641111" y="1628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121717</xdr:rowOff>
    </xdr:from>
    <xdr:to>
      <xdr:col>2</xdr:col>
      <xdr:colOff>638175</xdr:colOff>
      <xdr:row>98</xdr:row>
      <xdr:rowOff>143624</xdr:rowOff>
    </xdr:to>
    <xdr:cxnSp macro="">
      <xdr:nvCxnSpPr>
        <xdr:cNvPr id="243" name="直線コネクタ 242"/>
        <xdr:cNvCxnSpPr/>
      </xdr:nvCxnSpPr>
      <xdr:spPr>
        <a:xfrm>
          <a:off x="1130300" y="16923817"/>
          <a:ext cx="8890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72213</xdr:rowOff>
    </xdr:from>
    <xdr:to>
      <xdr:col>3</xdr:col>
      <xdr:colOff>3175</xdr:colOff>
      <xdr:row>97</xdr:row>
      <xdr:rowOff>2363</xdr:rowOff>
    </xdr:to>
    <xdr:sp macro="" textlink="">
      <xdr:nvSpPr>
        <xdr:cNvPr id="244" name="フローチャート : 判断 243"/>
        <xdr:cNvSpPr/>
      </xdr:nvSpPr>
      <xdr:spPr>
        <a:xfrm>
          <a:off x="1968500" y="1653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18890</xdr:rowOff>
    </xdr:from>
    <xdr:ext cx="534377" cy="259045"/>
    <xdr:sp macro="" textlink="">
      <xdr:nvSpPr>
        <xdr:cNvPr id="245" name="テキスト ボックス 244"/>
        <xdr:cNvSpPr txBox="1"/>
      </xdr:nvSpPr>
      <xdr:spPr>
        <a:xfrm>
          <a:off x="1752111" y="163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51372</xdr:rowOff>
    </xdr:from>
    <xdr:to>
      <xdr:col>1</xdr:col>
      <xdr:colOff>485775</xdr:colOff>
      <xdr:row>96</xdr:row>
      <xdr:rowOff>152972</xdr:rowOff>
    </xdr:to>
    <xdr:sp macro="" textlink="">
      <xdr:nvSpPr>
        <xdr:cNvPr id="246" name="フローチャート : 判断 245"/>
        <xdr:cNvSpPr/>
      </xdr:nvSpPr>
      <xdr:spPr>
        <a:xfrm>
          <a:off x="1079500" y="165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169499</xdr:rowOff>
    </xdr:from>
    <xdr:ext cx="534377" cy="259045"/>
    <xdr:sp macro="" textlink="">
      <xdr:nvSpPr>
        <xdr:cNvPr id="247" name="テキスト ボックス 246"/>
        <xdr:cNvSpPr txBox="1"/>
      </xdr:nvSpPr>
      <xdr:spPr>
        <a:xfrm>
          <a:off x="863111" y="1628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78803</xdr:rowOff>
    </xdr:from>
    <xdr:to>
      <xdr:col>6</xdr:col>
      <xdr:colOff>561975</xdr:colOff>
      <xdr:row>99</xdr:row>
      <xdr:rowOff>8953</xdr:rowOff>
    </xdr:to>
    <xdr:sp macro="" textlink="">
      <xdr:nvSpPr>
        <xdr:cNvPr id="253" name="円/楕円 252"/>
        <xdr:cNvSpPr/>
      </xdr:nvSpPr>
      <xdr:spPr>
        <a:xfrm>
          <a:off x="4584700" y="1688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165180</xdr:rowOff>
    </xdr:from>
    <xdr:ext cx="534377" cy="259045"/>
    <xdr:sp macro="" textlink="">
      <xdr:nvSpPr>
        <xdr:cNvPr id="254" name="衛生費該当値テキスト"/>
        <xdr:cNvSpPr txBox="1"/>
      </xdr:nvSpPr>
      <xdr:spPr>
        <a:xfrm>
          <a:off x="4686300" y="1679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22,265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72555</xdr:rowOff>
    </xdr:from>
    <xdr:to>
      <xdr:col>5</xdr:col>
      <xdr:colOff>409575</xdr:colOff>
      <xdr:row>99</xdr:row>
      <xdr:rowOff>2705</xdr:rowOff>
    </xdr:to>
    <xdr:sp macro="" textlink="">
      <xdr:nvSpPr>
        <xdr:cNvPr id="255" name="円/楕円 254"/>
        <xdr:cNvSpPr/>
      </xdr:nvSpPr>
      <xdr:spPr>
        <a:xfrm>
          <a:off x="3746500" y="1687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165282</xdr:rowOff>
    </xdr:from>
    <xdr:ext cx="534377" cy="259045"/>
    <xdr:sp macro="" textlink="">
      <xdr:nvSpPr>
        <xdr:cNvPr id="256" name="テキスト ボックス 255"/>
        <xdr:cNvSpPr txBox="1"/>
      </xdr:nvSpPr>
      <xdr:spPr>
        <a:xfrm>
          <a:off x="3530111" y="1696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22,429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64821</xdr:rowOff>
    </xdr:from>
    <xdr:to>
      <xdr:col>4</xdr:col>
      <xdr:colOff>206375</xdr:colOff>
      <xdr:row>98</xdr:row>
      <xdr:rowOff>166421</xdr:rowOff>
    </xdr:to>
    <xdr:sp macro="" textlink="">
      <xdr:nvSpPr>
        <xdr:cNvPr id="257" name="円/楕円 256"/>
        <xdr:cNvSpPr/>
      </xdr:nvSpPr>
      <xdr:spPr>
        <a:xfrm>
          <a:off x="2857500" y="1686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157548</xdr:rowOff>
    </xdr:from>
    <xdr:ext cx="534377" cy="259045"/>
    <xdr:sp macro="" textlink="">
      <xdr:nvSpPr>
        <xdr:cNvPr id="258" name="テキスト ボックス 257"/>
        <xdr:cNvSpPr txBox="1"/>
      </xdr:nvSpPr>
      <xdr:spPr>
        <a:xfrm>
          <a:off x="2641111" y="1695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22,632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92824</xdr:rowOff>
    </xdr:from>
    <xdr:to>
      <xdr:col>3</xdr:col>
      <xdr:colOff>3175</xdr:colOff>
      <xdr:row>99</xdr:row>
      <xdr:rowOff>22974</xdr:rowOff>
    </xdr:to>
    <xdr:sp macro="" textlink="">
      <xdr:nvSpPr>
        <xdr:cNvPr id="259" name="円/楕円 258"/>
        <xdr:cNvSpPr/>
      </xdr:nvSpPr>
      <xdr:spPr>
        <a:xfrm>
          <a:off x="1968500" y="1689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14101</xdr:rowOff>
    </xdr:from>
    <xdr:ext cx="534377" cy="259045"/>
    <xdr:sp macro="" textlink="">
      <xdr:nvSpPr>
        <xdr:cNvPr id="260" name="テキスト ボックス 259"/>
        <xdr:cNvSpPr txBox="1"/>
      </xdr:nvSpPr>
      <xdr:spPr>
        <a:xfrm>
          <a:off x="1752111" y="1698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21,897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70917</xdr:rowOff>
    </xdr:from>
    <xdr:to>
      <xdr:col>1</xdr:col>
      <xdr:colOff>485775</xdr:colOff>
      <xdr:row>99</xdr:row>
      <xdr:rowOff>1067</xdr:rowOff>
    </xdr:to>
    <xdr:sp macro="" textlink="">
      <xdr:nvSpPr>
        <xdr:cNvPr id="261" name="円/楕円 260"/>
        <xdr:cNvSpPr/>
      </xdr:nvSpPr>
      <xdr:spPr>
        <a:xfrm>
          <a:off x="1079500" y="1687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163644</xdr:rowOff>
    </xdr:from>
    <xdr:ext cx="534377" cy="259045"/>
    <xdr:sp macro="" textlink="">
      <xdr:nvSpPr>
        <xdr:cNvPr id="262" name="テキスト ボックス 261"/>
        <xdr:cNvSpPr txBox="1"/>
      </xdr:nvSpPr>
      <xdr:spPr>
        <a:xfrm>
          <a:off x="863111" y="1696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107086</xdr:rowOff>
    </xdr:from>
    <xdr:to>
      <xdr:col>15</xdr:col>
      <xdr:colOff>180340</xdr:colOff>
      <xdr:row>39</xdr:row>
      <xdr:rowOff>37668</xdr:rowOff>
    </xdr:to>
    <xdr:cxnSp macro="">
      <xdr:nvCxnSpPr>
        <xdr:cNvPr id="286" name="直線コネクタ 285"/>
        <xdr:cNvCxnSpPr/>
      </xdr:nvCxnSpPr>
      <xdr:spPr>
        <a:xfrm flipV="1">
          <a:off x="10475595" y="5422036"/>
          <a:ext cx="1270" cy="130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41495</xdr:rowOff>
    </xdr:from>
    <xdr:ext cx="313932" cy="259045"/>
    <xdr:sp macro="" textlink="">
      <xdr:nvSpPr>
        <xdr:cNvPr id="287" name="労働費最小値テキスト"/>
        <xdr:cNvSpPr txBox="1"/>
      </xdr:nvSpPr>
      <xdr:spPr>
        <a:xfrm>
          <a:off x="10528300" y="6728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15</xdr:col>
      <xdr:colOff>92075</xdr:colOff>
      <xdr:row>39</xdr:row>
      <xdr:rowOff>37668</xdr:rowOff>
    </xdr:from>
    <xdr:to>
      <xdr:col>15</xdr:col>
      <xdr:colOff>269875</xdr:colOff>
      <xdr:row>39</xdr:row>
      <xdr:rowOff>37668</xdr:rowOff>
    </xdr:to>
    <xdr:cxnSp macro="">
      <xdr:nvCxnSpPr>
        <xdr:cNvPr id="288" name="直線コネクタ 287"/>
        <xdr:cNvCxnSpPr/>
      </xdr:nvCxnSpPr>
      <xdr:spPr>
        <a:xfrm>
          <a:off x="10388600" y="6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53763</xdr:rowOff>
    </xdr:from>
    <xdr:ext cx="534377" cy="259045"/>
    <xdr:sp macro="" textlink="">
      <xdr:nvSpPr>
        <xdr:cNvPr id="289" name="労働費最大値テキスト"/>
        <xdr:cNvSpPr txBox="1"/>
      </xdr:nvSpPr>
      <xdr:spPr>
        <a:xfrm>
          <a:off x="10528300" y="519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17,178</a:t>
          </a:r>
          <a:endParaRPr kumimoji="1" lang="ja-JP" altLang="en-US" sz="1000" b="1">
            <a:latin typeface="ＭＳ Ｐゴシック"/>
          </a:endParaRPr>
        </a:p>
      </xdr:txBody>
    </xdr:sp>
    <xdr:clientData/>
  </xdr:oneCellAnchor>
  <xdr:twoCellAnchor>
    <xdr:from>
      <xdr:col>15</xdr:col>
      <xdr:colOff>92075</xdr:colOff>
      <xdr:row>31</xdr:row>
      <xdr:rowOff>107086</xdr:rowOff>
    </xdr:from>
    <xdr:to>
      <xdr:col>15</xdr:col>
      <xdr:colOff>269875</xdr:colOff>
      <xdr:row>31</xdr:row>
      <xdr:rowOff>107086</xdr:rowOff>
    </xdr:to>
    <xdr:cxnSp macro="">
      <xdr:nvCxnSpPr>
        <xdr:cNvPr id="290" name="直線コネクタ 289"/>
        <xdr:cNvCxnSpPr/>
      </xdr:nvCxnSpPr>
      <xdr:spPr>
        <a:xfrm>
          <a:off x="10388600" y="5422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171247</xdr:rowOff>
    </xdr:from>
    <xdr:to>
      <xdr:col>15</xdr:col>
      <xdr:colOff>180975</xdr:colOff>
      <xdr:row>39</xdr:row>
      <xdr:rowOff>9017</xdr:rowOff>
    </xdr:to>
    <xdr:cxnSp macro="">
      <xdr:nvCxnSpPr>
        <xdr:cNvPr id="291" name="直線コネクタ 290"/>
        <xdr:cNvCxnSpPr/>
      </xdr:nvCxnSpPr>
      <xdr:spPr>
        <a:xfrm>
          <a:off x="9639300" y="6686347"/>
          <a:ext cx="8382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23537</xdr:rowOff>
    </xdr:from>
    <xdr:ext cx="469744" cy="259045"/>
    <xdr:sp macro="" textlink="">
      <xdr:nvSpPr>
        <xdr:cNvPr id="292" name="労働費平均値テキスト"/>
        <xdr:cNvSpPr txBox="1"/>
      </xdr:nvSpPr>
      <xdr:spPr>
        <a:xfrm>
          <a:off x="10528300" y="63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660</xdr:rowOff>
    </xdr:from>
    <xdr:to>
      <xdr:col>15</xdr:col>
      <xdr:colOff>231775</xdr:colOff>
      <xdr:row>38</xdr:row>
      <xdr:rowOff>102260</xdr:rowOff>
    </xdr:to>
    <xdr:sp macro="" textlink="">
      <xdr:nvSpPr>
        <xdr:cNvPr id="293" name="フローチャート : 判断 292"/>
        <xdr:cNvSpPr/>
      </xdr:nvSpPr>
      <xdr:spPr>
        <a:xfrm>
          <a:off x="104267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171247</xdr:rowOff>
    </xdr:from>
    <xdr:to>
      <xdr:col>14</xdr:col>
      <xdr:colOff>28575</xdr:colOff>
      <xdr:row>39</xdr:row>
      <xdr:rowOff>9246</xdr:rowOff>
    </xdr:to>
    <xdr:cxnSp macro="">
      <xdr:nvCxnSpPr>
        <xdr:cNvPr id="294" name="直線コネクタ 293"/>
        <xdr:cNvCxnSpPr/>
      </xdr:nvCxnSpPr>
      <xdr:spPr>
        <a:xfrm flipV="1">
          <a:off x="8750300" y="6686347"/>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965</xdr:rowOff>
    </xdr:from>
    <xdr:to>
      <xdr:col>14</xdr:col>
      <xdr:colOff>79375</xdr:colOff>
      <xdr:row>38</xdr:row>
      <xdr:rowOff>102565</xdr:rowOff>
    </xdr:to>
    <xdr:sp macro="" textlink="">
      <xdr:nvSpPr>
        <xdr:cNvPr id="295" name="フローチャート : 判断 294"/>
        <xdr:cNvSpPr/>
      </xdr:nvSpPr>
      <xdr:spPr>
        <a:xfrm>
          <a:off x="9588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119092</xdr:rowOff>
    </xdr:from>
    <xdr:ext cx="469744" cy="259045"/>
    <xdr:sp macro="" textlink="">
      <xdr:nvSpPr>
        <xdr:cNvPr id="296" name="テキスト ボックス 295"/>
        <xdr:cNvSpPr txBox="1"/>
      </xdr:nvSpPr>
      <xdr:spPr>
        <a:xfrm>
          <a:off x="9404427"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2616</xdr:rowOff>
    </xdr:from>
    <xdr:to>
      <xdr:col>12</xdr:col>
      <xdr:colOff>511175</xdr:colOff>
      <xdr:row>39</xdr:row>
      <xdr:rowOff>9246</xdr:rowOff>
    </xdr:to>
    <xdr:cxnSp macro="">
      <xdr:nvCxnSpPr>
        <xdr:cNvPr id="297" name="直線コネクタ 296"/>
        <xdr:cNvCxnSpPr/>
      </xdr:nvCxnSpPr>
      <xdr:spPr>
        <a:xfrm>
          <a:off x="7861300" y="6689166"/>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32207</xdr:rowOff>
    </xdr:from>
    <xdr:to>
      <xdr:col>12</xdr:col>
      <xdr:colOff>561975</xdr:colOff>
      <xdr:row>38</xdr:row>
      <xdr:rowOff>133807</xdr:rowOff>
    </xdr:to>
    <xdr:sp macro="" textlink="">
      <xdr:nvSpPr>
        <xdr:cNvPr id="298" name="フローチャート : 判断 297"/>
        <xdr:cNvSpPr/>
      </xdr:nvSpPr>
      <xdr:spPr>
        <a:xfrm>
          <a:off x="8699500" y="654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150334</xdr:rowOff>
    </xdr:from>
    <xdr:ext cx="469744" cy="259045"/>
    <xdr:sp macro="" textlink="">
      <xdr:nvSpPr>
        <xdr:cNvPr id="299" name="テキスト ボックス 298"/>
        <xdr:cNvSpPr txBox="1"/>
      </xdr:nvSpPr>
      <xdr:spPr>
        <a:xfrm>
          <a:off x="8515427" y="63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2616</xdr:rowOff>
    </xdr:from>
    <xdr:to>
      <xdr:col>11</xdr:col>
      <xdr:colOff>307975</xdr:colOff>
      <xdr:row>39</xdr:row>
      <xdr:rowOff>10389</xdr:rowOff>
    </xdr:to>
    <xdr:cxnSp macro="">
      <xdr:nvCxnSpPr>
        <xdr:cNvPr id="300" name="直線コネクタ 299"/>
        <xdr:cNvCxnSpPr/>
      </xdr:nvCxnSpPr>
      <xdr:spPr>
        <a:xfrm flipV="1">
          <a:off x="6972300" y="6689166"/>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16891</xdr:rowOff>
    </xdr:from>
    <xdr:to>
      <xdr:col>11</xdr:col>
      <xdr:colOff>358775</xdr:colOff>
      <xdr:row>38</xdr:row>
      <xdr:rowOff>118491</xdr:rowOff>
    </xdr:to>
    <xdr:sp macro="" textlink="">
      <xdr:nvSpPr>
        <xdr:cNvPr id="301" name="フローチャート : 判断 300"/>
        <xdr:cNvSpPr/>
      </xdr:nvSpPr>
      <xdr:spPr>
        <a:xfrm>
          <a:off x="781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135018</xdr:rowOff>
    </xdr:from>
    <xdr:ext cx="469744" cy="259045"/>
    <xdr:sp macro="" textlink="">
      <xdr:nvSpPr>
        <xdr:cNvPr id="302" name="テキスト ボックス 301"/>
        <xdr:cNvSpPr txBox="1"/>
      </xdr:nvSpPr>
      <xdr:spPr>
        <a:xfrm>
          <a:off x="7626427"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169976</xdr:rowOff>
    </xdr:from>
    <xdr:to>
      <xdr:col>10</xdr:col>
      <xdr:colOff>155575</xdr:colOff>
      <xdr:row>38</xdr:row>
      <xdr:rowOff>100126</xdr:rowOff>
    </xdr:to>
    <xdr:sp macro="" textlink="">
      <xdr:nvSpPr>
        <xdr:cNvPr id="303" name="フローチャート : 判断 302"/>
        <xdr:cNvSpPr/>
      </xdr:nvSpPr>
      <xdr:spPr>
        <a:xfrm>
          <a:off x="6921500" y="651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116654</xdr:rowOff>
    </xdr:from>
    <xdr:ext cx="469744" cy="259045"/>
    <xdr:sp macro="" textlink="">
      <xdr:nvSpPr>
        <xdr:cNvPr id="304" name="テキスト ボックス 303"/>
        <xdr:cNvSpPr txBox="1"/>
      </xdr:nvSpPr>
      <xdr:spPr>
        <a:xfrm>
          <a:off x="6737427" y="62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129667</xdr:rowOff>
    </xdr:from>
    <xdr:to>
      <xdr:col>15</xdr:col>
      <xdr:colOff>231775</xdr:colOff>
      <xdr:row>39</xdr:row>
      <xdr:rowOff>59817</xdr:rowOff>
    </xdr:to>
    <xdr:sp macro="" textlink="">
      <xdr:nvSpPr>
        <xdr:cNvPr id="310" name="円/楕円 309"/>
        <xdr:cNvSpPr/>
      </xdr:nvSpPr>
      <xdr:spPr>
        <a:xfrm>
          <a:off x="10426700" y="664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44594</xdr:rowOff>
    </xdr:from>
    <xdr:ext cx="378565" cy="259045"/>
    <xdr:sp macro="" textlink="">
      <xdr:nvSpPr>
        <xdr:cNvPr id="311" name="労働費該当値テキスト"/>
        <xdr:cNvSpPr txBox="1"/>
      </xdr:nvSpPr>
      <xdr:spPr>
        <a:xfrm>
          <a:off x="10528300" y="6559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120447</xdr:rowOff>
    </xdr:from>
    <xdr:to>
      <xdr:col>14</xdr:col>
      <xdr:colOff>79375</xdr:colOff>
      <xdr:row>39</xdr:row>
      <xdr:rowOff>50597</xdr:rowOff>
    </xdr:to>
    <xdr:sp macro="" textlink="">
      <xdr:nvSpPr>
        <xdr:cNvPr id="312" name="円/楕円 311"/>
        <xdr:cNvSpPr/>
      </xdr:nvSpPr>
      <xdr:spPr>
        <a:xfrm>
          <a:off x="9588500" y="663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41724</xdr:rowOff>
    </xdr:from>
    <xdr:ext cx="378565" cy="259045"/>
    <xdr:sp macro="" textlink="">
      <xdr:nvSpPr>
        <xdr:cNvPr id="313" name="テキスト ボックス 312"/>
        <xdr:cNvSpPr txBox="1"/>
      </xdr:nvSpPr>
      <xdr:spPr>
        <a:xfrm>
          <a:off x="9450017" y="6728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129896</xdr:rowOff>
    </xdr:from>
    <xdr:to>
      <xdr:col>12</xdr:col>
      <xdr:colOff>561975</xdr:colOff>
      <xdr:row>39</xdr:row>
      <xdr:rowOff>60046</xdr:rowOff>
    </xdr:to>
    <xdr:sp macro="" textlink="">
      <xdr:nvSpPr>
        <xdr:cNvPr id="314" name="円/楕円 313"/>
        <xdr:cNvSpPr/>
      </xdr:nvSpPr>
      <xdr:spPr>
        <a:xfrm>
          <a:off x="8699500" y="66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51173</xdr:rowOff>
    </xdr:from>
    <xdr:ext cx="378565" cy="259045"/>
    <xdr:sp macro="" textlink="">
      <xdr:nvSpPr>
        <xdr:cNvPr id="315" name="テキスト ボックス 314"/>
        <xdr:cNvSpPr txBox="1"/>
      </xdr:nvSpPr>
      <xdr:spPr>
        <a:xfrm>
          <a:off x="8561017" y="6737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123266</xdr:rowOff>
    </xdr:from>
    <xdr:to>
      <xdr:col>11</xdr:col>
      <xdr:colOff>358775</xdr:colOff>
      <xdr:row>39</xdr:row>
      <xdr:rowOff>53416</xdr:rowOff>
    </xdr:to>
    <xdr:sp macro="" textlink="">
      <xdr:nvSpPr>
        <xdr:cNvPr id="316" name="円/楕円 315"/>
        <xdr:cNvSpPr/>
      </xdr:nvSpPr>
      <xdr:spPr>
        <a:xfrm>
          <a:off x="7810500" y="663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44543</xdr:rowOff>
    </xdr:from>
    <xdr:ext cx="378565" cy="259045"/>
    <xdr:sp macro="" textlink="">
      <xdr:nvSpPr>
        <xdr:cNvPr id="317" name="テキスト ボックス 316"/>
        <xdr:cNvSpPr txBox="1"/>
      </xdr:nvSpPr>
      <xdr:spPr>
        <a:xfrm>
          <a:off x="7672017" y="6731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131039</xdr:rowOff>
    </xdr:from>
    <xdr:to>
      <xdr:col>10</xdr:col>
      <xdr:colOff>155575</xdr:colOff>
      <xdr:row>39</xdr:row>
      <xdr:rowOff>61189</xdr:rowOff>
    </xdr:to>
    <xdr:sp macro="" textlink="">
      <xdr:nvSpPr>
        <xdr:cNvPr id="318" name="円/楕円 317"/>
        <xdr:cNvSpPr/>
      </xdr:nvSpPr>
      <xdr:spPr>
        <a:xfrm>
          <a:off x="6921500" y="66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52316</xdr:rowOff>
    </xdr:from>
    <xdr:ext cx="378565" cy="259045"/>
    <xdr:sp macro="" textlink="">
      <xdr:nvSpPr>
        <xdr:cNvPr id="319" name="テキスト ボックス 318"/>
        <xdr:cNvSpPr txBox="1"/>
      </xdr:nvSpPr>
      <xdr:spPr>
        <a:xfrm>
          <a:off x="6783017" y="6738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165456</xdr:rowOff>
    </xdr:from>
    <xdr:to>
      <xdr:col>15</xdr:col>
      <xdr:colOff>180340</xdr:colOff>
      <xdr:row>59</xdr:row>
      <xdr:rowOff>32144</xdr:rowOff>
    </xdr:to>
    <xdr:cxnSp macro="">
      <xdr:nvCxnSpPr>
        <xdr:cNvPr id="343" name="直線コネクタ 342"/>
        <xdr:cNvCxnSpPr/>
      </xdr:nvCxnSpPr>
      <xdr:spPr>
        <a:xfrm flipV="1">
          <a:off x="10475595" y="8737956"/>
          <a:ext cx="1270" cy="1409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35971</xdr:rowOff>
    </xdr:from>
    <xdr:ext cx="378565" cy="259045"/>
    <xdr:sp macro="" textlink="">
      <xdr:nvSpPr>
        <xdr:cNvPr id="344" name="農林水産業費最小値テキスト"/>
        <xdr:cNvSpPr txBox="1"/>
      </xdr:nvSpPr>
      <xdr:spPr>
        <a:xfrm>
          <a:off x="10528300" y="1015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15</xdr:col>
      <xdr:colOff>92075</xdr:colOff>
      <xdr:row>59</xdr:row>
      <xdr:rowOff>32144</xdr:rowOff>
    </xdr:from>
    <xdr:to>
      <xdr:col>15</xdr:col>
      <xdr:colOff>269875</xdr:colOff>
      <xdr:row>59</xdr:row>
      <xdr:rowOff>32144</xdr:rowOff>
    </xdr:to>
    <xdr:cxnSp macro="">
      <xdr:nvCxnSpPr>
        <xdr:cNvPr id="345" name="直線コネクタ 344"/>
        <xdr:cNvCxnSpPr/>
      </xdr:nvCxnSpPr>
      <xdr:spPr>
        <a:xfrm>
          <a:off x="10388600" y="101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112133</xdr:rowOff>
    </xdr:from>
    <xdr:ext cx="534377" cy="259045"/>
    <xdr:sp macro="" textlink="">
      <xdr:nvSpPr>
        <xdr:cNvPr id="346" name="農林水産業費最大値テキスト"/>
        <xdr:cNvSpPr txBox="1"/>
      </xdr:nvSpPr>
      <xdr:spPr>
        <a:xfrm>
          <a:off x="10528300" y="851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37,324</a:t>
          </a:r>
          <a:endParaRPr kumimoji="1" lang="ja-JP" altLang="en-US" sz="1000" b="1">
            <a:latin typeface="ＭＳ Ｐゴシック"/>
          </a:endParaRPr>
        </a:p>
      </xdr:txBody>
    </xdr:sp>
    <xdr:clientData/>
  </xdr:oneCellAnchor>
  <xdr:twoCellAnchor>
    <xdr:from>
      <xdr:col>15</xdr:col>
      <xdr:colOff>92075</xdr:colOff>
      <xdr:row>50</xdr:row>
      <xdr:rowOff>165456</xdr:rowOff>
    </xdr:from>
    <xdr:to>
      <xdr:col>15</xdr:col>
      <xdr:colOff>269875</xdr:colOff>
      <xdr:row>50</xdr:row>
      <xdr:rowOff>165456</xdr:rowOff>
    </xdr:to>
    <xdr:cxnSp macro="">
      <xdr:nvCxnSpPr>
        <xdr:cNvPr id="347" name="直線コネクタ 346"/>
        <xdr:cNvCxnSpPr/>
      </xdr:nvCxnSpPr>
      <xdr:spPr>
        <a:xfrm>
          <a:off x="10388600" y="873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166218</xdr:rowOff>
    </xdr:from>
    <xdr:to>
      <xdr:col>15</xdr:col>
      <xdr:colOff>180975</xdr:colOff>
      <xdr:row>58</xdr:row>
      <xdr:rowOff>140881</xdr:rowOff>
    </xdr:to>
    <xdr:cxnSp macro="">
      <xdr:nvCxnSpPr>
        <xdr:cNvPr id="348" name="直線コネクタ 347"/>
        <xdr:cNvCxnSpPr/>
      </xdr:nvCxnSpPr>
      <xdr:spPr>
        <a:xfrm flipV="1">
          <a:off x="9639300" y="9938868"/>
          <a:ext cx="838200" cy="14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42511</xdr:rowOff>
    </xdr:from>
    <xdr:ext cx="469744" cy="259045"/>
    <xdr:sp macro="" textlink="">
      <xdr:nvSpPr>
        <xdr:cNvPr id="349" name="農林水産業費平均値テキスト"/>
        <xdr:cNvSpPr txBox="1"/>
      </xdr:nvSpPr>
      <xdr:spPr>
        <a:xfrm>
          <a:off x="10528300" y="9643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8,318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19634</xdr:rowOff>
    </xdr:from>
    <xdr:to>
      <xdr:col>15</xdr:col>
      <xdr:colOff>231775</xdr:colOff>
      <xdr:row>57</xdr:row>
      <xdr:rowOff>121234</xdr:rowOff>
    </xdr:to>
    <xdr:sp macro="" textlink="">
      <xdr:nvSpPr>
        <xdr:cNvPr id="350" name="フローチャート : 判断 349"/>
        <xdr:cNvSpPr/>
      </xdr:nvSpPr>
      <xdr:spPr>
        <a:xfrm>
          <a:off x="10426700" y="979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140729</xdr:rowOff>
    </xdr:from>
    <xdr:to>
      <xdr:col>14</xdr:col>
      <xdr:colOff>28575</xdr:colOff>
      <xdr:row>58</xdr:row>
      <xdr:rowOff>140881</xdr:rowOff>
    </xdr:to>
    <xdr:cxnSp macro="">
      <xdr:nvCxnSpPr>
        <xdr:cNvPr id="351" name="直線コネクタ 350"/>
        <xdr:cNvCxnSpPr/>
      </xdr:nvCxnSpPr>
      <xdr:spPr>
        <a:xfrm>
          <a:off x="8750300" y="10084829"/>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70421</xdr:rowOff>
    </xdr:from>
    <xdr:to>
      <xdr:col>14</xdr:col>
      <xdr:colOff>79375</xdr:colOff>
      <xdr:row>58</xdr:row>
      <xdr:rowOff>571</xdr:rowOff>
    </xdr:to>
    <xdr:sp macro="" textlink="">
      <xdr:nvSpPr>
        <xdr:cNvPr id="352" name="フローチャート : 判断 351"/>
        <xdr:cNvSpPr/>
      </xdr:nvSpPr>
      <xdr:spPr>
        <a:xfrm>
          <a:off x="9588500" y="984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17098</xdr:rowOff>
    </xdr:from>
    <xdr:ext cx="469744" cy="259045"/>
    <xdr:sp macro="" textlink="">
      <xdr:nvSpPr>
        <xdr:cNvPr id="353" name="テキスト ボックス 352"/>
        <xdr:cNvSpPr txBox="1"/>
      </xdr:nvSpPr>
      <xdr:spPr>
        <a:xfrm>
          <a:off x="9404427" y="961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137795</xdr:rowOff>
    </xdr:from>
    <xdr:to>
      <xdr:col>12</xdr:col>
      <xdr:colOff>511175</xdr:colOff>
      <xdr:row>58</xdr:row>
      <xdr:rowOff>140729</xdr:rowOff>
    </xdr:to>
    <xdr:cxnSp macro="">
      <xdr:nvCxnSpPr>
        <xdr:cNvPr id="354" name="直線コネクタ 353"/>
        <xdr:cNvCxnSpPr/>
      </xdr:nvCxnSpPr>
      <xdr:spPr>
        <a:xfrm>
          <a:off x="7861300" y="10081895"/>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19177</xdr:rowOff>
    </xdr:from>
    <xdr:to>
      <xdr:col>12</xdr:col>
      <xdr:colOff>561975</xdr:colOff>
      <xdr:row>57</xdr:row>
      <xdr:rowOff>120777</xdr:rowOff>
    </xdr:to>
    <xdr:sp macro="" textlink="">
      <xdr:nvSpPr>
        <xdr:cNvPr id="355" name="フローチャート : 判断 354"/>
        <xdr:cNvSpPr/>
      </xdr:nvSpPr>
      <xdr:spPr>
        <a:xfrm>
          <a:off x="8699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137304</xdr:rowOff>
    </xdr:from>
    <xdr:ext cx="469744" cy="259045"/>
    <xdr:sp macro="" textlink="">
      <xdr:nvSpPr>
        <xdr:cNvPr id="356" name="テキスト ボックス 355"/>
        <xdr:cNvSpPr txBox="1"/>
      </xdr:nvSpPr>
      <xdr:spPr>
        <a:xfrm>
          <a:off x="8515427" y="956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137795</xdr:rowOff>
    </xdr:from>
    <xdr:to>
      <xdr:col>11</xdr:col>
      <xdr:colOff>307975</xdr:colOff>
      <xdr:row>58</xdr:row>
      <xdr:rowOff>140309</xdr:rowOff>
    </xdr:to>
    <xdr:cxnSp macro="">
      <xdr:nvCxnSpPr>
        <xdr:cNvPr id="357" name="直線コネクタ 356"/>
        <xdr:cNvCxnSpPr/>
      </xdr:nvCxnSpPr>
      <xdr:spPr>
        <a:xfrm flipV="1">
          <a:off x="6972300" y="10081895"/>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54610</xdr:rowOff>
    </xdr:from>
    <xdr:to>
      <xdr:col>11</xdr:col>
      <xdr:colOff>358775</xdr:colOff>
      <xdr:row>57</xdr:row>
      <xdr:rowOff>156210</xdr:rowOff>
    </xdr:to>
    <xdr:sp macro="" textlink="">
      <xdr:nvSpPr>
        <xdr:cNvPr id="358" name="フローチャート : 判断 357"/>
        <xdr:cNvSpPr/>
      </xdr:nvSpPr>
      <xdr:spPr>
        <a:xfrm>
          <a:off x="7810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1287</xdr:rowOff>
    </xdr:from>
    <xdr:ext cx="469744" cy="259045"/>
    <xdr:sp macro="" textlink="">
      <xdr:nvSpPr>
        <xdr:cNvPr id="359" name="テキスト ボックス 358"/>
        <xdr:cNvSpPr txBox="1"/>
      </xdr:nvSpPr>
      <xdr:spPr>
        <a:xfrm>
          <a:off x="7626427" y="96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71717</xdr:rowOff>
    </xdr:from>
    <xdr:to>
      <xdr:col>10</xdr:col>
      <xdr:colOff>155575</xdr:colOff>
      <xdr:row>58</xdr:row>
      <xdr:rowOff>1867</xdr:rowOff>
    </xdr:to>
    <xdr:sp macro="" textlink="">
      <xdr:nvSpPr>
        <xdr:cNvPr id="360" name="フローチャート : 判断 359"/>
        <xdr:cNvSpPr/>
      </xdr:nvSpPr>
      <xdr:spPr>
        <a:xfrm>
          <a:off x="6921500" y="984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18394</xdr:rowOff>
    </xdr:from>
    <xdr:ext cx="469744" cy="259045"/>
    <xdr:sp macro="" textlink="">
      <xdr:nvSpPr>
        <xdr:cNvPr id="361" name="テキスト ボックス 360"/>
        <xdr:cNvSpPr txBox="1"/>
      </xdr:nvSpPr>
      <xdr:spPr>
        <a:xfrm>
          <a:off x="6737427" y="961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115418</xdr:rowOff>
    </xdr:from>
    <xdr:to>
      <xdr:col>15</xdr:col>
      <xdr:colOff>231775</xdr:colOff>
      <xdr:row>58</xdr:row>
      <xdr:rowOff>45568</xdr:rowOff>
    </xdr:to>
    <xdr:sp macro="" textlink="">
      <xdr:nvSpPr>
        <xdr:cNvPr id="367" name="円/楕円 366"/>
        <xdr:cNvSpPr/>
      </xdr:nvSpPr>
      <xdr:spPr>
        <a:xfrm>
          <a:off x="10426700" y="988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93845</xdr:rowOff>
    </xdr:from>
    <xdr:ext cx="469744" cy="259045"/>
    <xdr:sp macro="" textlink="">
      <xdr:nvSpPr>
        <xdr:cNvPr id="368" name="農林水産業費該当値テキスト"/>
        <xdr:cNvSpPr txBox="1"/>
      </xdr:nvSpPr>
      <xdr:spPr>
        <a:xfrm>
          <a:off x="10528300" y="986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90081</xdr:rowOff>
    </xdr:from>
    <xdr:to>
      <xdr:col>14</xdr:col>
      <xdr:colOff>79375</xdr:colOff>
      <xdr:row>59</xdr:row>
      <xdr:rowOff>20231</xdr:rowOff>
    </xdr:to>
    <xdr:sp macro="" textlink="">
      <xdr:nvSpPr>
        <xdr:cNvPr id="369" name="円/楕円 368"/>
        <xdr:cNvSpPr/>
      </xdr:nvSpPr>
      <xdr:spPr>
        <a:xfrm>
          <a:off x="9588500" y="10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11358</xdr:rowOff>
    </xdr:from>
    <xdr:ext cx="469744" cy="259045"/>
    <xdr:sp macro="" textlink="">
      <xdr:nvSpPr>
        <xdr:cNvPr id="370" name="テキスト ボックス 369"/>
        <xdr:cNvSpPr txBox="1"/>
      </xdr:nvSpPr>
      <xdr:spPr>
        <a:xfrm>
          <a:off x="9404427" y="1012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89929</xdr:rowOff>
    </xdr:from>
    <xdr:to>
      <xdr:col>12</xdr:col>
      <xdr:colOff>561975</xdr:colOff>
      <xdr:row>59</xdr:row>
      <xdr:rowOff>20079</xdr:rowOff>
    </xdr:to>
    <xdr:sp macro="" textlink="">
      <xdr:nvSpPr>
        <xdr:cNvPr id="371" name="円/楕円 370"/>
        <xdr:cNvSpPr/>
      </xdr:nvSpPr>
      <xdr:spPr>
        <a:xfrm>
          <a:off x="8699500" y="100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11206</xdr:rowOff>
    </xdr:from>
    <xdr:ext cx="469744" cy="259045"/>
    <xdr:sp macro="" textlink="">
      <xdr:nvSpPr>
        <xdr:cNvPr id="372" name="テキスト ボックス 371"/>
        <xdr:cNvSpPr txBox="1"/>
      </xdr:nvSpPr>
      <xdr:spPr>
        <a:xfrm>
          <a:off x="8515427" y="101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86995</xdr:rowOff>
    </xdr:from>
    <xdr:to>
      <xdr:col>11</xdr:col>
      <xdr:colOff>358775</xdr:colOff>
      <xdr:row>59</xdr:row>
      <xdr:rowOff>17145</xdr:rowOff>
    </xdr:to>
    <xdr:sp macro="" textlink="">
      <xdr:nvSpPr>
        <xdr:cNvPr id="373" name="円/楕円 372"/>
        <xdr:cNvSpPr/>
      </xdr:nvSpPr>
      <xdr:spPr>
        <a:xfrm>
          <a:off x="7810500" y="1003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8272</xdr:rowOff>
    </xdr:from>
    <xdr:ext cx="469744" cy="259045"/>
    <xdr:sp macro="" textlink="">
      <xdr:nvSpPr>
        <xdr:cNvPr id="374" name="テキスト ボックス 373"/>
        <xdr:cNvSpPr txBox="1"/>
      </xdr:nvSpPr>
      <xdr:spPr>
        <a:xfrm>
          <a:off x="7626427" y="1012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89509</xdr:rowOff>
    </xdr:from>
    <xdr:to>
      <xdr:col>10</xdr:col>
      <xdr:colOff>155575</xdr:colOff>
      <xdr:row>59</xdr:row>
      <xdr:rowOff>19659</xdr:rowOff>
    </xdr:to>
    <xdr:sp macro="" textlink="">
      <xdr:nvSpPr>
        <xdr:cNvPr id="375" name="円/楕円 374"/>
        <xdr:cNvSpPr/>
      </xdr:nvSpPr>
      <xdr:spPr>
        <a:xfrm>
          <a:off x="6921500" y="1003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10786</xdr:rowOff>
    </xdr:from>
    <xdr:ext cx="469744" cy="259045"/>
    <xdr:sp macro="" textlink="">
      <xdr:nvSpPr>
        <xdr:cNvPr id="376" name="テキスト ボックス 375"/>
        <xdr:cNvSpPr txBox="1"/>
      </xdr:nvSpPr>
      <xdr:spPr>
        <a:xfrm>
          <a:off x="6737427" y="1012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152410</xdr:rowOff>
    </xdr:from>
    <xdr:to>
      <xdr:col>15</xdr:col>
      <xdr:colOff>180340</xdr:colOff>
      <xdr:row>78</xdr:row>
      <xdr:rowOff>109891</xdr:rowOff>
    </xdr:to>
    <xdr:cxnSp macro="">
      <xdr:nvCxnSpPr>
        <xdr:cNvPr id="398" name="直線コネクタ 397"/>
        <xdr:cNvCxnSpPr/>
      </xdr:nvCxnSpPr>
      <xdr:spPr>
        <a:xfrm flipV="1">
          <a:off x="10475595" y="12325360"/>
          <a:ext cx="1270" cy="1157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113718</xdr:rowOff>
    </xdr:from>
    <xdr:ext cx="378565" cy="259045"/>
    <xdr:sp macro="" textlink="">
      <xdr:nvSpPr>
        <xdr:cNvPr id="399" name="商工費最小値テキスト"/>
        <xdr:cNvSpPr txBox="1"/>
      </xdr:nvSpPr>
      <xdr:spPr>
        <a:xfrm>
          <a:off x="10528300" y="13486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15</xdr:col>
      <xdr:colOff>92075</xdr:colOff>
      <xdr:row>78</xdr:row>
      <xdr:rowOff>109891</xdr:rowOff>
    </xdr:from>
    <xdr:to>
      <xdr:col>15</xdr:col>
      <xdr:colOff>269875</xdr:colOff>
      <xdr:row>78</xdr:row>
      <xdr:rowOff>109891</xdr:rowOff>
    </xdr:to>
    <xdr:cxnSp macro="">
      <xdr:nvCxnSpPr>
        <xdr:cNvPr id="400" name="直線コネクタ 399"/>
        <xdr:cNvCxnSpPr/>
      </xdr:nvCxnSpPr>
      <xdr:spPr>
        <a:xfrm>
          <a:off x="10388600" y="13482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99087</xdr:rowOff>
    </xdr:from>
    <xdr:ext cx="534377" cy="259045"/>
    <xdr:sp macro="" textlink="">
      <xdr:nvSpPr>
        <xdr:cNvPr id="401" name="商工費最大値テキスト"/>
        <xdr:cNvSpPr txBox="1"/>
      </xdr:nvSpPr>
      <xdr:spPr>
        <a:xfrm>
          <a:off x="10528300" y="1210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25,972</a:t>
          </a:r>
          <a:endParaRPr kumimoji="1" lang="ja-JP" altLang="en-US" sz="1000" b="1">
            <a:latin typeface="ＭＳ Ｐゴシック"/>
          </a:endParaRPr>
        </a:p>
      </xdr:txBody>
    </xdr:sp>
    <xdr:clientData/>
  </xdr:oneCellAnchor>
  <xdr:twoCellAnchor>
    <xdr:from>
      <xdr:col>15</xdr:col>
      <xdr:colOff>92075</xdr:colOff>
      <xdr:row>71</xdr:row>
      <xdr:rowOff>152410</xdr:rowOff>
    </xdr:from>
    <xdr:to>
      <xdr:col>15</xdr:col>
      <xdr:colOff>269875</xdr:colOff>
      <xdr:row>71</xdr:row>
      <xdr:rowOff>152410</xdr:rowOff>
    </xdr:to>
    <xdr:cxnSp macro="">
      <xdr:nvCxnSpPr>
        <xdr:cNvPr id="402" name="直線コネクタ 401"/>
        <xdr:cNvCxnSpPr/>
      </xdr:nvCxnSpPr>
      <xdr:spPr>
        <a:xfrm>
          <a:off x="10388600" y="1232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148616</xdr:rowOff>
    </xdr:from>
    <xdr:to>
      <xdr:col>15</xdr:col>
      <xdr:colOff>180975</xdr:colOff>
      <xdr:row>77</xdr:row>
      <xdr:rowOff>3501</xdr:rowOff>
    </xdr:to>
    <xdr:cxnSp macro="">
      <xdr:nvCxnSpPr>
        <xdr:cNvPr id="403" name="直線コネクタ 402"/>
        <xdr:cNvCxnSpPr/>
      </xdr:nvCxnSpPr>
      <xdr:spPr>
        <a:xfrm>
          <a:off x="9639300" y="13178816"/>
          <a:ext cx="8382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15719</xdr:rowOff>
    </xdr:from>
    <xdr:ext cx="469744" cy="259045"/>
    <xdr:sp macro="" textlink="">
      <xdr:nvSpPr>
        <xdr:cNvPr id="404" name="商工費平均値テキスト"/>
        <xdr:cNvSpPr txBox="1"/>
      </xdr:nvSpPr>
      <xdr:spPr>
        <a:xfrm>
          <a:off x="10528300" y="1287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9,601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164292</xdr:rowOff>
    </xdr:from>
    <xdr:to>
      <xdr:col>15</xdr:col>
      <xdr:colOff>231775</xdr:colOff>
      <xdr:row>76</xdr:row>
      <xdr:rowOff>94442</xdr:rowOff>
    </xdr:to>
    <xdr:sp macro="" textlink="">
      <xdr:nvSpPr>
        <xdr:cNvPr id="405" name="フローチャート : 判断 404"/>
        <xdr:cNvSpPr/>
      </xdr:nvSpPr>
      <xdr:spPr>
        <a:xfrm>
          <a:off x="104267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148616</xdr:rowOff>
    </xdr:from>
    <xdr:to>
      <xdr:col>14</xdr:col>
      <xdr:colOff>28575</xdr:colOff>
      <xdr:row>77</xdr:row>
      <xdr:rowOff>35367</xdr:rowOff>
    </xdr:to>
    <xdr:cxnSp macro="">
      <xdr:nvCxnSpPr>
        <xdr:cNvPr id="406" name="直線コネクタ 405"/>
        <xdr:cNvCxnSpPr/>
      </xdr:nvCxnSpPr>
      <xdr:spPr>
        <a:xfrm flipV="1">
          <a:off x="8750300" y="13178816"/>
          <a:ext cx="889000" cy="5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145730</xdr:rowOff>
    </xdr:from>
    <xdr:to>
      <xdr:col>14</xdr:col>
      <xdr:colOff>79375</xdr:colOff>
      <xdr:row>76</xdr:row>
      <xdr:rowOff>75881</xdr:rowOff>
    </xdr:to>
    <xdr:sp macro="" textlink="">
      <xdr:nvSpPr>
        <xdr:cNvPr id="407" name="フローチャート : 判断 406"/>
        <xdr:cNvSpPr/>
      </xdr:nvSpPr>
      <xdr:spPr>
        <a:xfrm>
          <a:off x="9588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92407</xdr:rowOff>
    </xdr:from>
    <xdr:ext cx="534377" cy="259045"/>
    <xdr:sp macro="" textlink="">
      <xdr:nvSpPr>
        <xdr:cNvPr id="408" name="テキスト ボックス 407"/>
        <xdr:cNvSpPr txBox="1"/>
      </xdr:nvSpPr>
      <xdr:spPr>
        <a:xfrm>
          <a:off x="9372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35367</xdr:rowOff>
    </xdr:from>
    <xdr:to>
      <xdr:col>12</xdr:col>
      <xdr:colOff>511175</xdr:colOff>
      <xdr:row>77</xdr:row>
      <xdr:rowOff>50363</xdr:rowOff>
    </xdr:to>
    <xdr:cxnSp macro="">
      <xdr:nvCxnSpPr>
        <xdr:cNvPr id="409" name="直線コネクタ 408"/>
        <xdr:cNvCxnSpPr/>
      </xdr:nvCxnSpPr>
      <xdr:spPr>
        <a:xfrm flipV="1">
          <a:off x="7861300" y="13237017"/>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52232</xdr:rowOff>
    </xdr:from>
    <xdr:to>
      <xdr:col>12</xdr:col>
      <xdr:colOff>561975</xdr:colOff>
      <xdr:row>76</xdr:row>
      <xdr:rowOff>153832</xdr:rowOff>
    </xdr:to>
    <xdr:sp macro="" textlink="">
      <xdr:nvSpPr>
        <xdr:cNvPr id="410" name="フローチャート : 判断 409"/>
        <xdr:cNvSpPr/>
      </xdr:nvSpPr>
      <xdr:spPr>
        <a:xfrm>
          <a:off x="8699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170359</xdr:rowOff>
    </xdr:from>
    <xdr:ext cx="469744" cy="259045"/>
    <xdr:sp macro="" textlink="">
      <xdr:nvSpPr>
        <xdr:cNvPr id="411" name="テキスト ボックス 410"/>
        <xdr:cNvSpPr txBox="1"/>
      </xdr:nvSpPr>
      <xdr:spPr>
        <a:xfrm>
          <a:off x="8515427"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50363</xdr:rowOff>
    </xdr:from>
    <xdr:to>
      <xdr:col>11</xdr:col>
      <xdr:colOff>307975</xdr:colOff>
      <xdr:row>77</xdr:row>
      <xdr:rowOff>87260</xdr:rowOff>
    </xdr:to>
    <xdr:cxnSp macro="">
      <xdr:nvCxnSpPr>
        <xdr:cNvPr id="412" name="直線コネクタ 411"/>
        <xdr:cNvCxnSpPr/>
      </xdr:nvCxnSpPr>
      <xdr:spPr>
        <a:xfrm flipV="1">
          <a:off x="6972300" y="13252013"/>
          <a:ext cx="889000" cy="3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38379</xdr:rowOff>
    </xdr:from>
    <xdr:to>
      <xdr:col>11</xdr:col>
      <xdr:colOff>358775</xdr:colOff>
      <xdr:row>76</xdr:row>
      <xdr:rowOff>139979</xdr:rowOff>
    </xdr:to>
    <xdr:sp macro="" textlink="">
      <xdr:nvSpPr>
        <xdr:cNvPr id="413" name="フローチャート : 判断 412"/>
        <xdr:cNvSpPr/>
      </xdr:nvSpPr>
      <xdr:spPr>
        <a:xfrm>
          <a:off x="7810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156506</xdr:rowOff>
    </xdr:from>
    <xdr:ext cx="469744" cy="259045"/>
    <xdr:sp macro="" textlink="">
      <xdr:nvSpPr>
        <xdr:cNvPr id="414" name="テキスト ボックス 413"/>
        <xdr:cNvSpPr txBox="1"/>
      </xdr:nvSpPr>
      <xdr:spPr>
        <a:xfrm>
          <a:off x="7626427" y="128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51364</xdr:rowOff>
    </xdr:from>
    <xdr:to>
      <xdr:col>10</xdr:col>
      <xdr:colOff>155575</xdr:colOff>
      <xdr:row>76</xdr:row>
      <xdr:rowOff>152964</xdr:rowOff>
    </xdr:to>
    <xdr:sp macro="" textlink="">
      <xdr:nvSpPr>
        <xdr:cNvPr id="415" name="フローチャート : 判断 414"/>
        <xdr:cNvSpPr/>
      </xdr:nvSpPr>
      <xdr:spPr>
        <a:xfrm>
          <a:off x="6921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169491</xdr:rowOff>
    </xdr:from>
    <xdr:ext cx="469744" cy="259045"/>
    <xdr:sp macro="" textlink="">
      <xdr:nvSpPr>
        <xdr:cNvPr id="416" name="テキスト ボックス 415"/>
        <xdr:cNvSpPr txBox="1"/>
      </xdr:nvSpPr>
      <xdr:spPr>
        <a:xfrm>
          <a:off x="6737427" y="1285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124151</xdr:rowOff>
    </xdr:from>
    <xdr:to>
      <xdr:col>15</xdr:col>
      <xdr:colOff>231775</xdr:colOff>
      <xdr:row>77</xdr:row>
      <xdr:rowOff>54301</xdr:rowOff>
    </xdr:to>
    <xdr:sp macro="" textlink="">
      <xdr:nvSpPr>
        <xdr:cNvPr id="422" name="円/楕円 421"/>
        <xdr:cNvSpPr/>
      </xdr:nvSpPr>
      <xdr:spPr>
        <a:xfrm>
          <a:off x="10426700" y="1315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102578</xdr:rowOff>
    </xdr:from>
    <xdr:ext cx="469744" cy="259045"/>
    <xdr:sp macro="" textlink="">
      <xdr:nvSpPr>
        <xdr:cNvPr id="423" name="商工費該当値テキスト"/>
        <xdr:cNvSpPr txBox="1"/>
      </xdr:nvSpPr>
      <xdr:spPr>
        <a:xfrm>
          <a:off x="10528300" y="1313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97816</xdr:rowOff>
    </xdr:from>
    <xdr:to>
      <xdr:col>14</xdr:col>
      <xdr:colOff>79375</xdr:colOff>
      <xdr:row>77</xdr:row>
      <xdr:rowOff>27966</xdr:rowOff>
    </xdr:to>
    <xdr:sp macro="" textlink="">
      <xdr:nvSpPr>
        <xdr:cNvPr id="424" name="円/楕円 423"/>
        <xdr:cNvSpPr/>
      </xdr:nvSpPr>
      <xdr:spPr>
        <a:xfrm>
          <a:off x="9588500" y="1312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19093</xdr:rowOff>
    </xdr:from>
    <xdr:ext cx="469744" cy="259045"/>
    <xdr:sp macro="" textlink="">
      <xdr:nvSpPr>
        <xdr:cNvPr id="425" name="テキスト ボックス 424"/>
        <xdr:cNvSpPr txBox="1"/>
      </xdr:nvSpPr>
      <xdr:spPr>
        <a:xfrm>
          <a:off x="9404427" y="1322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7,305</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156017</xdr:rowOff>
    </xdr:from>
    <xdr:to>
      <xdr:col>12</xdr:col>
      <xdr:colOff>561975</xdr:colOff>
      <xdr:row>77</xdr:row>
      <xdr:rowOff>86167</xdr:rowOff>
    </xdr:to>
    <xdr:sp macro="" textlink="">
      <xdr:nvSpPr>
        <xdr:cNvPr id="426" name="円/楕円 425"/>
        <xdr:cNvSpPr/>
      </xdr:nvSpPr>
      <xdr:spPr>
        <a:xfrm>
          <a:off x="8699500" y="1318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77294</xdr:rowOff>
    </xdr:from>
    <xdr:ext cx="469744" cy="259045"/>
    <xdr:sp macro="" textlink="">
      <xdr:nvSpPr>
        <xdr:cNvPr id="427" name="テキスト ボックス 426"/>
        <xdr:cNvSpPr txBox="1"/>
      </xdr:nvSpPr>
      <xdr:spPr>
        <a:xfrm>
          <a:off x="8515427" y="1327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6,032</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171013</xdr:rowOff>
    </xdr:from>
    <xdr:to>
      <xdr:col>11</xdr:col>
      <xdr:colOff>358775</xdr:colOff>
      <xdr:row>77</xdr:row>
      <xdr:rowOff>101163</xdr:rowOff>
    </xdr:to>
    <xdr:sp macro="" textlink="">
      <xdr:nvSpPr>
        <xdr:cNvPr id="428" name="円/楕円 427"/>
        <xdr:cNvSpPr/>
      </xdr:nvSpPr>
      <xdr:spPr>
        <a:xfrm>
          <a:off x="7810500" y="1320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92290</xdr:rowOff>
    </xdr:from>
    <xdr:ext cx="469744" cy="259045"/>
    <xdr:sp macro="" textlink="">
      <xdr:nvSpPr>
        <xdr:cNvPr id="429" name="テキスト ボックス 428"/>
        <xdr:cNvSpPr txBox="1"/>
      </xdr:nvSpPr>
      <xdr:spPr>
        <a:xfrm>
          <a:off x="7626427" y="1329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36460</xdr:rowOff>
    </xdr:from>
    <xdr:to>
      <xdr:col>10</xdr:col>
      <xdr:colOff>155575</xdr:colOff>
      <xdr:row>77</xdr:row>
      <xdr:rowOff>138060</xdr:rowOff>
    </xdr:to>
    <xdr:sp macro="" textlink="">
      <xdr:nvSpPr>
        <xdr:cNvPr id="430" name="円/楕円 429"/>
        <xdr:cNvSpPr/>
      </xdr:nvSpPr>
      <xdr:spPr>
        <a:xfrm>
          <a:off x="6921500" y="1323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129187</xdr:rowOff>
    </xdr:from>
    <xdr:ext cx="469744" cy="259045"/>
    <xdr:sp macro="" textlink="">
      <xdr:nvSpPr>
        <xdr:cNvPr id="431" name="テキスト ボックス 430"/>
        <xdr:cNvSpPr txBox="1"/>
      </xdr:nvSpPr>
      <xdr:spPr>
        <a:xfrm>
          <a:off x="6737427" y="1333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135432</xdr:rowOff>
    </xdr:from>
    <xdr:to>
      <xdr:col>15</xdr:col>
      <xdr:colOff>180340</xdr:colOff>
      <xdr:row>98</xdr:row>
      <xdr:rowOff>94042</xdr:rowOff>
    </xdr:to>
    <xdr:cxnSp macro="">
      <xdr:nvCxnSpPr>
        <xdr:cNvPr id="453" name="直線コネクタ 452"/>
        <xdr:cNvCxnSpPr/>
      </xdr:nvCxnSpPr>
      <xdr:spPr>
        <a:xfrm flipV="1">
          <a:off x="10475595" y="15737382"/>
          <a:ext cx="1270" cy="115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97869</xdr:rowOff>
    </xdr:from>
    <xdr:ext cx="534377" cy="259045"/>
    <xdr:sp macro="" textlink="">
      <xdr:nvSpPr>
        <xdr:cNvPr id="454" name="土木費最小値テキスト"/>
        <xdr:cNvSpPr txBox="1"/>
      </xdr:nvSpPr>
      <xdr:spPr>
        <a:xfrm>
          <a:off x="10528300" y="1689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19,973</a:t>
          </a:r>
          <a:endParaRPr kumimoji="1" lang="ja-JP" altLang="en-US" sz="1000" b="1">
            <a:latin typeface="ＭＳ Ｐゴシック"/>
          </a:endParaRPr>
        </a:p>
      </xdr:txBody>
    </xdr:sp>
    <xdr:clientData/>
  </xdr:oneCellAnchor>
  <xdr:twoCellAnchor>
    <xdr:from>
      <xdr:col>15</xdr:col>
      <xdr:colOff>92075</xdr:colOff>
      <xdr:row>98</xdr:row>
      <xdr:rowOff>94042</xdr:rowOff>
    </xdr:from>
    <xdr:to>
      <xdr:col>15</xdr:col>
      <xdr:colOff>269875</xdr:colOff>
      <xdr:row>98</xdr:row>
      <xdr:rowOff>94042</xdr:rowOff>
    </xdr:to>
    <xdr:cxnSp macro="">
      <xdr:nvCxnSpPr>
        <xdr:cNvPr id="455" name="直線コネクタ 454"/>
        <xdr:cNvCxnSpPr/>
      </xdr:nvCxnSpPr>
      <xdr:spPr>
        <a:xfrm>
          <a:off x="10388600" y="1689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82109</xdr:rowOff>
    </xdr:from>
    <xdr:ext cx="599010" cy="259045"/>
    <xdr:sp macro="" textlink="">
      <xdr:nvSpPr>
        <xdr:cNvPr id="456" name="土木費最大値テキスト"/>
        <xdr:cNvSpPr txBox="1"/>
      </xdr:nvSpPr>
      <xdr:spPr>
        <a:xfrm>
          <a:off x="10528300" y="1551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526,867</a:t>
          </a:r>
          <a:endParaRPr kumimoji="1" lang="ja-JP" altLang="en-US" sz="1000" b="1">
            <a:latin typeface="ＭＳ Ｐゴシック"/>
          </a:endParaRPr>
        </a:p>
      </xdr:txBody>
    </xdr:sp>
    <xdr:clientData/>
  </xdr:oneCellAnchor>
  <xdr:twoCellAnchor>
    <xdr:from>
      <xdr:col>15</xdr:col>
      <xdr:colOff>92075</xdr:colOff>
      <xdr:row>91</xdr:row>
      <xdr:rowOff>135432</xdr:rowOff>
    </xdr:from>
    <xdr:to>
      <xdr:col>15</xdr:col>
      <xdr:colOff>269875</xdr:colOff>
      <xdr:row>91</xdr:row>
      <xdr:rowOff>135432</xdr:rowOff>
    </xdr:to>
    <xdr:cxnSp macro="">
      <xdr:nvCxnSpPr>
        <xdr:cNvPr id="457" name="直線コネクタ 456"/>
        <xdr:cNvCxnSpPr/>
      </xdr:nvCxnSpPr>
      <xdr:spPr>
        <a:xfrm>
          <a:off x="10388600" y="1573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73355</xdr:rowOff>
    </xdr:from>
    <xdr:to>
      <xdr:col>15</xdr:col>
      <xdr:colOff>180975</xdr:colOff>
      <xdr:row>98</xdr:row>
      <xdr:rowOff>79713</xdr:rowOff>
    </xdr:to>
    <xdr:cxnSp macro="">
      <xdr:nvCxnSpPr>
        <xdr:cNvPr id="458" name="直線コネクタ 457"/>
        <xdr:cNvCxnSpPr/>
      </xdr:nvCxnSpPr>
      <xdr:spPr>
        <a:xfrm flipV="1">
          <a:off x="9639300" y="16875455"/>
          <a:ext cx="838200" cy="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143484</xdr:rowOff>
    </xdr:from>
    <xdr:ext cx="534377" cy="259045"/>
    <xdr:sp macro="" textlink="">
      <xdr:nvSpPr>
        <xdr:cNvPr id="459" name="土木費平均値テキスト"/>
        <xdr:cNvSpPr txBox="1"/>
      </xdr:nvSpPr>
      <xdr:spPr>
        <a:xfrm>
          <a:off x="10528300" y="16602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61,130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120607</xdr:rowOff>
    </xdr:from>
    <xdr:to>
      <xdr:col>15</xdr:col>
      <xdr:colOff>231775</xdr:colOff>
      <xdr:row>98</xdr:row>
      <xdr:rowOff>50757</xdr:rowOff>
    </xdr:to>
    <xdr:sp macro="" textlink="">
      <xdr:nvSpPr>
        <xdr:cNvPr id="460" name="フローチャート : 判断 459"/>
        <xdr:cNvSpPr/>
      </xdr:nvSpPr>
      <xdr:spPr>
        <a:xfrm>
          <a:off x="104267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72963</xdr:rowOff>
    </xdr:from>
    <xdr:to>
      <xdr:col>14</xdr:col>
      <xdr:colOff>28575</xdr:colOff>
      <xdr:row>98</xdr:row>
      <xdr:rowOff>79713</xdr:rowOff>
    </xdr:to>
    <xdr:cxnSp macro="">
      <xdr:nvCxnSpPr>
        <xdr:cNvPr id="461" name="直線コネクタ 460"/>
        <xdr:cNvCxnSpPr/>
      </xdr:nvCxnSpPr>
      <xdr:spPr>
        <a:xfrm>
          <a:off x="8750300" y="16875063"/>
          <a:ext cx="889000" cy="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168483</xdr:rowOff>
    </xdr:from>
    <xdr:to>
      <xdr:col>14</xdr:col>
      <xdr:colOff>79375</xdr:colOff>
      <xdr:row>98</xdr:row>
      <xdr:rowOff>98633</xdr:rowOff>
    </xdr:to>
    <xdr:sp macro="" textlink="">
      <xdr:nvSpPr>
        <xdr:cNvPr id="462" name="フローチャート : 判断 461"/>
        <xdr:cNvSpPr/>
      </xdr:nvSpPr>
      <xdr:spPr>
        <a:xfrm>
          <a:off x="9588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115160</xdr:rowOff>
    </xdr:from>
    <xdr:ext cx="534377" cy="259045"/>
    <xdr:sp macro="" textlink="">
      <xdr:nvSpPr>
        <xdr:cNvPr id="463" name="テキスト ボックス 462"/>
        <xdr:cNvSpPr txBox="1"/>
      </xdr:nvSpPr>
      <xdr:spPr>
        <a:xfrm>
          <a:off x="9372111" y="165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70748</xdr:rowOff>
    </xdr:from>
    <xdr:to>
      <xdr:col>12</xdr:col>
      <xdr:colOff>511175</xdr:colOff>
      <xdr:row>98</xdr:row>
      <xdr:rowOff>72963</xdr:rowOff>
    </xdr:to>
    <xdr:cxnSp macro="">
      <xdr:nvCxnSpPr>
        <xdr:cNvPr id="464" name="直線コネクタ 463"/>
        <xdr:cNvCxnSpPr/>
      </xdr:nvCxnSpPr>
      <xdr:spPr>
        <a:xfrm>
          <a:off x="7861300" y="16872848"/>
          <a:ext cx="889000" cy="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167120</xdr:rowOff>
    </xdr:from>
    <xdr:to>
      <xdr:col>12</xdr:col>
      <xdr:colOff>561975</xdr:colOff>
      <xdr:row>98</xdr:row>
      <xdr:rowOff>97270</xdr:rowOff>
    </xdr:to>
    <xdr:sp macro="" textlink="">
      <xdr:nvSpPr>
        <xdr:cNvPr id="465" name="フローチャート : 判断 464"/>
        <xdr:cNvSpPr/>
      </xdr:nvSpPr>
      <xdr:spPr>
        <a:xfrm>
          <a:off x="8699500" y="167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113797</xdr:rowOff>
    </xdr:from>
    <xdr:ext cx="534377" cy="259045"/>
    <xdr:sp macro="" textlink="">
      <xdr:nvSpPr>
        <xdr:cNvPr id="466" name="テキスト ボックス 465"/>
        <xdr:cNvSpPr txBox="1"/>
      </xdr:nvSpPr>
      <xdr:spPr>
        <a:xfrm>
          <a:off x="8483111" y="1657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31124</xdr:rowOff>
    </xdr:from>
    <xdr:to>
      <xdr:col>11</xdr:col>
      <xdr:colOff>307975</xdr:colOff>
      <xdr:row>98</xdr:row>
      <xdr:rowOff>70748</xdr:rowOff>
    </xdr:to>
    <xdr:cxnSp macro="">
      <xdr:nvCxnSpPr>
        <xdr:cNvPr id="467" name="直線コネクタ 466"/>
        <xdr:cNvCxnSpPr/>
      </xdr:nvCxnSpPr>
      <xdr:spPr>
        <a:xfrm>
          <a:off x="6972300" y="16833224"/>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162164</xdr:rowOff>
    </xdr:from>
    <xdr:to>
      <xdr:col>11</xdr:col>
      <xdr:colOff>358775</xdr:colOff>
      <xdr:row>98</xdr:row>
      <xdr:rowOff>92314</xdr:rowOff>
    </xdr:to>
    <xdr:sp macro="" textlink="">
      <xdr:nvSpPr>
        <xdr:cNvPr id="468" name="フローチャート : 判断 467"/>
        <xdr:cNvSpPr/>
      </xdr:nvSpPr>
      <xdr:spPr>
        <a:xfrm>
          <a:off x="7810500" y="1679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108841</xdr:rowOff>
    </xdr:from>
    <xdr:ext cx="534377" cy="259045"/>
    <xdr:sp macro="" textlink="">
      <xdr:nvSpPr>
        <xdr:cNvPr id="469" name="テキスト ボックス 468"/>
        <xdr:cNvSpPr txBox="1"/>
      </xdr:nvSpPr>
      <xdr:spPr>
        <a:xfrm>
          <a:off x="7594111" y="1656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169422</xdr:rowOff>
    </xdr:from>
    <xdr:to>
      <xdr:col>10</xdr:col>
      <xdr:colOff>155575</xdr:colOff>
      <xdr:row>98</xdr:row>
      <xdr:rowOff>99572</xdr:rowOff>
    </xdr:to>
    <xdr:sp macro="" textlink="">
      <xdr:nvSpPr>
        <xdr:cNvPr id="470" name="フローチャート : 判断 469"/>
        <xdr:cNvSpPr/>
      </xdr:nvSpPr>
      <xdr:spPr>
        <a:xfrm>
          <a:off x="6921500" y="1680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90699</xdr:rowOff>
    </xdr:from>
    <xdr:ext cx="534377" cy="259045"/>
    <xdr:sp macro="" textlink="">
      <xdr:nvSpPr>
        <xdr:cNvPr id="471" name="テキスト ボックス 470"/>
        <xdr:cNvSpPr txBox="1"/>
      </xdr:nvSpPr>
      <xdr:spPr>
        <a:xfrm>
          <a:off x="6705111" y="1689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22555</xdr:rowOff>
    </xdr:from>
    <xdr:to>
      <xdr:col>15</xdr:col>
      <xdr:colOff>231775</xdr:colOff>
      <xdr:row>98</xdr:row>
      <xdr:rowOff>124155</xdr:rowOff>
    </xdr:to>
    <xdr:sp macro="" textlink="">
      <xdr:nvSpPr>
        <xdr:cNvPr id="477" name="円/楕円 476"/>
        <xdr:cNvSpPr/>
      </xdr:nvSpPr>
      <xdr:spPr>
        <a:xfrm>
          <a:off x="10426700" y="1682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108932</xdr:rowOff>
    </xdr:from>
    <xdr:ext cx="534377" cy="259045"/>
    <xdr:sp macro="" textlink="">
      <xdr:nvSpPr>
        <xdr:cNvPr id="478" name="土木費該当値テキスト"/>
        <xdr:cNvSpPr txBox="1"/>
      </xdr:nvSpPr>
      <xdr:spPr>
        <a:xfrm>
          <a:off x="10528300" y="1673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29,022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28913</xdr:rowOff>
    </xdr:from>
    <xdr:to>
      <xdr:col>14</xdr:col>
      <xdr:colOff>79375</xdr:colOff>
      <xdr:row>98</xdr:row>
      <xdr:rowOff>130513</xdr:rowOff>
    </xdr:to>
    <xdr:sp macro="" textlink="">
      <xdr:nvSpPr>
        <xdr:cNvPr id="479" name="円/楕円 478"/>
        <xdr:cNvSpPr/>
      </xdr:nvSpPr>
      <xdr:spPr>
        <a:xfrm>
          <a:off x="9588500" y="168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121640</xdr:rowOff>
    </xdr:from>
    <xdr:ext cx="534377" cy="259045"/>
    <xdr:sp macro="" textlink="">
      <xdr:nvSpPr>
        <xdr:cNvPr id="480" name="テキスト ボックス 479"/>
        <xdr:cNvSpPr txBox="1"/>
      </xdr:nvSpPr>
      <xdr:spPr>
        <a:xfrm>
          <a:off x="9372111" y="1692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26,241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22163</xdr:rowOff>
    </xdr:from>
    <xdr:to>
      <xdr:col>12</xdr:col>
      <xdr:colOff>561975</xdr:colOff>
      <xdr:row>98</xdr:row>
      <xdr:rowOff>123763</xdr:rowOff>
    </xdr:to>
    <xdr:sp macro="" textlink="">
      <xdr:nvSpPr>
        <xdr:cNvPr id="481" name="円/楕円 480"/>
        <xdr:cNvSpPr/>
      </xdr:nvSpPr>
      <xdr:spPr>
        <a:xfrm>
          <a:off x="8699500" y="1682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114890</xdr:rowOff>
    </xdr:from>
    <xdr:ext cx="534377" cy="259045"/>
    <xdr:sp macro="" textlink="">
      <xdr:nvSpPr>
        <xdr:cNvPr id="482" name="テキスト ボックス 481"/>
        <xdr:cNvSpPr txBox="1"/>
      </xdr:nvSpPr>
      <xdr:spPr>
        <a:xfrm>
          <a:off x="8483111" y="1691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29,194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19948</xdr:rowOff>
    </xdr:from>
    <xdr:to>
      <xdr:col>11</xdr:col>
      <xdr:colOff>358775</xdr:colOff>
      <xdr:row>98</xdr:row>
      <xdr:rowOff>121548</xdr:rowOff>
    </xdr:to>
    <xdr:sp macro="" textlink="">
      <xdr:nvSpPr>
        <xdr:cNvPr id="483" name="円/楕円 482"/>
        <xdr:cNvSpPr/>
      </xdr:nvSpPr>
      <xdr:spPr>
        <a:xfrm>
          <a:off x="7810500" y="1682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112675</xdr:rowOff>
    </xdr:from>
    <xdr:ext cx="534377" cy="259045"/>
    <xdr:sp macro="" textlink="">
      <xdr:nvSpPr>
        <xdr:cNvPr id="484" name="テキスト ボックス 483"/>
        <xdr:cNvSpPr txBox="1"/>
      </xdr:nvSpPr>
      <xdr:spPr>
        <a:xfrm>
          <a:off x="7594111" y="1691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30,163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151774</xdr:rowOff>
    </xdr:from>
    <xdr:to>
      <xdr:col>10</xdr:col>
      <xdr:colOff>155575</xdr:colOff>
      <xdr:row>98</xdr:row>
      <xdr:rowOff>81924</xdr:rowOff>
    </xdr:to>
    <xdr:sp macro="" textlink="">
      <xdr:nvSpPr>
        <xdr:cNvPr id="485" name="円/楕円 484"/>
        <xdr:cNvSpPr/>
      </xdr:nvSpPr>
      <xdr:spPr>
        <a:xfrm>
          <a:off x="6921500" y="1678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98451</xdr:rowOff>
    </xdr:from>
    <xdr:ext cx="534377" cy="259045"/>
    <xdr:sp macro="" textlink="">
      <xdr:nvSpPr>
        <xdr:cNvPr id="486" name="テキスト ボックス 485"/>
        <xdr:cNvSpPr txBox="1"/>
      </xdr:nvSpPr>
      <xdr:spPr>
        <a:xfrm>
          <a:off x="6705111" y="1655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47,496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51918</xdr:rowOff>
    </xdr:from>
    <xdr:to>
      <xdr:col>23</xdr:col>
      <xdr:colOff>516889</xdr:colOff>
      <xdr:row>39</xdr:row>
      <xdr:rowOff>19731</xdr:rowOff>
    </xdr:to>
    <xdr:cxnSp macro="">
      <xdr:nvCxnSpPr>
        <xdr:cNvPr id="509" name="直線コネクタ 508"/>
        <xdr:cNvCxnSpPr/>
      </xdr:nvCxnSpPr>
      <xdr:spPr>
        <a:xfrm flipV="1">
          <a:off x="16317595" y="5195418"/>
          <a:ext cx="1269" cy="1510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23558</xdr:rowOff>
    </xdr:from>
    <xdr:ext cx="469744" cy="259045"/>
    <xdr:sp macro="" textlink="">
      <xdr:nvSpPr>
        <xdr:cNvPr id="510" name="消防費最小値テキスト"/>
        <xdr:cNvSpPr txBox="1"/>
      </xdr:nvSpPr>
      <xdr:spPr>
        <a:xfrm>
          <a:off x="16370300" y="671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9,437</a:t>
          </a:r>
          <a:endParaRPr kumimoji="1" lang="ja-JP" altLang="en-US" sz="1000" b="1">
            <a:latin typeface="ＭＳ Ｐゴシック"/>
          </a:endParaRPr>
        </a:p>
      </xdr:txBody>
    </xdr:sp>
    <xdr:clientData/>
  </xdr:oneCellAnchor>
  <xdr:twoCellAnchor>
    <xdr:from>
      <xdr:col>23</xdr:col>
      <xdr:colOff>428625</xdr:colOff>
      <xdr:row>39</xdr:row>
      <xdr:rowOff>19731</xdr:rowOff>
    </xdr:from>
    <xdr:to>
      <xdr:col>23</xdr:col>
      <xdr:colOff>606425</xdr:colOff>
      <xdr:row>39</xdr:row>
      <xdr:rowOff>19731</xdr:rowOff>
    </xdr:to>
    <xdr:cxnSp macro="">
      <xdr:nvCxnSpPr>
        <xdr:cNvPr id="511" name="直線コネクタ 510"/>
        <xdr:cNvCxnSpPr/>
      </xdr:nvCxnSpPr>
      <xdr:spPr>
        <a:xfrm>
          <a:off x="16230600" y="670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170045</xdr:rowOff>
    </xdr:from>
    <xdr:ext cx="534377" cy="259045"/>
    <xdr:sp macro="" textlink="">
      <xdr:nvSpPr>
        <xdr:cNvPr id="512" name="消防費最大値テキスト"/>
        <xdr:cNvSpPr txBox="1"/>
      </xdr:nvSpPr>
      <xdr:spPr>
        <a:xfrm>
          <a:off x="16370300" y="497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25,960</a:t>
          </a:r>
          <a:endParaRPr kumimoji="1" lang="ja-JP" altLang="en-US" sz="1000" b="1">
            <a:latin typeface="ＭＳ Ｐゴシック"/>
          </a:endParaRPr>
        </a:p>
      </xdr:txBody>
    </xdr:sp>
    <xdr:clientData/>
  </xdr:oneCellAnchor>
  <xdr:twoCellAnchor>
    <xdr:from>
      <xdr:col>23</xdr:col>
      <xdr:colOff>428625</xdr:colOff>
      <xdr:row>30</xdr:row>
      <xdr:rowOff>51918</xdr:rowOff>
    </xdr:from>
    <xdr:to>
      <xdr:col>23</xdr:col>
      <xdr:colOff>606425</xdr:colOff>
      <xdr:row>30</xdr:row>
      <xdr:rowOff>51918</xdr:rowOff>
    </xdr:to>
    <xdr:cxnSp macro="">
      <xdr:nvCxnSpPr>
        <xdr:cNvPr id="513" name="直線コネクタ 512"/>
        <xdr:cNvCxnSpPr/>
      </xdr:nvCxnSpPr>
      <xdr:spPr>
        <a:xfrm>
          <a:off x="16230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56581</xdr:rowOff>
    </xdr:from>
    <xdr:to>
      <xdr:col>23</xdr:col>
      <xdr:colOff>517525</xdr:colOff>
      <xdr:row>37</xdr:row>
      <xdr:rowOff>71120</xdr:rowOff>
    </xdr:to>
    <xdr:cxnSp macro="">
      <xdr:nvCxnSpPr>
        <xdr:cNvPr id="514" name="直線コネクタ 513"/>
        <xdr:cNvCxnSpPr/>
      </xdr:nvCxnSpPr>
      <xdr:spPr>
        <a:xfrm>
          <a:off x="15481300" y="6400231"/>
          <a:ext cx="838200" cy="1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28841</xdr:rowOff>
    </xdr:from>
    <xdr:ext cx="534377" cy="259045"/>
    <xdr:sp macro="" textlink="">
      <xdr:nvSpPr>
        <xdr:cNvPr id="515" name="消防費平均値テキスト"/>
        <xdr:cNvSpPr txBox="1"/>
      </xdr:nvSpPr>
      <xdr:spPr>
        <a:xfrm>
          <a:off x="16370300" y="6029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5964</xdr:rowOff>
    </xdr:from>
    <xdr:to>
      <xdr:col>23</xdr:col>
      <xdr:colOff>568325</xdr:colOff>
      <xdr:row>36</xdr:row>
      <xdr:rowOff>107564</xdr:rowOff>
    </xdr:to>
    <xdr:sp macro="" textlink="">
      <xdr:nvSpPr>
        <xdr:cNvPr id="516" name="フローチャート : 判断 515"/>
        <xdr:cNvSpPr/>
      </xdr:nvSpPr>
      <xdr:spPr>
        <a:xfrm>
          <a:off x="16268700" y="617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56581</xdr:rowOff>
    </xdr:from>
    <xdr:to>
      <xdr:col>22</xdr:col>
      <xdr:colOff>365125</xdr:colOff>
      <xdr:row>37</xdr:row>
      <xdr:rowOff>93249</xdr:rowOff>
    </xdr:to>
    <xdr:cxnSp macro="">
      <xdr:nvCxnSpPr>
        <xdr:cNvPr id="517" name="直線コネクタ 516"/>
        <xdr:cNvCxnSpPr/>
      </xdr:nvCxnSpPr>
      <xdr:spPr>
        <a:xfrm flipV="1">
          <a:off x="14592300" y="6400231"/>
          <a:ext cx="889000" cy="3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65125</xdr:rowOff>
    </xdr:from>
    <xdr:to>
      <xdr:col>22</xdr:col>
      <xdr:colOff>415925</xdr:colOff>
      <xdr:row>35</xdr:row>
      <xdr:rowOff>166725</xdr:rowOff>
    </xdr:to>
    <xdr:sp macro="" textlink="">
      <xdr:nvSpPr>
        <xdr:cNvPr id="518" name="フローチャート : 判断 517"/>
        <xdr:cNvSpPr/>
      </xdr:nvSpPr>
      <xdr:spPr>
        <a:xfrm>
          <a:off x="15430500" y="60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11802</xdr:rowOff>
    </xdr:from>
    <xdr:ext cx="534377" cy="259045"/>
    <xdr:sp macro="" textlink="">
      <xdr:nvSpPr>
        <xdr:cNvPr id="519" name="テキスト ボックス 518"/>
        <xdr:cNvSpPr txBox="1"/>
      </xdr:nvSpPr>
      <xdr:spPr>
        <a:xfrm>
          <a:off x="15214111" y="584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76789</xdr:rowOff>
    </xdr:from>
    <xdr:to>
      <xdr:col>21</xdr:col>
      <xdr:colOff>161925</xdr:colOff>
      <xdr:row>37</xdr:row>
      <xdr:rowOff>93249</xdr:rowOff>
    </xdr:to>
    <xdr:cxnSp macro="">
      <xdr:nvCxnSpPr>
        <xdr:cNvPr id="520" name="直線コネクタ 519"/>
        <xdr:cNvCxnSpPr/>
      </xdr:nvCxnSpPr>
      <xdr:spPr>
        <a:xfrm>
          <a:off x="13703300" y="6420439"/>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1392</xdr:rowOff>
    </xdr:from>
    <xdr:to>
      <xdr:col>21</xdr:col>
      <xdr:colOff>212725</xdr:colOff>
      <xdr:row>36</xdr:row>
      <xdr:rowOff>102992</xdr:rowOff>
    </xdr:to>
    <xdr:sp macro="" textlink="">
      <xdr:nvSpPr>
        <xdr:cNvPr id="521" name="フローチャート : 判断 520"/>
        <xdr:cNvSpPr/>
      </xdr:nvSpPr>
      <xdr:spPr>
        <a:xfrm>
          <a:off x="14541500" y="617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119519</xdr:rowOff>
    </xdr:from>
    <xdr:ext cx="534377" cy="259045"/>
    <xdr:sp macro="" textlink="">
      <xdr:nvSpPr>
        <xdr:cNvPr id="522" name="テキスト ボックス 521"/>
        <xdr:cNvSpPr txBox="1"/>
      </xdr:nvSpPr>
      <xdr:spPr>
        <a:xfrm>
          <a:off x="14325111" y="594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127447</xdr:rowOff>
    </xdr:from>
    <xdr:to>
      <xdr:col>19</xdr:col>
      <xdr:colOff>644525</xdr:colOff>
      <xdr:row>37</xdr:row>
      <xdr:rowOff>76789</xdr:rowOff>
    </xdr:to>
    <xdr:cxnSp macro="">
      <xdr:nvCxnSpPr>
        <xdr:cNvPr id="523" name="直線コネクタ 522"/>
        <xdr:cNvCxnSpPr/>
      </xdr:nvCxnSpPr>
      <xdr:spPr>
        <a:xfrm>
          <a:off x="12814300" y="6299647"/>
          <a:ext cx="889000" cy="12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55159</xdr:rowOff>
    </xdr:from>
    <xdr:to>
      <xdr:col>20</xdr:col>
      <xdr:colOff>9525</xdr:colOff>
      <xdr:row>36</xdr:row>
      <xdr:rowOff>156759</xdr:rowOff>
    </xdr:to>
    <xdr:sp macro="" textlink="">
      <xdr:nvSpPr>
        <xdr:cNvPr id="524" name="フローチャート : 判断 523"/>
        <xdr:cNvSpPr/>
      </xdr:nvSpPr>
      <xdr:spPr>
        <a:xfrm>
          <a:off x="13652500" y="622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1836</xdr:rowOff>
    </xdr:from>
    <xdr:ext cx="534377" cy="259045"/>
    <xdr:sp macro="" textlink="">
      <xdr:nvSpPr>
        <xdr:cNvPr id="525" name="テキスト ボックス 524"/>
        <xdr:cNvSpPr txBox="1"/>
      </xdr:nvSpPr>
      <xdr:spPr>
        <a:xfrm>
          <a:off x="13436111" y="600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116606</xdr:rowOff>
    </xdr:from>
    <xdr:to>
      <xdr:col>18</xdr:col>
      <xdr:colOff>492125</xdr:colOff>
      <xdr:row>37</xdr:row>
      <xdr:rowOff>46756</xdr:rowOff>
    </xdr:to>
    <xdr:sp macro="" textlink="">
      <xdr:nvSpPr>
        <xdr:cNvPr id="526" name="フローチャート : 判断 525"/>
        <xdr:cNvSpPr/>
      </xdr:nvSpPr>
      <xdr:spPr>
        <a:xfrm>
          <a:off x="12763500" y="628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37883</xdr:rowOff>
    </xdr:from>
    <xdr:ext cx="534377" cy="259045"/>
    <xdr:sp macro="" textlink="">
      <xdr:nvSpPr>
        <xdr:cNvPr id="527" name="テキスト ボックス 526"/>
        <xdr:cNvSpPr txBox="1"/>
      </xdr:nvSpPr>
      <xdr:spPr>
        <a:xfrm>
          <a:off x="12547111" y="638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20320</xdr:rowOff>
    </xdr:from>
    <xdr:to>
      <xdr:col>23</xdr:col>
      <xdr:colOff>568325</xdr:colOff>
      <xdr:row>37</xdr:row>
      <xdr:rowOff>121920</xdr:rowOff>
    </xdr:to>
    <xdr:sp macro="" textlink="">
      <xdr:nvSpPr>
        <xdr:cNvPr id="533" name="円/楕円 532"/>
        <xdr:cNvSpPr/>
      </xdr:nvSpPr>
      <xdr:spPr>
        <a:xfrm>
          <a:off x="162687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170197</xdr:rowOff>
    </xdr:from>
    <xdr:ext cx="534377" cy="259045"/>
    <xdr:sp macro="" textlink="">
      <xdr:nvSpPr>
        <xdr:cNvPr id="534" name="消防費該当値テキスト"/>
        <xdr:cNvSpPr txBox="1"/>
      </xdr:nvSpPr>
      <xdr:spPr>
        <a:xfrm>
          <a:off x="16370300" y="63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12,625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5781</xdr:rowOff>
    </xdr:from>
    <xdr:to>
      <xdr:col>22</xdr:col>
      <xdr:colOff>415925</xdr:colOff>
      <xdr:row>37</xdr:row>
      <xdr:rowOff>107381</xdr:rowOff>
    </xdr:to>
    <xdr:sp macro="" textlink="">
      <xdr:nvSpPr>
        <xdr:cNvPr id="535" name="円/楕円 534"/>
        <xdr:cNvSpPr/>
      </xdr:nvSpPr>
      <xdr:spPr>
        <a:xfrm>
          <a:off x="15430500" y="634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98508</xdr:rowOff>
    </xdr:from>
    <xdr:ext cx="534377" cy="259045"/>
    <xdr:sp macro="" textlink="">
      <xdr:nvSpPr>
        <xdr:cNvPr id="536" name="テキスト ボックス 535"/>
        <xdr:cNvSpPr txBox="1"/>
      </xdr:nvSpPr>
      <xdr:spPr>
        <a:xfrm>
          <a:off x="15214111" y="644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42449</xdr:rowOff>
    </xdr:from>
    <xdr:to>
      <xdr:col>21</xdr:col>
      <xdr:colOff>212725</xdr:colOff>
      <xdr:row>37</xdr:row>
      <xdr:rowOff>144049</xdr:rowOff>
    </xdr:to>
    <xdr:sp macro="" textlink="">
      <xdr:nvSpPr>
        <xdr:cNvPr id="537" name="円/楕円 536"/>
        <xdr:cNvSpPr/>
      </xdr:nvSpPr>
      <xdr:spPr>
        <a:xfrm>
          <a:off x="14541500" y="638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135176</xdr:rowOff>
    </xdr:from>
    <xdr:ext cx="534377" cy="259045"/>
    <xdr:sp macro="" textlink="">
      <xdr:nvSpPr>
        <xdr:cNvPr id="538" name="テキスト ボックス 537"/>
        <xdr:cNvSpPr txBox="1"/>
      </xdr:nvSpPr>
      <xdr:spPr>
        <a:xfrm>
          <a:off x="14325111" y="647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25989</xdr:rowOff>
    </xdr:from>
    <xdr:to>
      <xdr:col>20</xdr:col>
      <xdr:colOff>9525</xdr:colOff>
      <xdr:row>37</xdr:row>
      <xdr:rowOff>127589</xdr:rowOff>
    </xdr:to>
    <xdr:sp macro="" textlink="">
      <xdr:nvSpPr>
        <xdr:cNvPr id="539" name="円/楕円 538"/>
        <xdr:cNvSpPr/>
      </xdr:nvSpPr>
      <xdr:spPr>
        <a:xfrm>
          <a:off x="13652500" y="636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118716</xdr:rowOff>
    </xdr:from>
    <xdr:ext cx="534377" cy="259045"/>
    <xdr:sp macro="" textlink="">
      <xdr:nvSpPr>
        <xdr:cNvPr id="540" name="テキスト ボックス 539"/>
        <xdr:cNvSpPr txBox="1"/>
      </xdr:nvSpPr>
      <xdr:spPr>
        <a:xfrm>
          <a:off x="13436111" y="646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76647</xdr:rowOff>
    </xdr:from>
    <xdr:to>
      <xdr:col>18</xdr:col>
      <xdr:colOff>492125</xdr:colOff>
      <xdr:row>37</xdr:row>
      <xdr:rowOff>6797</xdr:rowOff>
    </xdr:to>
    <xdr:sp macro="" textlink="">
      <xdr:nvSpPr>
        <xdr:cNvPr id="541" name="円/楕円 540"/>
        <xdr:cNvSpPr/>
      </xdr:nvSpPr>
      <xdr:spPr>
        <a:xfrm>
          <a:off x="12763500" y="624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23324</xdr:rowOff>
    </xdr:from>
    <xdr:ext cx="534377" cy="259045"/>
    <xdr:sp macro="" textlink="">
      <xdr:nvSpPr>
        <xdr:cNvPr id="542" name="テキスト ボックス 541"/>
        <xdr:cNvSpPr txBox="1"/>
      </xdr:nvSpPr>
      <xdr:spPr>
        <a:xfrm>
          <a:off x="12547111" y="60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13,884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1" name="テキスト ボックス 56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163109</xdr:rowOff>
    </xdr:from>
    <xdr:to>
      <xdr:col>23</xdr:col>
      <xdr:colOff>516889</xdr:colOff>
      <xdr:row>58</xdr:row>
      <xdr:rowOff>170538</xdr:rowOff>
    </xdr:to>
    <xdr:cxnSp macro="">
      <xdr:nvCxnSpPr>
        <xdr:cNvPr id="565" name="直線コネクタ 564"/>
        <xdr:cNvCxnSpPr/>
      </xdr:nvCxnSpPr>
      <xdr:spPr>
        <a:xfrm flipV="1">
          <a:off x="16317595" y="8907059"/>
          <a:ext cx="1269" cy="1207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2915</xdr:rowOff>
    </xdr:from>
    <xdr:ext cx="534377" cy="259045"/>
    <xdr:sp macro="" textlink="">
      <xdr:nvSpPr>
        <xdr:cNvPr id="566" name="教育費最小値テキスト"/>
        <xdr:cNvSpPr txBox="1"/>
      </xdr:nvSpPr>
      <xdr:spPr>
        <a:xfrm>
          <a:off x="16370300" y="101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18,651</a:t>
          </a:r>
          <a:endParaRPr kumimoji="1" lang="ja-JP" altLang="en-US" sz="1000" b="1">
            <a:latin typeface="ＭＳ Ｐゴシック"/>
          </a:endParaRPr>
        </a:p>
      </xdr:txBody>
    </xdr:sp>
    <xdr:clientData/>
  </xdr:oneCellAnchor>
  <xdr:twoCellAnchor>
    <xdr:from>
      <xdr:col>23</xdr:col>
      <xdr:colOff>428625</xdr:colOff>
      <xdr:row>58</xdr:row>
      <xdr:rowOff>170538</xdr:rowOff>
    </xdr:from>
    <xdr:to>
      <xdr:col>23</xdr:col>
      <xdr:colOff>606425</xdr:colOff>
      <xdr:row>58</xdr:row>
      <xdr:rowOff>170538</xdr:rowOff>
    </xdr:to>
    <xdr:cxnSp macro="">
      <xdr:nvCxnSpPr>
        <xdr:cNvPr id="567" name="直線コネクタ 566"/>
        <xdr:cNvCxnSpPr/>
      </xdr:nvCxnSpPr>
      <xdr:spPr>
        <a:xfrm>
          <a:off x="16230600" y="1011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109786</xdr:rowOff>
    </xdr:from>
    <xdr:ext cx="534377" cy="259045"/>
    <xdr:sp macro="" textlink="">
      <xdr:nvSpPr>
        <xdr:cNvPr id="568" name="教育費最大値テキスト"/>
        <xdr:cNvSpPr txBox="1"/>
      </xdr:nvSpPr>
      <xdr:spPr>
        <a:xfrm>
          <a:off x="16370300" y="868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71,476</a:t>
          </a:r>
          <a:endParaRPr kumimoji="1" lang="ja-JP" altLang="en-US" sz="1000" b="1">
            <a:latin typeface="ＭＳ Ｐゴシック"/>
          </a:endParaRPr>
        </a:p>
      </xdr:txBody>
    </xdr:sp>
    <xdr:clientData/>
  </xdr:oneCellAnchor>
  <xdr:twoCellAnchor>
    <xdr:from>
      <xdr:col>23</xdr:col>
      <xdr:colOff>428625</xdr:colOff>
      <xdr:row>51</xdr:row>
      <xdr:rowOff>163109</xdr:rowOff>
    </xdr:from>
    <xdr:to>
      <xdr:col>23</xdr:col>
      <xdr:colOff>606425</xdr:colOff>
      <xdr:row>51</xdr:row>
      <xdr:rowOff>163109</xdr:rowOff>
    </xdr:to>
    <xdr:cxnSp macro="">
      <xdr:nvCxnSpPr>
        <xdr:cNvPr id="569" name="直線コネクタ 568"/>
        <xdr:cNvCxnSpPr/>
      </xdr:nvCxnSpPr>
      <xdr:spPr>
        <a:xfrm>
          <a:off x="16230600" y="89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110051</xdr:rowOff>
    </xdr:from>
    <xdr:to>
      <xdr:col>23</xdr:col>
      <xdr:colOff>517525</xdr:colOff>
      <xdr:row>56</xdr:row>
      <xdr:rowOff>78436</xdr:rowOff>
    </xdr:to>
    <xdr:cxnSp macro="">
      <xdr:nvCxnSpPr>
        <xdr:cNvPr id="570" name="直線コネクタ 569"/>
        <xdr:cNvCxnSpPr/>
      </xdr:nvCxnSpPr>
      <xdr:spPr>
        <a:xfrm flipV="1">
          <a:off x="15481300" y="9368351"/>
          <a:ext cx="838200" cy="31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60652</xdr:rowOff>
    </xdr:from>
    <xdr:ext cx="534377" cy="259045"/>
    <xdr:sp macro="" textlink="">
      <xdr:nvSpPr>
        <xdr:cNvPr id="571" name="教育費平均値テキスト"/>
        <xdr:cNvSpPr txBox="1"/>
      </xdr:nvSpPr>
      <xdr:spPr>
        <a:xfrm>
          <a:off x="16370300" y="949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42,792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82225</xdr:rowOff>
    </xdr:from>
    <xdr:to>
      <xdr:col>23</xdr:col>
      <xdr:colOff>568325</xdr:colOff>
      <xdr:row>56</xdr:row>
      <xdr:rowOff>12375</xdr:rowOff>
    </xdr:to>
    <xdr:sp macro="" textlink="">
      <xdr:nvSpPr>
        <xdr:cNvPr id="572" name="フローチャート : 判断 571"/>
        <xdr:cNvSpPr/>
      </xdr:nvSpPr>
      <xdr:spPr>
        <a:xfrm>
          <a:off x="162687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122647</xdr:rowOff>
    </xdr:from>
    <xdr:to>
      <xdr:col>22</xdr:col>
      <xdr:colOff>365125</xdr:colOff>
      <xdr:row>56</xdr:row>
      <xdr:rowOff>78436</xdr:rowOff>
    </xdr:to>
    <xdr:cxnSp macro="">
      <xdr:nvCxnSpPr>
        <xdr:cNvPr id="573" name="直線コネクタ 572"/>
        <xdr:cNvCxnSpPr/>
      </xdr:nvCxnSpPr>
      <xdr:spPr>
        <a:xfrm>
          <a:off x="14592300" y="9552397"/>
          <a:ext cx="889000" cy="12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89883</xdr:rowOff>
    </xdr:from>
    <xdr:to>
      <xdr:col>22</xdr:col>
      <xdr:colOff>415925</xdr:colOff>
      <xdr:row>56</xdr:row>
      <xdr:rowOff>20033</xdr:rowOff>
    </xdr:to>
    <xdr:sp macro="" textlink="">
      <xdr:nvSpPr>
        <xdr:cNvPr id="574" name="フローチャート : 判断 573"/>
        <xdr:cNvSpPr/>
      </xdr:nvSpPr>
      <xdr:spPr>
        <a:xfrm>
          <a:off x="15430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36560</xdr:rowOff>
    </xdr:from>
    <xdr:ext cx="534377" cy="259045"/>
    <xdr:sp macro="" textlink="">
      <xdr:nvSpPr>
        <xdr:cNvPr id="575" name="テキスト ボックス 574"/>
        <xdr:cNvSpPr txBox="1"/>
      </xdr:nvSpPr>
      <xdr:spPr>
        <a:xfrm>
          <a:off x="15214111" y="929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122647</xdr:rowOff>
    </xdr:from>
    <xdr:to>
      <xdr:col>21</xdr:col>
      <xdr:colOff>161925</xdr:colOff>
      <xdr:row>56</xdr:row>
      <xdr:rowOff>83967</xdr:rowOff>
    </xdr:to>
    <xdr:cxnSp macro="">
      <xdr:nvCxnSpPr>
        <xdr:cNvPr id="576" name="直線コネクタ 575"/>
        <xdr:cNvCxnSpPr/>
      </xdr:nvCxnSpPr>
      <xdr:spPr>
        <a:xfrm flipV="1">
          <a:off x="13703300" y="9552397"/>
          <a:ext cx="889000" cy="13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77" name="フローチャート : 判断 576"/>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140368</xdr:rowOff>
    </xdr:from>
    <xdr:ext cx="534377" cy="259045"/>
    <xdr:sp macro="" textlink="">
      <xdr:nvSpPr>
        <xdr:cNvPr id="578" name="テキスト ボックス 577"/>
        <xdr:cNvSpPr txBox="1"/>
      </xdr:nvSpPr>
      <xdr:spPr>
        <a:xfrm>
          <a:off x="14325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83967</xdr:rowOff>
    </xdr:from>
    <xdr:to>
      <xdr:col>19</xdr:col>
      <xdr:colOff>644525</xdr:colOff>
      <xdr:row>56</xdr:row>
      <xdr:rowOff>110165</xdr:rowOff>
    </xdr:to>
    <xdr:cxnSp macro="">
      <xdr:nvCxnSpPr>
        <xdr:cNvPr id="579" name="直線コネクタ 578"/>
        <xdr:cNvCxnSpPr/>
      </xdr:nvCxnSpPr>
      <xdr:spPr>
        <a:xfrm flipV="1">
          <a:off x="12814300" y="9685167"/>
          <a:ext cx="889000" cy="2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0" name="フローチャート : 判断 579"/>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15826</xdr:rowOff>
    </xdr:from>
    <xdr:ext cx="534377" cy="259045"/>
    <xdr:sp macro="" textlink="">
      <xdr:nvSpPr>
        <xdr:cNvPr id="581" name="テキスト ボックス 580"/>
        <xdr:cNvSpPr txBox="1"/>
      </xdr:nvSpPr>
      <xdr:spPr>
        <a:xfrm>
          <a:off x="13436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2" name="フローチャート : 判断 581"/>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85251</xdr:rowOff>
    </xdr:from>
    <xdr:ext cx="534377" cy="259045"/>
    <xdr:sp macro="" textlink="">
      <xdr:nvSpPr>
        <xdr:cNvPr id="583" name="テキスト ボックス 582"/>
        <xdr:cNvSpPr txBox="1"/>
      </xdr:nvSpPr>
      <xdr:spPr>
        <a:xfrm>
          <a:off x="12547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59251</xdr:rowOff>
    </xdr:from>
    <xdr:to>
      <xdr:col>23</xdr:col>
      <xdr:colOff>568325</xdr:colOff>
      <xdr:row>54</xdr:row>
      <xdr:rowOff>160851</xdr:rowOff>
    </xdr:to>
    <xdr:sp macro="" textlink="">
      <xdr:nvSpPr>
        <xdr:cNvPr id="589" name="円/楕円 588"/>
        <xdr:cNvSpPr/>
      </xdr:nvSpPr>
      <xdr:spPr>
        <a:xfrm>
          <a:off x="16268700" y="931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82128</xdr:rowOff>
    </xdr:from>
    <xdr:ext cx="534377" cy="259045"/>
    <xdr:sp macro="" textlink="">
      <xdr:nvSpPr>
        <xdr:cNvPr id="590" name="教育費該当値テキスト"/>
        <xdr:cNvSpPr txBox="1"/>
      </xdr:nvSpPr>
      <xdr:spPr>
        <a:xfrm>
          <a:off x="16370300" y="916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51,297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27636</xdr:rowOff>
    </xdr:from>
    <xdr:to>
      <xdr:col>22</xdr:col>
      <xdr:colOff>415925</xdr:colOff>
      <xdr:row>56</xdr:row>
      <xdr:rowOff>129236</xdr:rowOff>
    </xdr:to>
    <xdr:sp macro="" textlink="">
      <xdr:nvSpPr>
        <xdr:cNvPr id="591" name="円/楕円 590"/>
        <xdr:cNvSpPr/>
      </xdr:nvSpPr>
      <xdr:spPr>
        <a:xfrm>
          <a:off x="15430500" y="962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120363</xdr:rowOff>
    </xdr:from>
    <xdr:ext cx="534377" cy="259045"/>
    <xdr:sp macro="" textlink="">
      <xdr:nvSpPr>
        <xdr:cNvPr id="592" name="テキスト ボックス 591"/>
        <xdr:cNvSpPr txBox="1"/>
      </xdr:nvSpPr>
      <xdr:spPr>
        <a:xfrm>
          <a:off x="15214111" y="972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37,680</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71847</xdr:rowOff>
    </xdr:from>
    <xdr:to>
      <xdr:col>21</xdr:col>
      <xdr:colOff>212725</xdr:colOff>
      <xdr:row>56</xdr:row>
      <xdr:rowOff>1997</xdr:rowOff>
    </xdr:to>
    <xdr:sp macro="" textlink="">
      <xdr:nvSpPr>
        <xdr:cNvPr id="593" name="円/楕円 592"/>
        <xdr:cNvSpPr/>
      </xdr:nvSpPr>
      <xdr:spPr>
        <a:xfrm>
          <a:off x="14541500" y="950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164574</xdr:rowOff>
    </xdr:from>
    <xdr:ext cx="534377" cy="259045"/>
    <xdr:sp macro="" textlink="">
      <xdr:nvSpPr>
        <xdr:cNvPr id="594" name="テキスト ボックス 593"/>
        <xdr:cNvSpPr txBox="1"/>
      </xdr:nvSpPr>
      <xdr:spPr>
        <a:xfrm>
          <a:off x="14325111" y="959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43,246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33167</xdr:rowOff>
    </xdr:from>
    <xdr:to>
      <xdr:col>20</xdr:col>
      <xdr:colOff>9525</xdr:colOff>
      <xdr:row>56</xdr:row>
      <xdr:rowOff>134767</xdr:rowOff>
    </xdr:to>
    <xdr:sp macro="" textlink="">
      <xdr:nvSpPr>
        <xdr:cNvPr id="595" name="円/楕円 594"/>
        <xdr:cNvSpPr/>
      </xdr:nvSpPr>
      <xdr:spPr>
        <a:xfrm>
          <a:off x="13652500" y="963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125894</xdr:rowOff>
    </xdr:from>
    <xdr:ext cx="534377" cy="259045"/>
    <xdr:sp macro="" textlink="">
      <xdr:nvSpPr>
        <xdr:cNvPr id="596" name="テキスト ボックス 595"/>
        <xdr:cNvSpPr txBox="1"/>
      </xdr:nvSpPr>
      <xdr:spPr>
        <a:xfrm>
          <a:off x="13436111" y="972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37,438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59365</xdr:rowOff>
    </xdr:from>
    <xdr:to>
      <xdr:col>18</xdr:col>
      <xdr:colOff>492125</xdr:colOff>
      <xdr:row>56</xdr:row>
      <xdr:rowOff>160965</xdr:rowOff>
    </xdr:to>
    <xdr:sp macro="" textlink="">
      <xdr:nvSpPr>
        <xdr:cNvPr id="597" name="円/楕円 596"/>
        <xdr:cNvSpPr/>
      </xdr:nvSpPr>
      <xdr:spPr>
        <a:xfrm>
          <a:off x="12763500" y="966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152092</xdr:rowOff>
    </xdr:from>
    <xdr:ext cx="534377" cy="259045"/>
    <xdr:sp macro="" textlink="">
      <xdr:nvSpPr>
        <xdr:cNvPr id="598" name="テキスト ボックス 597"/>
        <xdr:cNvSpPr txBox="1"/>
      </xdr:nvSpPr>
      <xdr:spPr>
        <a:xfrm>
          <a:off x="12547111" y="975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36,292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34684</xdr:rowOff>
    </xdr:from>
    <xdr:to>
      <xdr:col>23</xdr:col>
      <xdr:colOff>516889</xdr:colOff>
      <xdr:row>79</xdr:row>
      <xdr:rowOff>44450</xdr:rowOff>
    </xdr:to>
    <xdr:cxnSp macro="">
      <xdr:nvCxnSpPr>
        <xdr:cNvPr id="622" name="直線コネクタ 621"/>
        <xdr:cNvCxnSpPr/>
      </xdr:nvCxnSpPr>
      <xdr:spPr>
        <a:xfrm flipV="1">
          <a:off x="16317595" y="12207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152811</xdr:rowOff>
    </xdr:from>
    <xdr:ext cx="599010" cy="259045"/>
    <xdr:sp macro="" textlink="">
      <xdr:nvSpPr>
        <xdr:cNvPr id="625" name="災害復旧費最大値テキスト"/>
        <xdr:cNvSpPr txBox="1"/>
      </xdr:nvSpPr>
      <xdr:spPr>
        <a:xfrm>
          <a:off x="16370300" y="1198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71</xdr:row>
      <xdr:rowOff>34684</xdr:rowOff>
    </xdr:from>
    <xdr:to>
      <xdr:col>23</xdr:col>
      <xdr:colOff>606425</xdr:colOff>
      <xdr:row>71</xdr:row>
      <xdr:rowOff>34684</xdr:rowOff>
    </xdr:to>
    <xdr:cxnSp macro="">
      <xdr:nvCxnSpPr>
        <xdr:cNvPr id="626" name="直線コネクタ 625"/>
        <xdr:cNvCxnSpPr/>
      </xdr:nvCxnSpPr>
      <xdr:spPr>
        <a:xfrm>
          <a:off x="16230600" y="122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7" name="直線コネクタ 62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130027</xdr:rowOff>
    </xdr:from>
    <xdr:ext cx="469744" cy="259045"/>
    <xdr:sp macro="" textlink="">
      <xdr:nvSpPr>
        <xdr:cNvPr id="628" name="災害復旧費平均値テキスト"/>
        <xdr:cNvSpPr txBox="1"/>
      </xdr:nvSpPr>
      <xdr:spPr>
        <a:xfrm>
          <a:off x="16370300" y="13331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107150</xdr:rowOff>
    </xdr:from>
    <xdr:to>
      <xdr:col>23</xdr:col>
      <xdr:colOff>568325</xdr:colOff>
      <xdr:row>79</xdr:row>
      <xdr:rowOff>37300</xdr:rowOff>
    </xdr:to>
    <xdr:sp macro="" textlink="">
      <xdr:nvSpPr>
        <xdr:cNvPr id="629" name="フローチャート : 判断 628"/>
        <xdr:cNvSpPr/>
      </xdr:nvSpPr>
      <xdr:spPr>
        <a:xfrm>
          <a:off x="162687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0" name="直線コネクタ 62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158725</xdr:rowOff>
    </xdr:from>
    <xdr:to>
      <xdr:col>22</xdr:col>
      <xdr:colOff>415925</xdr:colOff>
      <xdr:row>79</xdr:row>
      <xdr:rowOff>88875</xdr:rowOff>
    </xdr:to>
    <xdr:sp macro="" textlink="">
      <xdr:nvSpPr>
        <xdr:cNvPr id="631" name="フローチャート : 判断 630"/>
        <xdr:cNvSpPr/>
      </xdr:nvSpPr>
      <xdr:spPr>
        <a:xfrm>
          <a:off x="15430500" y="135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105402</xdr:rowOff>
    </xdr:from>
    <xdr:ext cx="378565" cy="259045"/>
    <xdr:sp macro="" textlink="">
      <xdr:nvSpPr>
        <xdr:cNvPr id="632" name="テキスト ボックス 631"/>
        <xdr:cNvSpPr txBox="1"/>
      </xdr:nvSpPr>
      <xdr:spPr>
        <a:xfrm>
          <a:off x="15292017" y="13307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3" name="直線コネクタ 63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156375</xdr:rowOff>
    </xdr:from>
    <xdr:to>
      <xdr:col>21</xdr:col>
      <xdr:colOff>212725</xdr:colOff>
      <xdr:row>79</xdr:row>
      <xdr:rowOff>86525</xdr:rowOff>
    </xdr:to>
    <xdr:sp macro="" textlink="">
      <xdr:nvSpPr>
        <xdr:cNvPr id="634" name="フローチャート : 判断 633"/>
        <xdr:cNvSpPr/>
      </xdr:nvSpPr>
      <xdr:spPr>
        <a:xfrm>
          <a:off x="14541500" y="1352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103052</xdr:rowOff>
    </xdr:from>
    <xdr:ext cx="378565" cy="259045"/>
    <xdr:sp macro="" textlink="">
      <xdr:nvSpPr>
        <xdr:cNvPr id="635" name="テキスト ボックス 634"/>
        <xdr:cNvSpPr txBox="1"/>
      </xdr:nvSpPr>
      <xdr:spPr>
        <a:xfrm>
          <a:off x="14403017" y="13304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6" name="直線コネクタ 63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156133</xdr:rowOff>
    </xdr:from>
    <xdr:to>
      <xdr:col>20</xdr:col>
      <xdr:colOff>9525</xdr:colOff>
      <xdr:row>79</xdr:row>
      <xdr:rowOff>86283</xdr:rowOff>
    </xdr:to>
    <xdr:sp macro="" textlink="">
      <xdr:nvSpPr>
        <xdr:cNvPr id="637" name="フローチャート : 判断 636"/>
        <xdr:cNvSpPr/>
      </xdr:nvSpPr>
      <xdr:spPr>
        <a:xfrm>
          <a:off x="13652500" y="1352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102810</xdr:rowOff>
    </xdr:from>
    <xdr:ext cx="378565" cy="259045"/>
    <xdr:sp macro="" textlink="">
      <xdr:nvSpPr>
        <xdr:cNvPr id="638" name="テキスト ボックス 637"/>
        <xdr:cNvSpPr txBox="1"/>
      </xdr:nvSpPr>
      <xdr:spPr>
        <a:xfrm>
          <a:off x="13514017" y="1330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149783</xdr:rowOff>
    </xdr:from>
    <xdr:to>
      <xdr:col>18</xdr:col>
      <xdr:colOff>492125</xdr:colOff>
      <xdr:row>79</xdr:row>
      <xdr:rowOff>79933</xdr:rowOff>
    </xdr:to>
    <xdr:sp macro="" textlink="">
      <xdr:nvSpPr>
        <xdr:cNvPr id="639" name="フローチャート : 判断 638"/>
        <xdr:cNvSpPr/>
      </xdr:nvSpPr>
      <xdr:spPr>
        <a:xfrm>
          <a:off x="12763500" y="1352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96460</xdr:rowOff>
    </xdr:from>
    <xdr:ext cx="469744" cy="259045"/>
    <xdr:sp macro="" textlink="">
      <xdr:nvSpPr>
        <xdr:cNvPr id="640" name="テキスト ボックス 639"/>
        <xdr:cNvSpPr txBox="1"/>
      </xdr:nvSpPr>
      <xdr:spPr>
        <a:xfrm>
          <a:off x="12579427" y="1329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6" name="円/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85577</xdr:rowOff>
    </xdr:from>
    <xdr:ext cx="249299" cy="259045"/>
    <xdr:sp macro="" textlink="">
      <xdr:nvSpPr>
        <xdr:cNvPr id="647" name="災害復旧費該当値テキスト"/>
        <xdr:cNvSpPr txBox="1"/>
      </xdr:nvSpPr>
      <xdr:spPr>
        <a:xfrm>
          <a:off x="16370300" y="13458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8" name="円/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9" name="テキスト ボックス 64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0" name="円/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1" name="テキスト ボックス 65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2" name="円/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3" name="テキスト ボックス 65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4" name="円/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5" name="テキスト ボックス 65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5" name="テキスト ボックス 67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143796</xdr:rowOff>
    </xdr:from>
    <xdr:to>
      <xdr:col>23</xdr:col>
      <xdr:colOff>516889</xdr:colOff>
      <xdr:row>98</xdr:row>
      <xdr:rowOff>10407</xdr:rowOff>
    </xdr:to>
    <xdr:cxnSp macro="">
      <xdr:nvCxnSpPr>
        <xdr:cNvPr id="679" name="直線コネクタ 678"/>
        <xdr:cNvCxnSpPr/>
      </xdr:nvCxnSpPr>
      <xdr:spPr>
        <a:xfrm flipV="1">
          <a:off x="16317595" y="15745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14234</xdr:rowOff>
    </xdr:from>
    <xdr:ext cx="534377" cy="259045"/>
    <xdr:sp macro="" textlink="">
      <xdr:nvSpPr>
        <xdr:cNvPr id="680" name="公債費最小値テキスト"/>
        <xdr:cNvSpPr txBox="1"/>
      </xdr:nvSpPr>
      <xdr:spPr>
        <a:xfrm>
          <a:off x="16370300" y="1681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98</xdr:row>
      <xdr:rowOff>10407</xdr:rowOff>
    </xdr:from>
    <xdr:to>
      <xdr:col>23</xdr:col>
      <xdr:colOff>606425</xdr:colOff>
      <xdr:row>98</xdr:row>
      <xdr:rowOff>10407</xdr:rowOff>
    </xdr:to>
    <xdr:cxnSp macro="">
      <xdr:nvCxnSpPr>
        <xdr:cNvPr id="681" name="直線コネクタ 680"/>
        <xdr:cNvCxnSpPr/>
      </xdr:nvCxnSpPr>
      <xdr:spPr>
        <a:xfrm>
          <a:off x="16230600" y="168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90473</xdr:rowOff>
    </xdr:from>
    <xdr:ext cx="534377" cy="259045"/>
    <xdr:sp macro="" textlink="">
      <xdr:nvSpPr>
        <xdr:cNvPr id="682" name="公債費最大値テキスト"/>
        <xdr:cNvSpPr txBox="1"/>
      </xdr:nvSpPr>
      <xdr:spPr>
        <a:xfrm>
          <a:off x="16370300" y="1552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91</xdr:row>
      <xdr:rowOff>143796</xdr:rowOff>
    </xdr:from>
    <xdr:to>
      <xdr:col>23</xdr:col>
      <xdr:colOff>606425</xdr:colOff>
      <xdr:row>91</xdr:row>
      <xdr:rowOff>143796</xdr:rowOff>
    </xdr:to>
    <xdr:cxnSp macro="">
      <xdr:nvCxnSpPr>
        <xdr:cNvPr id="683" name="直線コネクタ 682"/>
        <xdr:cNvCxnSpPr/>
      </xdr:nvCxnSpPr>
      <xdr:spPr>
        <a:xfrm>
          <a:off x="16230600" y="1574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86570</xdr:rowOff>
    </xdr:from>
    <xdr:to>
      <xdr:col>23</xdr:col>
      <xdr:colOff>517525</xdr:colOff>
      <xdr:row>95</xdr:row>
      <xdr:rowOff>111601</xdr:rowOff>
    </xdr:to>
    <xdr:cxnSp macro="">
      <xdr:nvCxnSpPr>
        <xdr:cNvPr id="684" name="直線コネクタ 683"/>
        <xdr:cNvCxnSpPr/>
      </xdr:nvCxnSpPr>
      <xdr:spPr>
        <a:xfrm>
          <a:off x="15481300" y="16374320"/>
          <a:ext cx="8382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7554</xdr:rowOff>
    </xdr:from>
    <xdr:ext cx="534377" cy="259045"/>
    <xdr:sp macro="" textlink="">
      <xdr:nvSpPr>
        <xdr:cNvPr id="685" name="公債費平均値テキスト"/>
        <xdr:cNvSpPr txBox="1"/>
      </xdr:nvSpPr>
      <xdr:spPr>
        <a:xfrm>
          <a:off x="16370300" y="16123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156127</xdr:rowOff>
    </xdr:from>
    <xdr:to>
      <xdr:col>23</xdr:col>
      <xdr:colOff>568325</xdr:colOff>
      <xdr:row>95</xdr:row>
      <xdr:rowOff>86277</xdr:rowOff>
    </xdr:to>
    <xdr:sp macro="" textlink="">
      <xdr:nvSpPr>
        <xdr:cNvPr id="686" name="フローチャート : 判断 685"/>
        <xdr:cNvSpPr/>
      </xdr:nvSpPr>
      <xdr:spPr>
        <a:xfrm>
          <a:off x="16268700" y="16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86570</xdr:rowOff>
    </xdr:from>
    <xdr:to>
      <xdr:col>22</xdr:col>
      <xdr:colOff>365125</xdr:colOff>
      <xdr:row>95</xdr:row>
      <xdr:rowOff>89694</xdr:rowOff>
    </xdr:to>
    <xdr:cxnSp macro="">
      <xdr:nvCxnSpPr>
        <xdr:cNvPr id="687" name="直線コネクタ 686"/>
        <xdr:cNvCxnSpPr/>
      </xdr:nvCxnSpPr>
      <xdr:spPr>
        <a:xfrm flipV="1">
          <a:off x="14592300" y="16374320"/>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165767</xdr:rowOff>
    </xdr:from>
    <xdr:to>
      <xdr:col>22</xdr:col>
      <xdr:colOff>415925</xdr:colOff>
      <xdr:row>95</xdr:row>
      <xdr:rowOff>95917</xdr:rowOff>
    </xdr:to>
    <xdr:sp macro="" textlink="">
      <xdr:nvSpPr>
        <xdr:cNvPr id="688" name="フローチャート : 判断 687"/>
        <xdr:cNvSpPr/>
      </xdr:nvSpPr>
      <xdr:spPr>
        <a:xfrm>
          <a:off x="15430500" y="162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112444</xdr:rowOff>
    </xdr:from>
    <xdr:ext cx="534377" cy="259045"/>
    <xdr:sp macro="" textlink="">
      <xdr:nvSpPr>
        <xdr:cNvPr id="689" name="テキスト ボックス 688"/>
        <xdr:cNvSpPr txBox="1"/>
      </xdr:nvSpPr>
      <xdr:spPr>
        <a:xfrm>
          <a:off x="15214111" y="1605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89694</xdr:rowOff>
    </xdr:from>
    <xdr:to>
      <xdr:col>21</xdr:col>
      <xdr:colOff>161925</xdr:colOff>
      <xdr:row>95</xdr:row>
      <xdr:rowOff>150482</xdr:rowOff>
    </xdr:to>
    <xdr:cxnSp macro="">
      <xdr:nvCxnSpPr>
        <xdr:cNvPr id="690" name="直線コネクタ 689"/>
        <xdr:cNvCxnSpPr/>
      </xdr:nvCxnSpPr>
      <xdr:spPr>
        <a:xfrm flipV="1">
          <a:off x="13703300" y="16377444"/>
          <a:ext cx="889000" cy="6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116618</xdr:rowOff>
    </xdr:from>
    <xdr:to>
      <xdr:col>21</xdr:col>
      <xdr:colOff>212725</xdr:colOff>
      <xdr:row>95</xdr:row>
      <xdr:rowOff>46768</xdr:rowOff>
    </xdr:to>
    <xdr:sp macro="" textlink="">
      <xdr:nvSpPr>
        <xdr:cNvPr id="691" name="フローチャート : 判断 690"/>
        <xdr:cNvSpPr/>
      </xdr:nvSpPr>
      <xdr:spPr>
        <a:xfrm>
          <a:off x="14541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63295</xdr:rowOff>
    </xdr:from>
    <xdr:ext cx="534377" cy="259045"/>
    <xdr:sp macro="" textlink="">
      <xdr:nvSpPr>
        <xdr:cNvPr id="692" name="テキスト ボックス 691"/>
        <xdr:cNvSpPr txBox="1"/>
      </xdr:nvSpPr>
      <xdr:spPr>
        <a:xfrm>
          <a:off x="14325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150482</xdr:rowOff>
    </xdr:from>
    <xdr:to>
      <xdr:col>19</xdr:col>
      <xdr:colOff>644525</xdr:colOff>
      <xdr:row>96</xdr:row>
      <xdr:rowOff>19838</xdr:rowOff>
    </xdr:to>
    <xdr:cxnSp macro="">
      <xdr:nvCxnSpPr>
        <xdr:cNvPr id="693" name="直線コネクタ 692"/>
        <xdr:cNvCxnSpPr/>
      </xdr:nvCxnSpPr>
      <xdr:spPr>
        <a:xfrm flipV="1">
          <a:off x="12814300" y="16438232"/>
          <a:ext cx="889000" cy="4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106235</xdr:rowOff>
    </xdr:from>
    <xdr:to>
      <xdr:col>20</xdr:col>
      <xdr:colOff>9525</xdr:colOff>
      <xdr:row>95</xdr:row>
      <xdr:rowOff>36385</xdr:rowOff>
    </xdr:to>
    <xdr:sp macro="" textlink="">
      <xdr:nvSpPr>
        <xdr:cNvPr id="694" name="フローチャート : 判断 693"/>
        <xdr:cNvSpPr/>
      </xdr:nvSpPr>
      <xdr:spPr>
        <a:xfrm>
          <a:off x="13652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52912</xdr:rowOff>
    </xdr:from>
    <xdr:ext cx="534377" cy="259045"/>
    <xdr:sp macro="" textlink="">
      <xdr:nvSpPr>
        <xdr:cNvPr id="695" name="テキスト ボックス 694"/>
        <xdr:cNvSpPr txBox="1"/>
      </xdr:nvSpPr>
      <xdr:spPr>
        <a:xfrm>
          <a:off x="13436111" y="159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110331</xdr:rowOff>
    </xdr:from>
    <xdr:to>
      <xdr:col>18</xdr:col>
      <xdr:colOff>492125</xdr:colOff>
      <xdr:row>95</xdr:row>
      <xdr:rowOff>40481</xdr:rowOff>
    </xdr:to>
    <xdr:sp macro="" textlink="">
      <xdr:nvSpPr>
        <xdr:cNvPr id="696" name="フローチャート : 判断 695"/>
        <xdr:cNvSpPr/>
      </xdr:nvSpPr>
      <xdr:spPr>
        <a:xfrm>
          <a:off x="12763500" y="1622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57008</xdr:rowOff>
    </xdr:from>
    <xdr:ext cx="534377" cy="259045"/>
    <xdr:sp macro="" textlink="">
      <xdr:nvSpPr>
        <xdr:cNvPr id="697" name="テキスト ボックス 696"/>
        <xdr:cNvSpPr txBox="1"/>
      </xdr:nvSpPr>
      <xdr:spPr>
        <a:xfrm>
          <a:off x="12547111" y="1600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60801</xdr:rowOff>
    </xdr:from>
    <xdr:to>
      <xdr:col>23</xdr:col>
      <xdr:colOff>568325</xdr:colOff>
      <xdr:row>95</xdr:row>
      <xdr:rowOff>162401</xdr:rowOff>
    </xdr:to>
    <xdr:sp macro="" textlink="">
      <xdr:nvSpPr>
        <xdr:cNvPr id="703" name="円/楕円 702"/>
        <xdr:cNvSpPr/>
      </xdr:nvSpPr>
      <xdr:spPr>
        <a:xfrm>
          <a:off x="16268700" y="1634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39228</xdr:rowOff>
    </xdr:from>
    <xdr:ext cx="534377" cy="259045"/>
    <xdr:sp macro="" textlink="">
      <xdr:nvSpPr>
        <xdr:cNvPr id="704" name="公債費該当値テキスト"/>
        <xdr:cNvSpPr txBox="1"/>
      </xdr:nvSpPr>
      <xdr:spPr>
        <a:xfrm>
          <a:off x="16370300" y="1632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32,475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35770</xdr:rowOff>
    </xdr:from>
    <xdr:to>
      <xdr:col>22</xdr:col>
      <xdr:colOff>415925</xdr:colOff>
      <xdr:row>95</xdr:row>
      <xdr:rowOff>137370</xdr:rowOff>
    </xdr:to>
    <xdr:sp macro="" textlink="">
      <xdr:nvSpPr>
        <xdr:cNvPr id="705" name="円/楕円 704"/>
        <xdr:cNvSpPr/>
      </xdr:nvSpPr>
      <xdr:spPr>
        <a:xfrm>
          <a:off x="15430500" y="163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128497</xdr:rowOff>
    </xdr:from>
    <xdr:ext cx="534377" cy="259045"/>
    <xdr:sp macro="" textlink="">
      <xdr:nvSpPr>
        <xdr:cNvPr id="706" name="テキスト ボックス 705"/>
        <xdr:cNvSpPr txBox="1"/>
      </xdr:nvSpPr>
      <xdr:spPr>
        <a:xfrm>
          <a:off x="15214111" y="1641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33,789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38894</xdr:rowOff>
    </xdr:from>
    <xdr:to>
      <xdr:col>21</xdr:col>
      <xdr:colOff>212725</xdr:colOff>
      <xdr:row>95</xdr:row>
      <xdr:rowOff>140494</xdr:rowOff>
    </xdr:to>
    <xdr:sp macro="" textlink="">
      <xdr:nvSpPr>
        <xdr:cNvPr id="707" name="円/楕円 706"/>
        <xdr:cNvSpPr/>
      </xdr:nvSpPr>
      <xdr:spPr>
        <a:xfrm>
          <a:off x="14541500" y="1632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131621</xdr:rowOff>
    </xdr:from>
    <xdr:ext cx="534377" cy="259045"/>
    <xdr:sp macro="" textlink="">
      <xdr:nvSpPr>
        <xdr:cNvPr id="708" name="テキスト ボックス 707"/>
        <xdr:cNvSpPr txBox="1"/>
      </xdr:nvSpPr>
      <xdr:spPr>
        <a:xfrm>
          <a:off x="14325111" y="1641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99682</xdr:rowOff>
    </xdr:from>
    <xdr:to>
      <xdr:col>20</xdr:col>
      <xdr:colOff>9525</xdr:colOff>
      <xdr:row>96</xdr:row>
      <xdr:rowOff>29832</xdr:rowOff>
    </xdr:to>
    <xdr:sp macro="" textlink="">
      <xdr:nvSpPr>
        <xdr:cNvPr id="709" name="円/楕円 708"/>
        <xdr:cNvSpPr/>
      </xdr:nvSpPr>
      <xdr:spPr>
        <a:xfrm>
          <a:off x="13652500" y="1638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20959</xdr:rowOff>
    </xdr:from>
    <xdr:ext cx="534377" cy="259045"/>
    <xdr:sp macro="" textlink="">
      <xdr:nvSpPr>
        <xdr:cNvPr id="710" name="テキスト ボックス 709"/>
        <xdr:cNvSpPr txBox="1"/>
      </xdr:nvSpPr>
      <xdr:spPr>
        <a:xfrm>
          <a:off x="13436111" y="1648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30,434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140488</xdr:rowOff>
    </xdr:from>
    <xdr:to>
      <xdr:col>18</xdr:col>
      <xdr:colOff>492125</xdr:colOff>
      <xdr:row>96</xdr:row>
      <xdr:rowOff>70638</xdr:rowOff>
    </xdr:to>
    <xdr:sp macro="" textlink="">
      <xdr:nvSpPr>
        <xdr:cNvPr id="711" name="円/楕円 710"/>
        <xdr:cNvSpPr/>
      </xdr:nvSpPr>
      <xdr:spPr>
        <a:xfrm>
          <a:off x="12763500" y="164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61765</xdr:rowOff>
    </xdr:from>
    <xdr:ext cx="534377" cy="259045"/>
    <xdr:sp macro="" textlink="">
      <xdr:nvSpPr>
        <xdr:cNvPr id="712" name="テキスト ボックス 711"/>
        <xdr:cNvSpPr txBox="1"/>
      </xdr:nvSpPr>
      <xdr:spPr>
        <a:xfrm>
          <a:off x="12547111" y="1652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3" name="直線コネクタ 72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4" name="テキスト ボックス 72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27" name="直線コネクタ 72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28" name="テキスト ボックス 727"/>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31115</xdr:rowOff>
    </xdr:from>
    <xdr:to>
      <xdr:col>32</xdr:col>
      <xdr:colOff>186689</xdr:colOff>
      <xdr:row>38</xdr:row>
      <xdr:rowOff>25400</xdr:rowOff>
    </xdr:to>
    <xdr:cxnSp macro="">
      <xdr:nvCxnSpPr>
        <xdr:cNvPr id="732" name="直線コネクタ 731"/>
        <xdr:cNvCxnSpPr/>
      </xdr:nvCxnSpPr>
      <xdr:spPr>
        <a:xfrm flipV="1">
          <a:off x="22159595" y="5346065"/>
          <a:ext cx="1269"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3"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4" name="直線コネクタ 73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149242</xdr:rowOff>
    </xdr:from>
    <xdr:ext cx="469744" cy="259045"/>
    <xdr:sp macro="" textlink="">
      <xdr:nvSpPr>
        <xdr:cNvPr id="735" name="諸支出金最大値テキスト"/>
        <xdr:cNvSpPr txBox="1"/>
      </xdr:nvSpPr>
      <xdr:spPr>
        <a:xfrm>
          <a:off x="22212300" y="51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2,090</a:t>
          </a:r>
          <a:endParaRPr kumimoji="1" lang="ja-JP" altLang="en-US" sz="1000" b="1">
            <a:latin typeface="ＭＳ Ｐゴシック"/>
          </a:endParaRPr>
        </a:p>
      </xdr:txBody>
    </xdr:sp>
    <xdr:clientData/>
  </xdr:oneCellAnchor>
  <xdr:twoCellAnchor>
    <xdr:from>
      <xdr:col>32</xdr:col>
      <xdr:colOff>98425</xdr:colOff>
      <xdr:row>31</xdr:row>
      <xdr:rowOff>31115</xdr:rowOff>
    </xdr:from>
    <xdr:to>
      <xdr:col>32</xdr:col>
      <xdr:colOff>276225</xdr:colOff>
      <xdr:row>31</xdr:row>
      <xdr:rowOff>31115</xdr:rowOff>
    </xdr:to>
    <xdr:cxnSp macro="">
      <xdr:nvCxnSpPr>
        <xdr:cNvPr id="736" name="直線コネクタ 735"/>
        <xdr:cNvCxnSpPr/>
      </xdr:nvCxnSpPr>
      <xdr:spPr>
        <a:xfrm>
          <a:off x="22072600" y="534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37" name="直線コネクタ 736"/>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95204</xdr:rowOff>
    </xdr:from>
    <xdr:ext cx="378565" cy="259045"/>
    <xdr:sp macro="" textlink="">
      <xdr:nvSpPr>
        <xdr:cNvPr id="738" name="諸支出金平均値テキスト"/>
        <xdr:cNvSpPr txBox="1"/>
      </xdr:nvSpPr>
      <xdr:spPr>
        <a:xfrm>
          <a:off x="22212300" y="62674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72327</xdr:rowOff>
    </xdr:from>
    <xdr:to>
      <xdr:col>32</xdr:col>
      <xdr:colOff>238125</xdr:colOff>
      <xdr:row>38</xdr:row>
      <xdr:rowOff>2477</xdr:rowOff>
    </xdr:to>
    <xdr:sp macro="" textlink="">
      <xdr:nvSpPr>
        <xdr:cNvPr id="739" name="フローチャート : 判断 738"/>
        <xdr:cNvSpPr/>
      </xdr:nvSpPr>
      <xdr:spPr>
        <a:xfrm>
          <a:off x="221107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40" name="直線コネクタ 739"/>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61468</xdr:rowOff>
    </xdr:from>
    <xdr:to>
      <xdr:col>31</xdr:col>
      <xdr:colOff>85725</xdr:colOff>
      <xdr:row>37</xdr:row>
      <xdr:rowOff>163068</xdr:rowOff>
    </xdr:to>
    <xdr:sp macro="" textlink="">
      <xdr:nvSpPr>
        <xdr:cNvPr id="741" name="フローチャート : 判断 740"/>
        <xdr:cNvSpPr/>
      </xdr:nvSpPr>
      <xdr:spPr>
        <a:xfrm>
          <a:off x="21272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8145</xdr:rowOff>
    </xdr:from>
    <xdr:ext cx="378565" cy="259045"/>
    <xdr:sp macro="" textlink="">
      <xdr:nvSpPr>
        <xdr:cNvPr id="742" name="テキスト ボックス 741"/>
        <xdr:cNvSpPr txBox="1"/>
      </xdr:nvSpPr>
      <xdr:spPr>
        <a:xfrm>
          <a:off x="21134017" y="6180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43" name="直線コネクタ 742"/>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29464</xdr:rowOff>
    </xdr:from>
    <xdr:to>
      <xdr:col>29</xdr:col>
      <xdr:colOff>568325</xdr:colOff>
      <xdr:row>37</xdr:row>
      <xdr:rowOff>131064</xdr:rowOff>
    </xdr:to>
    <xdr:sp macro="" textlink="">
      <xdr:nvSpPr>
        <xdr:cNvPr id="744" name="フローチャート : 判断 743"/>
        <xdr:cNvSpPr/>
      </xdr:nvSpPr>
      <xdr:spPr>
        <a:xfrm>
          <a:off x="20383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147591</xdr:rowOff>
    </xdr:from>
    <xdr:ext cx="378565" cy="259045"/>
    <xdr:sp macro="" textlink="">
      <xdr:nvSpPr>
        <xdr:cNvPr id="745" name="テキスト ボックス 744"/>
        <xdr:cNvSpPr txBox="1"/>
      </xdr:nvSpPr>
      <xdr:spPr>
        <a:xfrm>
          <a:off x="20245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46" name="直線コネクタ 745"/>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41466</xdr:rowOff>
    </xdr:from>
    <xdr:to>
      <xdr:col>28</xdr:col>
      <xdr:colOff>365125</xdr:colOff>
      <xdr:row>37</xdr:row>
      <xdr:rowOff>143066</xdr:rowOff>
    </xdr:to>
    <xdr:sp macro="" textlink="">
      <xdr:nvSpPr>
        <xdr:cNvPr id="747" name="フローチャート : 判断 746"/>
        <xdr:cNvSpPr/>
      </xdr:nvSpPr>
      <xdr:spPr>
        <a:xfrm>
          <a:off x="19494500" y="6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159593</xdr:rowOff>
    </xdr:from>
    <xdr:ext cx="378565" cy="259045"/>
    <xdr:sp macro="" textlink="">
      <xdr:nvSpPr>
        <xdr:cNvPr id="748" name="テキスト ボックス 747"/>
        <xdr:cNvSpPr txBox="1"/>
      </xdr:nvSpPr>
      <xdr:spPr>
        <a:xfrm>
          <a:off x="19356017" y="6160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63754</xdr:rowOff>
    </xdr:from>
    <xdr:to>
      <xdr:col>27</xdr:col>
      <xdr:colOff>161925</xdr:colOff>
      <xdr:row>36</xdr:row>
      <xdr:rowOff>165354</xdr:rowOff>
    </xdr:to>
    <xdr:sp macro="" textlink="">
      <xdr:nvSpPr>
        <xdr:cNvPr id="749" name="フローチャート : 判断 748"/>
        <xdr:cNvSpPr/>
      </xdr:nvSpPr>
      <xdr:spPr>
        <a:xfrm>
          <a:off x="18605500" y="623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10431</xdr:rowOff>
    </xdr:from>
    <xdr:ext cx="378565" cy="259045"/>
    <xdr:sp macro="" textlink="">
      <xdr:nvSpPr>
        <xdr:cNvPr id="750" name="テキスト ボックス 749"/>
        <xdr:cNvSpPr txBox="1"/>
      </xdr:nvSpPr>
      <xdr:spPr>
        <a:xfrm>
          <a:off x="18467017" y="6011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56" name="円/楕円 755"/>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57" name="諸支出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58" name="円/楕円 757"/>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59" name="テキスト ボックス 758"/>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60" name="円/楕円 759"/>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61" name="テキスト ボックス 760"/>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62" name="円/楕円 761"/>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63" name="テキスト ボックス 762"/>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4" name="円/楕円 763"/>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65" name="テキスト ボックス 764"/>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79" name="テキスト ボックス 77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1" name="テキスト ボックス 78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3" name="テキスト ボックス 78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5" name="テキスト ボックス 78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9" name="直線コネクタ 78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4" name="直線コネクタ 79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6" name="フローチャート : 判断 79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7" name="直線コネクタ 79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798" name="フローチャート : 判断 79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9" name="テキスト ボックス 79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0" name="直線コネクタ 79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1" name="フローチャート : 判断 800"/>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2" name="テキスト ボックス 80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3" name="直線コネクタ 80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4" name="フローチャート : 判断 803"/>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5" name="テキスト ボックス 80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06" name="フローチャート : 判断 805"/>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07" name="テキスト ボックス 806"/>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3" name="円/楕円 81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5" name="円/楕円 81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6" name="テキスト ボックス 815"/>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7" name="円/楕円 81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18" name="テキスト ボックス 817"/>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9" name="円/楕円 81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0" name="テキスト ボックス 819"/>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1" name="円/楕円 82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2" name="テキスト ボックス 821"/>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民生費は住民一人当たり</a:t>
          </a:r>
          <a:r>
            <a:rPr kumimoji="1" lang="en-US" altLang="ja-JP" sz="1300">
              <a:latin typeface="ＭＳ Ｐゴシック"/>
            </a:rPr>
            <a:t>114,303</a:t>
          </a:r>
          <a:r>
            <a:rPr kumimoji="1" lang="ja-JP" altLang="en-US" sz="1300">
              <a:latin typeface="ＭＳ Ｐゴシック"/>
            </a:rPr>
            <a:t>円となっており、類似団体平均と比較して低い水準となっているが、社会保障経費の増に伴い年々増加傾向にある。</a:t>
          </a:r>
          <a:endParaRPr kumimoji="1" lang="en-US" altLang="ja-JP" sz="1300">
            <a:latin typeface="ＭＳ Ｐゴシック"/>
          </a:endParaRPr>
        </a:p>
        <a:p>
          <a:r>
            <a:rPr kumimoji="1" lang="ja-JP" altLang="en-US" sz="1300">
              <a:latin typeface="ＭＳ Ｐゴシック"/>
            </a:rPr>
            <a:t>　教育費は住民一人当たり</a:t>
          </a:r>
          <a:r>
            <a:rPr kumimoji="1" lang="en-US" altLang="ja-JP" sz="1300">
              <a:latin typeface="ＭＳ Ｐゴシック"/>
            </a:rPr>
            <a:t>51,297</a:t>
          </a:r>
          <a:r>
            <a:rPr kumimoji="1" lang="ja-JP" altLang="en-US" sz="1300">
              <a:latin typeface="ＭＳ Ｐゴシック"/>
            </a:rPr>
            <a:t>円となっており、類似団体平均と比較して高い水準へと転じた。これは、かかみがはら航空宇宙科学博物館リニューアル事業等に伴うものであり、平成</a:t>
          </a:r>
          <a:r>
            <a:rPr kumimoji="1" lang="en-US" altLang="ja-JP" sz="1300">
              <a:latin typeface="ＭＳ Ｐゴシック"/>
            </a:rPr>
            <a:t>29</a:t>
          </a:r>
          <a:r>
            <a:rPr kumimoji="1" lang="ja-JP" altLang="en-US" sz="1300">
              <a:latin typeface="ＭＳ Ｐゴシック"/>
            </a:rPr>
            <a:t>年度も同様の傾向が予測される。</a:t>
          </a:r>
        </a:p>
        <a:p>
          <a:r>
            <a:rPr kumimoji="1" lang="ja-JP" altLang="en-US" sz="1300">
              <a:latin typeface="ＭＳ Ｐゴシック"/>
            </a:rPr>
            <a:t>　総務費は住民一人当たり</a:t>
          </a:r>
          <a:r>
            <a:rPr kumimoji="1" lang="en-US" altLang="ja-JP" sz="1300">
              <a:latin typeface="ＭＳ Ｐゴシック"/>
            </a:rPr>
            <a:t>44,982</a:t>
          </a:r>
          <a:r>
            <a:rPr kumimoji="1" lang="ja-JP" altLang="en-US" sz="1300">
              <a:latin typeface="ＭＳ Ｐゴシック"/>
            </a:rPr>
            <a:t>円となり、類似団体平均と比較して低い水準へと転じた。これは、基金の取崩しを抑制し、積立金が減少したためである。</a:t>
          </a:r>
        </a:p>
        <a:p>
          <a:r>
            <a:rPr kumimoji="1" lang="ja-JP" altLang="en-US" sz="1300">
              <a:latin typeface="ＭＳ Ｐゴシック"/>
            </a:rPr>
            <a:t>　公債費は住民一人当たり</a:t>
          </a:r>
          <a:r>
            <a:rPr kumimoji="1" lang="en-US" altLang="ja-JP" sz="1300">
              <a:latin typeface="ＭＳ Ｐゴシック"/>
            </a:rPr>
            <a:t>32,475</a:t>
          </a:r>
          <a:r>
            <a:rPr kumimoji="1" lang="ja-JP" altLang="en-US" sz="1300">
              <a:latin typeface="ＭＳ Ｐゴシック"/>
            </a:rPr>
            <a:t>円となっており、類似団体平均と比較して低い水準にあり、将来の公債費縮減のために行った据え置き期間廃止等の影響が無くなったため、上昇傾向が下降に転じた。</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岐阜県各務原市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財政調整基金については、決算剰余金を中心に積み立てている。また、実質収支については黒字で推移している。</a:t>
          </a:r>
        </a:p>
        <a:p>
          <a:r>
            <a:rPr kumimoji="1" lang="ja-JP" altLang="en-US" sz="1400">
              <a:latin typeface="ＭＳ ゴシック" pitchFamily="49" charset="-128"/>
              <a:ea typeface="ＭＳ ゴシック" pitchFamily="49" charset="-128"/>
            </a:rPr>
            <a:t>　しかしながら、人口減少等といった社会構造の変化や、老朽化した公共施設の更新等により、一層の財政需要が見込まれるため、引き続き健全財政の堅持に努めていく。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岐阜県各務原市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一般会計を筆頭に、概ね高水準の黒字を維持している。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一般会計については、今後、公共施設の老朽化や扶助費の増等にともなう財政需要の拡大が見込まれるため、事業全体のコスト意識を強化し、引き続き健全財政の堅持に努めていく。</a:t>
          </a:r>
        </a:p>
        <a:p>
          <a:r>
            <a:rPr kumimoji="1" lang="ja-JP" altLang="en-US" sz="1400">
              <a:latin typeface="ＭＳ ゴシック" pitchFamily="49" charset="-128"/>
              <a:ea typeface="ＭＳ ゴシック" pitchFamily="49" charset="-128"/>
            </a:rPr>
            <a:t>　また、国民健康保険事業特別会計については、医療高度化等に伴い１人当たりの給付費が増加する一方、新規加入者よりも</a:t>
          </a:r>
          <a:r>
            <a:rPr kumimoji="1" lang="en-US" altLang="ja-JP" sz="1400">
              <a:latin typeface="ＭＳ ゴシック" pitchFamily="49" charset="-128"/>
              <a:ea typeface="ＭＳ ゴシック" pitchFamily="49" charset="-128"/>
            </a:rPr>
            <a:t>75</a:t>
          </a:r>
          <a:r>
            <a:rPr kumimoji="1" lang="ja-JP" altLang="en-US" sz="1400">
              <a:latin typeface="ＭＳ ゴシック" pitchFamily="49" charset="-128"/>
              <a:ea typeface="ＭＳ ゴシック" pitchFamily="49" charset="-128"/>
            </a:rPr>
            <a:t>歳以上となって後期高齢者医療へ移る人数が多いこと等が要因となり黒字額は増加している。また、平成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年度から開始した保険料のコンビニ収納に加えて、平成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年度からはクレジット収納を開始する等、歳入確保の施策を積極的に展開しており、今後も健全な国保財政運営に努めていく。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5" zoomScaleNormal="85" workbookViewId="0">
      <selection activeCell="F2" sqref="F2"/>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50722453</v>
      </c>
      <c r="BO4" s="411"/>
      <c r="BP4" s="411"/>
      <c r="BQ4" s="411"/>
      <c r="BR4" s="411"/>
      <c r="BS4" s="411"/>
      <c r="BT4" s="411"/>
      <c r="BU4" s="412"/>
      <c r="BV4" s="410">
        <v>49714704</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9.4</v>
      </c>
      <c r="CU4" s="588"/>
      <c r="CV4" s="588"/>
      <c r="CW4" s="588"/>
      <c r="CX4" s="588"/>
      <c r="CY4" s="588"/>
      <c r="CZ4" s="588"/>
      <c r="DA4" s="589"/>
      <c r="DB4" s="587">
        <v>12.1</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47886946</v>
      </c>
      <c r="BO5" s="416"/>
      <c r="BP5" s="416"/>
      <c r="BQ5" s="416"/>
      <c r="BR5" s="416"/>
      <c r="BS5" s="416"/>
      <c r="BT5" s="416"/>
      <c r="BU5" s="417"/>
      <c r="BV5" s="415">
        <v>46040199</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88.2</v>
      </c>
      <c r="CU5" s="386"/>
      <c r="CV5" s="386"/>
      <c r="CW5" s="386"/>
      <c r="CX5" s="386"/>
      <c r="CY5" s="386"/>
      <c r="CZ5" s="386"/>
      <c r="DA5" s="387"/>
      <c r="DB5" s="385">
        <v>85.8</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2835507</v>
      </c>
      <c r="BO6" s="416"/>
      <c r="BP6" s="416"/>
      <c r="BQ6" s="416"/>
      <c r="BR6" s="416"/>
      <c r="BS6" s="416"/>
      <c r="BT6" s="416"/>
      <c r="BU6" s="417"/>
      <c r="BV6" s="415">
        <v>3674505</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93.4</v>
      </c>
      <c r="CU6" s="562"/>
      <c r="CV6" s="562"/>
      <c r="CW6" s="562"/>
      <c r="CX6" s="562"/>
      <c r="CY6" s="562"/>
      <c r="CZ6" s="562"/>
      <c r="DA6" s="563"/>
      <c r="DB6" s="561">
        <v>92.8</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223244</v>
      </c>
      <c r="BO7" s="416"/>
      <c r="BP7" s="416"/>
      <c r="BQ7" s="416"/>
      <c r="BR7" s="416"/>
      <c r="BS7" s="416"/>
      <c r="BT7" s="416"/>
      <c r="BU7" s="417"/>
      <c r="BV7" s="415">
        <v>338333</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27771807</v>
      </c>
      <c r="CU7" s="416"/>
      <c r="CV7" s="416"/>
      <c r="CW7" s="416"/>
      <c r="CX7" s="416"/>
      <c r="CY7" s="416"/>
      <c r="CZ7" s="416"/>
      <c r="DA7" s="417"/>
      <c r="DB7" s="415">
        <v>27585717</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78</v>
      </c>
      <c r="AV8" s="473"/>
      <c r="AW8" s="473"/>
      <c r="AX8" s="473"/>
      <c r="AY8" s="395" t="s">
        <v>93</v>
      </c>
      <c r="AZ8" s="396"/>
      <c r="BA8" s="396"/>
      <c r="BB8" s="396"/>
      <c r="BC8" s="396"/>
      <c r="BD8" s="396"/>
      <c r="BE8" s="396"/>
      <c r="BF8" s="396"/>
      <c r="BG8" s="396"/>
      <c r="BH8" s="396"/>
      <c r="BI8" s="396"/>
      <c r="BJ8" s="396"/>
      <c r="BK8" s="396"/>
      <c r="BL8" s="396"/>
      <c r="BM8" s="397"/>
      <c r="BN8" s="415">
        <v>2612263</v>
      </c>
      <c r="BO8" s="416"/>
      <c r="BP8" s="416"/>
      <c r="BQ8" s="416"/>
      <c r="BR8" s="416"/>
      <c r="BS8" s="416"/>
      <c r="BT8" s="416"/>
      <c r="BU8" s="417"/>
      <c r="BV8" s="415">
        <v>3336172</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0.87</v>
      </c>
      <c r="CU8" s="525"/>
      <c r="CV8" s="525"/>
      <c r="CW8" s="525"/>
      <c r="CX8" s="525"/>
      <c r="CY8" s="525"/>
      <c r="CZ8" s="525"/>
      <c r="DA8" s="526"/>
      <c r="DB8" s="524">
        <v>0.86</v>
      </c>
      <c r="DC8" s="525"/>
      <c r="DD8" s="525"/>
      <c r="DE8" s="525"/>
      <c r="DF8" s="525"/>
      <c r="DG8" s="525"/>
      <c r="DH8" s="525"/>
      <c r="DI8" s="526"/>
      <c r="DJ8" s="139"/>
      <c r="DK8" s="139"/>
      <c r="DL8" s="139"/>
      <c r="DM8" s="139"/>
      <c r="DN8" s="139"/>
      <c r="DO8" s="139"/>
    </row>
    <row r="9" spans="1:119" ht="18.75" customHeight="1" thickBot="1" x14ac:dyDescent="0.2">
      <c r="A9" s="140"/>
      <c r="B9" s="550" t="s">
        <v>95</v>
      </c>
      <c r="C9" s="551"/>
      <c r="D9" s="551"/>
      <c r="E9" s="551"/>
      <c r="F9" s="551"/>
      <c r="G9" s="551"/>
      <c r="H9" s="551"/>
      <c r="I9" s="551"/>
      <c r="J9" s="551"/>
      <c r="K9" s="478"/>
      <c r="L9" s="552" t="s">
        <v>96</v>
      </c>
      <c r="M9" s="553"/>
      <c r="N9" s="553"/>
      <c r="O9" s="553"/>
      <c r="P9" s="553"/>
      <c r="Q9" s="554"/>
      <c r="R9" s="555">
        <v>144690</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99</v>
      </c>
      <c r="AV9" s="473"/>
      <c r="AW9" s="473"/>
      <c r="AX9" s="473"/>
      <c r="AY9" s="395" t="s">
        <v>100</v>
      </c>
      <c r="AZ9" s="396"/>
      <c r="BA9" s="396"/>
      <c r="BB9" s="396"/>
      <c r="BC9" s="396"/>
      <c r="BD9" s="396"/>
      <c r="BE9" s="396"/>
      <c r="BF9" s="396"/>
      <c r="BG9" s="396"/>
      <c r="BH9" s="396"/>
      <c r="BI9" s="396"/>
      <c r="BJ9" s="396"/>
      <c r="BK9" s="396"/>
      <c r="BL9" s="396"/>
      <c r="BM9" s="397"/>
      <c r="BN9" s="415">
        <v>-723909</v>
      </c>
      <c r="BO9" s="416"/>
      <c r="BP9" s="416"/>
      <c r="BQ9" s="416"/>
      <c r="BR9" s="416"/>
      <c r="BS9" s="416"/>
      <c r="BT9" s="416"/>
      <c r="BU9" s="417"/>
      <c r="BV9" s="415">
        <v>908131</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13.5</v>
      </c>
      <c r="CU9" s="386"/>
      <c r="CV9" s="386"/>
      <c r="CW9" s="386"/>
      <c r="CX9" s="386"/>
      <c r="CY9" s="386"/>
      <c r="CZ9" s="386"/>
      <c r="DA9" s="387"/>
      <c r="DB9" s="385">
        <v>13.2</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145604</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84269</v>
      </c>
      <c r="BO10" s="416"/>
      <c r="BP10" s="416"/>
      <c r="BQ10" s="416"/>
      <c r="BR10" s="416"/>
      <c r="BS10" s="416"/>
      <c r="BT10" s="416"/>
      <c r="BU10" s="417"/>
      <c r="BV10" s="415">
        <v>1080721</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148593</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v>998946</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145760</v>
      </c>
      <c r="S13" s="517"/>
      <c r="T13" s="517"/>
      <c r="U13" s="517"/>
      <c r="V13" s="518"/>
      <c r="W13" s="504" t="s">
        <v>124</v>
      </c>
      <c r="X13" s="428"/>
      <c r="Y13" s="428"/>
      <c r="Z13" s="428"/>
      <c r="AA13" s="428"/>
      <c r="AB13" s="429"/>
      <c r="AC13" s="391">
        <v>945</v>
      </c>
      <c r="AD13" s="392"/>
      <c r="AE13" s="392"/>
      <c r="AF13" s="392"/>
      <c r="AG13" s="393"/>
      <c r="AH13" s="391">
        <v>963</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-639640</v>
      </c>
      <c r="BO13" s="416"/>
      <c r="BP13" s="416"/>
      <c r="BQ13" s="416"/>
      <c r="BR13" s="416"/>
      <c r="BS13" s="416"/>
      <c r="BT13" s="416"/>
      <c r="BU13" s="417"/>
      <c r="BV13" s="415">
        <v>989906</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1.6</v>
      </c>
      <c r="CU13" s="386"/>
      <c r="CV13" s="386"/>
      <c r="CW13" s="386"/>
      <c r="CX13" s="386"/>
      <c r="CY13" s="386"/>
      <c r="CZ13" s="386"/>
      <c r="DA13" s="387"/>
      <c r="DB13" s="385">
        <v>0.6</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148409</v>
      </c>
      <c r="S14" s="517"/>
      <c r="T14" s="517"/>
      <c r="U14" s="517"/>
      <c r="V14" s="518"/>
      <c r="W14" s="519"/>
      <c r="X14" s="431"/>
      <c r="Y14" s="431"/>
      <c r="Z14" s="431"/>
      <c r="AA14" s="431"/>
      <c r="AB14" s="432"/>
      <c r="AC14" s="509">
        <v>1.4</v>
      </c>
      <c r="AD14" s="510"/>
      <c r="AE14" s="510"/>
      <c r="AF14" s="510"/>
      <c r="AG14" s="511"/>
      <c r="AH14" s="509">
        <v>1.4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145657</v>
      </c>
      <c r="S15" s="517"/>
      <c r="T15" s="517"/>
      <c r="U15" s="517"/>
      <c r="V15" s="518"/>
      <c r="W15" s="504" t="s">
        <v>131</v>
      </c>
      <c r="X15" s="428"/>
      <c r="Y15" s="428"/>
      <c r="Z15" s="428"/>
      <c r="AA15" s="428"/>
      <c r="AB15" s="429"/>
      <c r="AC15" s="391">
        <v>23462</v>
      </c>
      <c r="AD15" s="392"/>
      <c r="AE15" s="392"/>
      <c r="AF15" s="392"/>
      <c r="AG15" s="393"/>
      <c r="AH15" s="391">
        <v>23057</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18178410</v>
      </c>
      <c r="BO15" s="411"/>
      <c r="BP15" s="411"/>
      <c r="BQ15" s="411"/>
      <c r="BR15" s="411"/>
      <c r="BS15" s="411"/>
      <c r="BT15" s="411"/>
      <c r="BU15" s="412"/>
      <c r="BV15" s="410">
        <v>17081038</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34.4</v>
      </c>
      <c r="AD16" s="510"/>
      <c r="AE16" s="510"/>
      <c r="AF16" s="510"/>
      <c r="AG16" s="511"/>
      <c r="AH16" s="509">
        <v>34.299999999999997</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20717802</v>
      </c>
      <c r="BO16" s="416"/>
      <c r="BP16" s="416"/>
      <c r="BQ16" s="416"/>
      <c r="BR16" s="416"/>
      <c r="BS16" s="416"/>
      <c r="BT16" s="416"/>
      <c r="BU16" s="417"/>
      <c r="BV16" s="415">
        <v>20060055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43795</v>
      </c>
      <c r="AD17" s="392"/>
      <c r="AE17" s="392"/>
      <c r="AF17" s="392"/>
      <c r="AG17" s="393"/>
      <c r="AH17" s="391">
        <v>43274</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23262147</v>
      </c>
      <c r="BO17" s="416"/>
      <c r="BP17" s="416"/>
      <c r="BQ17" s="416"/>
      <c r="BR17" s="416"/>
      <c r="BS17" s="416"/>
      <c r="BT17" s="416"/>
      <c r="BU17" s="417"/>
      <c r="BV17" s="415">
        <v>21789112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87.81</v>
      </c>
      <c r="M18" s="480"/>
      <c r="N18" s="480"/>
      <c r="O18" s="480"/>
      <c r="P18" s="480"/>
      <c r="Q18" s="480"/>
      <c r="R18" s="481"/>
      <c r="S18" s="481"/>
      <c r="T18" s="481"/>
      <c r="U18" s="481"/>
      <c r="V18" s="482"/>
      <c r="W18" s="496"/>
      <c r="X18" s="497"/>
      <c r="Y18" s="497"/>
      <c r="Z18" s="497"/>
      <c r="AA18" s="497"/>
      <c r="AB18" s="505"/>
      <c r="AC18" s="379">
        <v>64.2</v>
      </c>
      <c r="AD18" s="380"/>
      <c r="AE18" s="380"/>
      <c r="AF18" s="380"/>
      <c r="AG18" s="483"/>
      <c r="AH18" s="379">
        <v>64.3</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25113892</v>
      </c>
      <c r="BO18" s="416"/>
      <c r="BP18" s="416"/>
      <c r="BQ18" s="416"/>
      <c r="BR18" s="416"/>
      <c r="BS18" s="416"/>
      <c r="BT18" s="416"/>
      <c r="BU18" s="417"/>
      <c r="BV18" s="415">
        <v>25643606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1648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35718716</v>
      </c>
      <c r="BO19" s="416"/>
      <c r="BP19" s="416"/>
      <c r="BQ19" s="416"/>
      <c r="BR19" s="416"/>
      <c r="BS19" s="416"/>
      <c r="BT19" s="416"/>
      <c r="BU19" s="417"/>
      <c r="BV19" s="415">
        <v>37949802</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53470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34020246</v>
      </c>
      <c r="BO23" s="416"/>
      <c r="BP23" s="416"/>
      <c r="BQ23" s="416"/>
      <c r="BR23" s="416"/>
      <c r="BS23" s="416"/>
      <c r="BT23" s="416"/>
      <c r="BU23" s="417"/>
      <c r="BV23" s="415">
        <v>36048684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9990</v>
      </c>
      <c r="R24" s="392"/>
      <c r="S24" s="392"/>
      <c r="T24" s="392"/>
      <c r="U24" s="392"/>
      <c r="V24" s="393"/>
      <c r="W24" s="457"/>
      <c r="X24" s="448"/>
      <c r="Y24" s="449"/>
      <c r="Z24" s="388" t="s">
        <v>154</v>
      </c>
      <c r="AA24" s="389"/>
      <c r="AB24" s="389"/>
      <c r="AC24" s="389"/>
      <c r="AD24" s="389"/>
      <c r="AE24" s="389"/>
      <c r="AF24" s="389"/>
      <c r="AG24" s="390"/>
      <c r="AH24" s="391">
        <v>759</v>
      </c>
      <c r="AI24" s="392"/>
      <c r="AJ24" s="392"/>
      <c r="AK24" s="392"/>
      <c r="AL24" s="393"/>
      <c r="AM24" s="391">
        <v>2358213</v>
      </c>
      <c r="AN24" s="392"/>
      <c r="AO24" s="392"/>
      <c r="AP24" s="392"/>
      <c r="AQ24" s="392"/>
      <c r="AR24" s="393"/>
      <c r="AS24" s="391">
        <v>3107</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7395054</v>
      </c>
      <c r="BO24" s="416"/>
      <c r="BP24" s="416"/>
      <c r="BQ24" s="416"/>
      <c r="BR24" s="416"/>
      <c r="BS24" s="416"/>
      <c r="BT24" s="416"/>
      <c r="BU24" s="417"/>
      <c r="BV24" s="415">
        <v>8594099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2</v>
      </c>
      <c r="M25" s="392"/>
      <c r="N25" s="392"/>
      <c r="O25" s="392"/>
      <c r="P25" s="393"/>
      <c r="Q25" s="391">
        <v>8340</v>
      </c>
      <c r="R25" s="392"/>
      <c r="S25" s="392"/>
      <c r="T25" s="392"/>
      <c r="U25" s="392"/>
      <c r="V25" s="393"/>
      <c r="W25" s="457"/>
      <c r="X25" s="448"/>
      <c r="Y25" s="449"/>
      <c r="Z25" s="388" t="s">
        <v>157</v>
      </c>
      <c r="AA25" s="389"/>
      <c r="AB25" s="389"/>
      <c r="AC25" s="389"/>
      <c r="AD25" s="389"/>
      <c r="AE25" s="389"/>
      <c r="AF25" s="389"/>
      <c r="AG25" s="390"/>
      <c r="AH25" s="391">
        <v>178</v>
      </c>
      <c r="AI25" s="392"/>
      <c r="AJ25" s="392"/>
      <c r="AK25" s="392"/>
      <c r="AL25" s="393"/>
      <c r="AM25" s="391">
        <v>506944</v>
      </c>
      <c r="AN25" s="392"/>
      <c r="AO25" s="392"/>
      <c r="AP25" s="392"/>
      <c r="AQ25" s="392"/>
      <c r="AR25" s="393"/>
      <c r="AS25" s="391">
        <v>2848</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8311822</v>
      </c>
      <c r="BO25" s="411"/>
      <c r="BP25" s="411"/>
      <c r="BQ25" s="411"/>
      <c r="BR25" s="411"/>
      <c r="BS25" s="411"/>
      <c r="BT25" s="411"/>
      <c r="BU25" s="412"/>
      <c r="BV25" s="410">
        <v>6404562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6590</v>
      </c>
      <c r="R26" s="392"/>
      <c r="S26" s="392"/>
      <c r="T26" s="392"/>
      <c r="U26" s="392"/>
      <c r="V26" s="393"/>
      <c r="W26" s="457"/>
      <c r="X26" s="448"/>
      <c r="Y26" s="449"/>
      <c r="Z26" s="388" t="s">
        <v>160</v>
      </c>
      <c r="AA26" s="470"/>
      <c r="AB26" s="470"/>
      <c r="AC26" s="470"/>
      <c r="AD26" s="470"/>
      <c r="AE26" s="470"/>
      <c r="AF26" s="470"/>
      <c r="AG26" s="471"/>
      <c r="AH26" s="391">
        <v>39</v>
      </c>
      <c r="AI26" s="392"/>
      <c r="AJ26" s="392"/>
      <c r="AK26" s="392"/>
      <c r="AL26" s="393"/>
      <c r="AM26" s="391">
        <v>109902</v>
      </c>
      <c r="AN26" s="392"/>
      <c r="AO26" s="392"/>
      <c r="AP26" s="392"/>
      <c r="AQ26" s="392"/>
      <c r="AR26" s="393"/>
      <c r="AS26" s="391">
        <v>2818</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5700</v>
      </c>
      <c r="R27" s="392"/>
      <c r="S27" s="392"/>
      <c r="T27" s="392"/>
      <c r="U27" s="392"/>
      <c r="V27" s="393"/>
      <c r="W27" s="457"/>
      <c r="X27" s="448"/>
      <c r="Y27" s="449"/>
      <c r="Z27" s="388" t="s">
        <v>163</v>
      </c>
      <c r="AA27" s="389"/>
      <c r="AB27" s="389"/>
      <c r="AC27" s="389"/>
      <c r="AD27" s="389"/>
      <c r="AE27" s="389"/>
      <c r="AF27" s="389"/>
      <c r="AG27" s="390"/>
      <c r="AH27" s="391">
        <v>19</v>
      </c>
      <c r="AI27" s="392"/>
      <c r="AJ27" s="392"/>
      <c r="AK27" s="392"/>
      <c r="AL27" s="393"/>
      <c r="AM27" s="391">
        <v>75183</v>
      </c>
      <c r="AN27" s="392"/>
      <c r="AO27" s="392"/>
      <c r="AP27" s="392"/>
      <c r="AQ27" s="392"/>
      <c r="AR27" s="393"/>
      <c r="AS27" s="391">
        <v>3957</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1000000</v>
      </c>
      <c r="BO27" s="419"/>
      <c r="BP27" s="419"/>
      <c r="BQ27" s="419"/>
      <c r="BR27" s="419"/>
      <c r="BS27" s="419"/>
      <c r="BT27" s="419"/>
      <c r="BU27" s="420"/>
      <c r="BV27" s="418">
        <v>1000000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5200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13197707</v>
      </c>
      <c r="BO28" s="411"/>
      <c r="BP28" s="411"/>
      <c r="BQ28" s="411"/>
      <c r="BR28" s="411"/>
      <c r="BS28" s="411"/>
      <c r="BT28" s="411"/>
      <c r="BU28" s="412"/>
      <c r="BV28" s="410">
        <v>13113438</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22</v>
      </c>
      <c r="M29" s="392"/>
      <c r="N29" s="392"/>
      <c r="O29" s="392"/>
      <c r="P29" s="393"/>
      <c r="Q29" s="391">
        <v>4850</v>
      </c>
      <c r="R29" s="392"/>
      <c r="S29" s="392"/>
      <c r="T29" s="392"/>
      <c r="U29" s="392"/>
      <c r="V29" s="393"/>
      <c r="W29" s="458"/>
      <c r="X29" s="459"/>
      <c r="Y29" s="460"/>
      <c r="Z29" s="388" t="s">
        <v>170</v>
      </c>
      <c r="AA29" s="389"/>
      <c r="AB29" s="389"/>
      <c r="AC29" s="389"/>
      <c r="AD29" s="389"/>
      <c r="AE29" s="389"/>
      <c r="AF29" s="389"/>
      <c r="AG29" s="390"/>
      <c r="AH29" s="391">
        <v>778</v>
      </c>
      <c r="AI29" s="392"/>
      <c r="AJ29" s="392"/>
      <c r="AK29" s="392"/>
      <c r="AL29" s="393"/>
      <c r="AM29" s="391">
        <v>2433396</v>
      </c>
      <c r="AN29" s="392"/>
      <c r="AO29" s="392"/>
      <c r="AP29" s="392"/>
      <c r="AQ29" s="392"/>
      <c r="AR29" s="393"/>
      <c r="AS29" s="391">
        <v>3128</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5065804</v>
      </c>
      <c r="BO29" s="416"/>
      <c r="BP29" s="416"/>
      <c r="BQ29" s="416"/>
      <c r="BR29" s="416"/>
      <c r="BS29" s="416"/>
      <c r="BT29" s="416"/>
      <c r="BU29" s="417"/>
      <c r="BV29" s="415">
        <v>4723889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100</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7734753</v>
      </c>
      <c r="BO30" s="419"/>
      <c r="BP30" s="419"/>
      <c r="BQ30" s="419"/>
      <c r="BR30" s="419"/>
      <c r="BS30" s="419"/>
      <c r="BT30" s="419"/>
      <c r="BU30" s="420"/>
      <c r="BV30" s="418">
        <v>6901619</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岐阜県市町村会館組合</v>
      </c>
      <c r="BZ34" s="374"/>
      <c r="CA34" s="374"/>
      <c r="CB34" s="374"/>
      <c r="CC34" s="374"/>
      <c r="CD34" s="374"/>
      <c r="CE34" s="374"/>
      <c r="CF34" s="374"/>
      <c r="CG34" s="374"/>
      <c r="CH34" s="374"/>
      <c r="CI34" s="374"/>
      <c r="CJ34" s="374"/>
      <c r="CK34" s="374"/>
      <c r="CL34" s="374"/>
      <c r="CM34" s="374"/>
      <c r="CN34" s="167"/>
      <c r="CO34" s="375">
        <f>IF(CQ34="","",MAX(C34:D43,U34:V43,AM34:AN43,BE34:BF43,BW34:BX43)+1)</f>
        <v>12</v>
      </c>
      <c r="CP34" s="375"/>
      <c r="CQ34" s="374" t="str">
        <f>IF('各会計、関係団体の財政状況及び健全化判断比率'!BS7="","",'各会計、関係団体の財政状況及び健全化判断比率'!BS7)</f>
        <v>各務原市土地開発公社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岐阜県市町村職員退職手当組合</v>
      </c>
      <c r="BZ35" s="374"/>
      <c r="CA35" s="374"/>
      <c r="CB35" s="374"/>
      <c r="CC35" s="374"/>
      <c r="CD35" s="374"/>
      <c r="CE35" s="374"/>
      <c r="CF35" s="374"/>
      <c r="CG35" s="374"/>
      <c r="CH35" s="374"/>
      <c r="CI35" s="374"/>
      <c r="CJ35" s="374"/>
      <c r="CK35" s="374"/>
      <c r="CL35" s="374"/>
      <c r="CM35" s="374"/>
      <c r="CN35" s="167"/>
      <c r="CO35" s="375">
        <f t="shared" ref="CO35:CO43" si="3">IF(CQ35="","",CO34+1)</f>
        <v>13</v>
      </c>
      <c r="CP35" s="375"/>
      <c r="CQ35" s="374" t="str">
        <f>IF('各会計、関係団体の財政状況及び健全化判断比率'!BS8="","",'各会計、関係団体の財政状況及び健全化判断比率'!BS8)</f>
        <v>各務原市施設振興公社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後期高齢者医療広域連合（特別会計）</v>
      </c>
      <c r="BZ36" s="374"/>
      <c r="CA36" s="374"/>
      <c r="CB36" s="374"/>
      <c r="CC36" s="374"/>
      <c r="CD36" s="374"/>
      <c r="CE36" s="374"/>
      <c r="CF36" s="374"/>
      <c r="CG36" s="374"/>
      <c r="CH36" s="374"/>
      <c r="CI36" s="374"/>
      <c r="CJ36" s="374"/>
      <c r="CK36" s="374"/>
      <c r="CL36" s="374"/>
      <c r="CM36" s="374"/>
      <c r="CN36" s="167"/>
      <c r="CO36" s="375">
        <f t="shared" si="3"/>
        <v>14</v>
      </c>
      <c r="CP36" s="375"/>
      <c r="CQ36" s="374" t="str">
        <f>IF('各会計、関係団体の財政状況及び健全化判断比率'!BS9="","",'各会計、関係団体の財政状況及び健全化判断比率'!BS9)</f>
        <v>㈱オアシスパーク</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後期高齢者医療広域連合（一般会計）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木曽川右岸地帯水防事務組合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1" zoomScale="85" zoomScaleNormal="85" zoomScaleSheetLayoutView="100" workbookViewId="0">
      <selection activeCell="AU110" sqref="AU110:AY11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5" t="s">
        <v>524</v>
      </c>
      <c r="D34" s="1185"/>
      <c r="E34" s="1186"/>
      <c r="F34" s="32">
        <v>7.44</v>
      </c>
      <c r="G34" s="33">
        <v>8.2899999999999991</v>
      </c>
      <c r="H34" s="33">
        <v>8.8699999999999992</v>
      </c>
      <c r="I34" s="33">
        <v>12.09</v>
      </c>
      <c r="J34" s="34">
        <v>9.4</v>
      </c>
      <c r="K34" s="22"/>
      <c r="L34" s="22"/>
      <c r="M34" s="22"/>
      <c r="N34" s="22"/>
      <c r="O34" s="22"/>
      <c r="P34" s="22"/>
    </row>
    <row r="35" spans="1:16" ht="39" customHeight="1" x14ac:dyDescent="0.15">
      <c r="A35" s="22"/>
      <c r="B35" s="35"/>
      <c r="C35" s="1179" t="s">
        <v>525</v>
      </c>
      <c r="D35" s="1180"/>
      <c r="E35" s="1181"/>
      <c r="F35" s="36">
        <v>4.42</v>
      </c>
      <c r="G35" s="37">
        <v>5.6</v>
      </c>
      <c r="H35" s="37">
        <v>6.12</v>
      </c>
      <c r="I35" s="37">
        <v>6.09</v>
      </c>
      <c r="J35" s="38">
        <v>6</v>
      </c>
      <c r="K35" s="22"/>
      <c r="L35" s="22"/>
      <c r="M35" s="22"/>
      <c r="N35" s="22"/>
      <c r="O35" s="22"/>
      <c r="P35" s="22"/>
    </row>
    <row r="36" spans="1:16" ht="39" customHeight="1" x14ac:dyDescent="0.15">
      <c r="A36" s="22"/>
      <c r="B36" s="35"/>
      <c r="C36" s="1179" t="s">
        <v>526</v>
      </c>
      <c r="D36" s="1180"/>
      <c r="E36" s="1181"/>
      <c r="F36" s="36">
        <v>7.19</v>
      </c>
      <c r="G36" s="37">
        <v>5.36</v>
      </c>
      <c r="H36" s="37">
        <v>4.72</v>
      </c>
      <c r="I36" s="37">
        <v>4.46</v>
      </c>
      <c r="J36" s="38">
        <v>5.34</v>
      </c>
      <c r="K36" s="22"/>
      <c r="L36" s="22"/>
      <c r="M36" s="22"/>
      <c r="N36" s="22"/>
      <c r="O36" s="22"/>
      <c r="P36" s="22"/>
    </row>
    <row r="37" spans="1:16" ht="39" customHeight="1" x14ac:dyDescent="0.15">
      <c r="A37" s="22"/>
      <c r="B37" s="35"/>
      <c r="C37" s="1179" t="s">
        <v>527</v>
      </c>
      <c r="D37" s="1180"/>
      <c r="E37" s="1181"/>
      <c r="F37" s="36">
        <v>1.36</v>
      </c>
      <c r="G37" s="37">
        <v>1.79</v>
      </c>
      <c r="H37" s="37">
        <v>2.54</v>
      </c>
      <c r="I37" s="37">
        <v>1.43</v>
      </c>
      <c r="J37" s="38">
        <v>2.2599999999999998</v>
      </c>
      <c r="K37" s="22"/>
      <c r="L37" s="22"/>
      <c r="M37" s="22"/>
      <c r="N37" s="22"/>
      <c r="O37" s="22"/>
      <c r="P37" s="22"/>
    </row>
    <row r="38" spans="1:16" ht="39" customHeight="1" x14ac:dyDescent="0.15">
      <c r="A38" s="22"/>
      <c r="B38" s="35"/>
      <c r="C38" s="1179" t="s">
        <v>528</v>
      </c>
      <c r="D38" s="1180"/>
      <c r="E38" s="1181"/>
      <c r="F38" s="36">
        <v>0.09</v>
      </c>
      <c r="G38" s="37">
        <v>0.11</v>
      </c>
      <c r="H38" s="37">
        <v>0.12</v>
      </c>
      <c r="I38" s="37">
        <v>0.11</v>
      </c>
      <c r="J38" s="38">
        <v>0.14000000000000001</v>
      </c>
      <c r="K38" s="22"/>
      <c r="L38" s="22"/>
      <c r="M38" s="22"/>
      <c r="N38" s="22"/>
      <c r="O38" s="22"/>
      <c r="P38" s="22"/>
    </row>
    <row r="39" spans="1:16" ht="39" customHeight="1" x14ac:dyDescent="0.15">
      <c r="A39" s="22"/>
      <c r="B39" s="35"/>
      <c r="C39" s="1179" t="s">
        <v>529</v>
      </c>
      <c r="D39" s="1180"/>
      <c r="E39" s="1181"/>
      <c r="F39" s="36">
        <v>0.11</v>
      </c>
      <c r="G39" s="37">
        <v>0.13</v>
      </c>
      <c r="H39" s="37">
        <v>0.11</v>
      </c>
      <c r="I39" s="37">
        <v>0.11</v>
      </c>
      <c r="J39" s="38">
        <v>0.11</v>
      </c>
      <c r="K39" s="22"/>
      <c r="L39" s="22"/>
      <c r="M39" s="22"/>
      <c r="N39" s="22"/>
      <c r="O39" s="22"/>
      <c r="P39" s="22"/>
    </row>
    <row r="40" spans="1:16" ht="39" customHeight="1" x14ac:dyDescent="0.15">
      <c r="A40" s="22"/>
      <c r="B40" s="35"/>
      <c r="C40" s="1179"/>
      <c r="D40" s="1180"/>
      <c r="E40" s="1181"/>
      <c r="F40" s="36"/>
      <c r="G40" s="37"/>
      <c r="H40" s="37"/>
      <c r="I40" s="37"/>
      <c r="J40" s="38"/>
      <c r="K40" s="22"/>
      <c r="L40" s="22"/>
      <c r="M40" s="22"/>
      <c r="N40" s="22"/>
      <c r="O40" s="22"/>
      <c r="P40" s="22"/>
    </row>
    <row r="41" spans="1:16" ht="39" customHeight="1" x14ac:dyDescent="0.15">
      <c r="A41" s="22"/>
      <c r="B41" s="35"/>
      <c r="C41" s="1179"/>
      <c r="D41" s="1180"/>
      <c r="E41" s="1181"/>
      <c r="F41" s="36"/>
      <c r="G41" s="37"/>
      <c r="H41" s="37"/>
      <c r="I41" s="37"/>
      <c r="J41" s="38"/>
      <c r="K41" s="22"/>
      <c r="L41" s="22"/>
      <c r="M41" s="22"/>
      <c r="N41" s="22"/>
      <c r="O41" s="22"/>
      <c r="P41" s="22"/>
    </row>
    <row r="42" spans="1:16" ht="39" customHeight="1" x14ac:dyDescent="0.15">
      <c r="A42" s="22"/>
      <c r="B42" s="39"/>
      <c r="C42" s="1179" t="s">
        <v>530</v>
      </c>
      <c r="D42" s="1180"/>
      <c r="E42" s="1181"/>
      <c r="F42" s="36" t="s">
        <v>478</v>
      </c>
      <c r="G42" s="37" t="s">
        <v>478</v>
      </c>
      <c r="H42" s="37" t="s">
        <v>478</v>
      </c>
      <c r="I42" s="37" t="s">
        <v>478</v>
      </c>
      <c r="J42" s="38" t="s">
        <v>478</v>
      </c>
      <c r="K42" s="22"/>
      <c r="L42" s="22"/>
      <c r="M42" s="22"/>
      <c r="N42" s="22"/>
      <c r="O42" s="22"/>
      <c r="P42" s="22"/>
    </row>
    <row r="43" spans="1:16" ht="39" customHeight="1" thickBot="1" x14ac:dyDescent="0.2">
      <c r="A43" s="22"/>
      <c r="B43" s="40"/>
      <c r="C43" s="1182" t="s">
        <v>531</v>
      </c>
      <c r="D43" s="1183"/>
      <c r="E43" s="1184"/>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2" zoomScale="85" zoomScaleNormal="85" zoomScaleSheetLayoutView="55" workbookViewId="0">
      <selection activeCell="U49" sqref="U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5" t="s">
        <v>11</v>
      </c>
      <c r="C45" s="1196"/>
      <c r="D45" s="58"/>
      <c r="E45" s="1201" t="s">
        <v>12</v>
      </c>
      <c r="F45" s="1201"/>
      <c r="G45" s="1201"/>
      <c r="H45" s="1201"/>
      <c r="I45" s="1201"/>
      <c r="J45" s="1202"/>
      <c r="K45" s="59">
        <v>4213</v>
      </c>
      <c r="L45" s="60">
        <v>4527</v>
      </c>
      <c r="M45" s="60">
        <v>4984</v>
      </c>
      <c r="N45" s="60">
        <v>5005</v>
      </c>
      <c r="O45" s="61">
        <v>4826</v>
      </c>
      <c r="P45" s="48"/>
      <c r="Q45" s="48"/>
      <c r="R45" s="48"/>
      <c r="S45" s="48"/>
      <c r="T45" s="48"/>
      <c r="U45" s="48"/>
    </row>
    <row r="46" spans="1:21" ht="30.75" customHeight="1" x14ac:dyDescent="0.15">
      <c r="A46" s="48"/>
      <c r="B46" s="1197"/>
      <c r="C46" s="1198"/>
      <c r="D46" s="62"/>
      <c r="E46" s="1189" t="s">
        <v>13</v>
      </c>
      <c r="F46" s="1189"/>
      <c r="G46" s="1189"/>
      <c r="H46" s="1189"/>
      <c r="I46" s="1189"/>
      <c r="J46" s="1190"/>
      <c r="K46" s="63" t="s">
        <v>478</v>
      </c>
      <c r="L46" s="64" t="s">
        <v>478</v>
      </c>
      <c r="M46" s="64" t="s">
        <v>478</v>
      </c>
      <c r="N46" s="64" t="s">
        <v>478</v>
      </c>
      <c r="O46" s="65" t="s">
        <v>478</v>
      </c>
      <c r="P46" s="48"/>
      <c r="Q46" s="48"/>
      <c r="R46" s="48"/>
      <c r="S46" s="48"/>
      <c r="T46" s="48"/>
      <c r="U46" s="48"/>
    </row>
    <row r="47" spans="1:21" ht="30.75" customHeight="1" x14ac:dyDescent="0.15">
      <c r="A47" s="48"/>
      <c r="B47" s="1197"/>
      <c r="C47" s="1198"/>
      <c r="D47" s="62"/>
      <c r="E47" s="1189" t="s">
        <v>14</v>
      </c>
      <c r="F47" s="1189"/>
      <c r="G47" s="1189"/>
      <c r="H47" s="1189"/>
      <c r="I47" s="1189"/>
      <c r="J47" s="1190"/>
      <c r="K47" s="63" t="s">
        <v>478</v>
      </c>
      <c r="L47" s="64" t="s">
        <v>478</v>
      </c>
      <c r="M47" s="64" t="s">
        <v>478</v>
      </c>
      <c r="N47" s="64" t="s">
        <v>478</v>
      </c>
      <c r="O47" s="65" t="s">
        <v>478</v>
      </c>
      <c r="P47" s="48"/>
      <c r="Q47" s="48"/>
      <c r="R47" s="48"/>
      <c r="S47" s="48"/>
      <c r="T47" s="48"/>
      <c r="U47" s="48"/>
    </row>
    <row r="48" spans="1:21" ht="30.75" customHeight="1" x14ac:dyDescent="0.15">
      <c r="A48" s="48"/>
      <c r="B48" s="1197"/>
      <c r="C48" s="1198"/>
      <c r="D48" s="62"/>
      <c r="E48" s="1189" t="s">
        <v>15</v>
      </c>
      <c r="F48" s="1189"/>
      <c r="G48" s="1189"/>
      <c r="H48" s="1189"/>
      <c r="I48" s="1189"/>
      <c r="J48" s="1190"/>
      <c r="K48" s="63">
        <v>1133</v>
      </c>
      <c r="L48" s="64">
        <v>1044</v>
      </c>
      <c r="M48" s="64">
        <v>806</v>
      </c>
      <c r="N48" s="64">
        <v>734</v>
      </c>
      <c r="O48" s="65">
        <v>714</v>
      </c>
      <c r="P48" s="48"/>
      <c r="Q48" s="48"/>
      <c r="R48" s="48"/>
      <c r="S48" s="48"/>
      <c r="T48" s="48"/>
      <c r="U48" s="48"/>
    </row>
    <row r="49" spans="1:21" ht="30.75" customHeight="1" x14ac:dyDescent="0.15">
      <c r="A49" s="48"/>
      <c r="B49" s="1197"/>
      <c r="C49" s="1198"/>
      <c r="D49" s="62"/>
      <c r="E49" s="1189" t="s">
        <v>16</v>
      </c>
      <c r="F49" s="1189"/>
      <c r="G49" s="1189"/>
      <c r="H49" s="1189"/>
      <c r="I49" s="1189"/>
      <c r="J49" s="1190"/>
      <c r="K49" s="63" t="s">
        <v>478</v>
      </c>
      <c r="L49" s="64" t="s">
        <v>478</v>
      </c>
      <c r="M49" s="64" t="s">
        <v>478</v>
      </c>
      <c r="N49" s="64" t="s">
        <v>478</v>
      </c>
      <c r="O49" s="65" t="s">
        <v>478</v>
      </c>
      <c r="P49" s="48"/>
      <c r="Q49" s="48"/>
      <c r="R49" s="48"/>
      <c r="S49" s="48"/>
      <c r="T49" s="48"/>
      <c r="U49" s="48"/>
    </row>
    <row r="50" spans="1:21" ht="30.75" customHeight="1" x14ac:dyDescent="0.15">
      <c r="A50" s="48"/>
      <c r="B50" s="1197"/>
      <c r="C50" s="1198"/>
      <c r="D50" s="62"/>
      <c r="E50" s="1189" t="s">
        <v>17</v>
      </c>
      <c r="F50" s="1189"/>
      <c r="G50" s="1189"/>
      <c r="H50" s="1189"/>
      <c r="I50" s="1189"/>
      <c r="J50" s="1190"/>
      <c r="K50" s="63">
        <v>0</v>
      </c>
      <c r="L50" s="64">
        <v>0</v>
      </c>
      <c r="M50" s="64">
        <v>0</v>
      </c>
      <c r="N50" s="64" t="s">
        <v>478</v>
      </c>
      <c r="O50" s="65" t="s">
        <v>478</v>
      </c>
      <c r="P50" s="48"/>
      <c r="Q50" s="48"/>
      <c r="R50" s="48"/>
      <c r="S50" s="48"/>
      <c r="T50" s="48"/>
      <c r="U50" s="48"/>
    </row>
    <row r="51" spans="1:21" ht="30.75" customHeight="1" x14ac:dyDescent="0.15">
      <c r="A51" s="48"/>
      <c r="B51" s="1199"/>
      <c r="C51" s="1200"/>
      <c r="D51" s="66"/>
      <c r="E51" s="1189" t="s">
        <v>18</v>
      </c>
      <c r="F51" s="1189"/>
      <c r="G51" s="1189"/>
      <c r="H51" s="1189"/>
      <c r="I51" s="1189"/>
      <c r="J51" s="1190"/>
      <c r="K51" s="63" t="s">
        <v>478</v>
      </c>
      <c r="L51" s="64" t="s">
        <v>478</v>
      </c>
      <c r="M51" s="64" t="s">
        <v>478</v>
      </c>
      <c r="N51" s="64" t="s">
        <v>478</v>
      </c>
      <c r="O51" s="65" t="s">
        <v>478</v>
      </c>
      <c r="P51" s="48"/>
      <c r="Q51" s="48"/>
      <c r="R51" s="48"/>
      <c r="S51" s="48"/>
      <c r="T51" s="48"/>
      <c r="U51" s="48"/>
    </row>
    <row r="52" spans="1:21" ht="30.75" customHeight="1" x14ac:dyDescent="0.15">
      <c r="A52" s="48"/>
      <c r="B52" s="1187" t="s">
        <v>19</v>
      </c>
      <c r="C52" s="1188"/>
      <c r="D52" s="66"/>
      <c r="E52" s="1189" t="s">
        <v>20</v>
      </c>
      <c r="F52" s="1189"/>
      <c r="G52" s="1189"/>
      <c r="H52" s="1189"/>
      <c r="I52" s="1189"/>
      <c r="J52" s="1190"/>
      <c r="K52" s="63">
        <v>4852</v>
      </c>
      <c r="L52" s="64">
        <v>5874</v>
      </c>
      <c r="M52" s="64">
        <v>5481</v>
      </c>
      <c r="N52" s="64">
        <v>5307</v>
      </c>
      <c r="O52" s="65">
        <v>5147</v>
      </c>
      <c r="P52" s="48"/>
      <c r="Q52" s="48"/>
      <c r="R52" s="48"/>
      <c r="S52" s="48"/>
      <c r="T52" s="48"/>
      <c r="U52" s="48"/>
    </row>
    <row r="53" spans="1:21" ht="30.75" customHeight="1" thickBot="1" x14ac:dyDescent="0.2">
      <c r="A53" s="48"/>
      <c r="B53" s="1191" t="s">
        <v>21</v>
      </c>
      <c r="C53" s="1192"/>
      <c r="D53" s="67"/>
      <c r="E53" s="1193" t="s">
        <v>22</v>
      </c>
      <c r="F53" s="1193"/>
      <c r="G53" s="1193"/>
      <c r="H53" s="1193"/>
      <c r="I53" s="1193"/>
      <c r="J53" s="1194"/>
      <c r="K53" s="68">
        <v>494</v>
      </c>
      <c r="L53" s="69">
        <v>-303</v>
      </c>
      <c r="M53" s="69">
        <v>309</v>
      </c>
      <c r="N53" s="69">
        <v>432</v>
      </c>
      <c r="O53" s="70">
        <v>393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AU110" sqref="AU110:AY11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15" t="s">
        <v>24</v>
      </c>
      <c r="C41" s="1216"/>
      <c r="D41" s="81"/>
      <c r="E41" s="1217" t="s">
        <v>25</v>
      </c>
      <c r="F41" s="1217"/>
      <c r="G41" s="1217"/>
      <c r="H41" s="1218"/>
      <c r="I41" s="82">
        <v>39040</v>
      </c>
      <c r="J41" s="83">
        <v>38919</v>
      </c>
      <c r="K41" s="83">
        <v>37871</v>
      </c>
      <c r="L41" s="83">
        <v>36049</v>
      </c>
      <c r="M41" s="84">
        <v>34020</v>
      </c>
    </row>
    <row r="42" spans="2:13" ht="27.75" customHeight="1" x14ac:dyDescent="0.15">
      <c r="B42" s="1205"/>
      <c r="C42" s="1206"/>
      <c r="D42" s="85"/>
      <c r="E42" s="1209" t="s">
        <v>26</v>
      </c>
      <c r="F42" s="1209"/>
      <c r="G42" s="1209"/>
      <c r="H42" s="1210"/>
      <c r="I42" s="86">
        <v>738</v>
      </c>
      <c r="J42" s="87">
        <v>1163</v>
      </c>
      <c r="K42" s="87">
        <v>1368</v>
      </c>
      <c r="L42" s="87">
        <v>1259</v>
      </c>
      <c r="M42" s="88">
        <v>787</v>
      </c>
    </row>
    <row r="43" spans="2:13" ht="27.75" customHeight="1" x14ac:dyDescent="0.15">
      <c r="B43" s="1205"/>
      <c r="C43" s="1206"/>
      <c r="D43" s="85"/>
      <c r="E43" s="1209" t="s">
        <v>27</v>
      </c>
      <c r="F43" s="1209"/>
      <c r="G43" s="1209"/>
      <c r="H43" s="1210"/>
      <c r="I43" s="86">
        <v>11979</v>
      </c>
      <c r="J43" s="87">
        <v>11589</v>
      </c>
      <c r="K43" s="87">
        <v>11509</v>
      </c>
      <c r="L43" s="87">
        <v>10775</v>
      </c>
      <c r="M43" s="88">
        <v>10272</v>
      </c>
    </row>
    <row r="44" spans="2:13" ht="27.75" customHeight="1" x14ac:dyDescent="0.15">
      <c r="B44" s="1205"/>
      <c r="C44" s="1206"/>
      <c r="D44" s="85"/>
      <c r="E44" s="1209" t="s">
        <v>28</v>
      </c>
      <c r="F44" s="1209"/>
      <c r="G44" s="1209"/>
      <c r="H44" s="1210"/>
      <c r="I44" s="86" t="s">
        <v>478</v>
      </c>
      <c r="J44" s="87" t="s">
        <v>478</v>
      </c>
      <c r="K44" s="87" t="s">
        <v>478</v>
      </c>
      <c r="L44" s="87" t="s">
        <v>478</v>
      </c>
      <c r="M44" s="88" t="s">
        <v>478</v>
      </c>
    </row>
    <row r="45" spans="2:13" ht="27.75" customHeight="1" x14ac:dyDescent="0.15">
      <c r="B45" s="1205"/>
      <c r="C45" s="1206"/>
      <c r="D45" s="85"/>
      <c r="E45" s="1209" t="s">
        <v>29</v>
      </c>
      <c r="F45" s="1209"/>
      <c r="G45" s="1209"/>
      <c r="H45" s="1210"/>
      <c r="I45" s="86">
        <v>7487</v>
      </c>
      <c r="J45" s="87">
        <v>7892</v>
      </c>
      <c r="K45" s="87">
        <v>7412</v>
      </c>
      <c r="L45" s="87">
        <v>7121</v>
      </c>
      <c r="M45" s="88">
        <v>7215</v>
      </c>
    </row>
    <row r="46" spans="2:13" ht="27.75" customHeight="1" x14ac:dyDescent="0.15">
      <c r="B46" s="1205"/>
      <c r="C46" s="1206"/>
      <c r="D46" s="89"/>
      <c r="E46" s="1209" t="s">
        <v>30</v>
      </c>
      <c r="F46" s="1209"/>
      <c r="G46" s="1209"/>
      <c r="H46" s="1210"/>
      <c r="I46" s="86">
        <v>380</v>
      </c>
      <c r="J46" s="87">
        <v>3</v>
      </c>
      <c r="K46" s="87">
        <v>112</v>
      </c>
      <c r="L46" s="87">
        <v>37</v>
      </c>
      <c r="M46" s="88" t="s">
        <v>478</v>
      </c>
    </row>
    <row r="47" spans="2:13" ht="27.75" customHeight="1" x14ac:dyDescent="0.15">
      <c r="B47" s="1205"/>
      <c r="C47" s="1206"/>
      <c r="D47" s="90"/>
      <c r="E47" s="1219" t="s">
        <v>31</v>
      </c>
      <c r="F47" s="1220"/>
      <c r="G47" s="1220"/>
      <c r="H47" s="1221"/>
      <c r="I47" s="86" t="s">
        <v>478</v>
      </c>
      <c r="J47" s="87" t="s">
        <v>478</v>
      </c>
      <c r="K47" s="87" t="s">
        <v>478</v>
      </c>
      <c r="L47" s="87" t="s">
        <v>478</v>
      </c>
      <c r="M47" s="88" t="s">
        <v>478</v>
      </c>
    </row>
    <row r="48" spans="2:13" ht="27.75" customHeight="1" x14ac:dyDescent="0.15">
      <c r="B48" s="1205"/>
      <c r="C48" s="1206"/>
      <c r="D48" s="85"/>
      <c r="E48" s="1209" t="s">
        <v>32</v>
      </c>
      <c r="F48" s="1209"/>
      <c r="G48" s="1209"/>
      <c r="H48" s="1210"/>
      <c r="I48" s="86" t="s">
        <v>478</v>
      </c>
      <c r="J48" s="87" t="s">
        <v>478</v>
      </c>
      <c r="K48" s="87" t="s">
        <v>478</v>
      </c>
      <c r="L48" s="87" t="s">
        <v>478</v>
      </c>
      <c r="M48" s="88" t="s">
        <v>478</v>
      </c>
    </row>
    <row r="49" spans="2:13" ht="27.75" customHeight="1" x14ac:dyDescent="0.15">
      <c r="B49" s="1207"/>
      <c r="C49" s="1208"/>
      <c r="D49" s="85"/>
      <c r="E49" s="1209" t="s">
        <v>33</v>
      </c>
      <c r="F49" s="1209"/>
      <c r="G49" s="1209"/>
      <c r="H49" s="1210"/>
      <c r="I49" s="86" t="s">
        <v>478</v>
      </c>
      <c r="J49" s="87" t="s">
        <v>478</v>
      </c>
      <c r="K49" s="87" t="s">
        <v>478</v>
      </c>
      <c r="L49" s="87" t="s">
        <v>478</v>
      </c>
      <c r="M49" s="88" t="s">
        <v>478</v>
      </c>
    </row>
    <row r="50" spans="2:13" ht="27.75" customHeight="1" x14ac:dyDescent="0.15">
      <c r="B50" s="1203" t="s">
        <v>34</v>
      </c>
      <c r="C50" s="1204"/>
      <c r="D50" s="91"/>
      <c r="E50" s="1209" t="s">
        <v>35</v>
      </c>
      <c r="F50" s="1209"/>
      <c r="G50" s="1209"/>
      <c r="H50" s="1210"/>
      <c r="I50" s="86">
        <v>20766</v>
      </c>
      <c r="J50" s="87">
        <v>23894</v>
      </c>
      <c r="K50" s="87">
        <v>25382</v>
      </c>
      <c r="L50" s="87">
        <v>26754</v>
      </c>
      <c r="M50" s="88">
        <v>28003</v>
      </c>
    </row>
    <row r="51" spans="2:13" ht="27.75" customHeight="1" x14ac:dyDescent="0.15">
      <c r="B51" s="1205"/>
      <c r="C51" s="1206"/>
      <c r="D51" s="85"/>
      <c r="E51" s="1209" t="s">
        <v>36</v>
      </c>
      <c r="F51" s="1209"/>
      <c r="G51" s="1209"/>
      <c r="H51" s="1210"/>
      <c r="I51" s="86">
        <v>17908</v>
      </c>
      <c r="J51" s="87">
        <v>16516</v>
      </c>
      <c r="K51" s="87">
        <v>16008</v>
      </c>
      <c r="L51" s="87">
        <v>17367</v>
      </c>
      <c r="M51" s="88">
        <v>17406</v>
      </c>
    </row>
    <row r="52" spans="2:13" ht="27.75" customHeight="1" x14ac:dyDescent="0.15">
      <c r="B52" s="1207"/>
      <c r="C52" s="1208"/>
      <c r="D52" s="85"/>
      <c r="E52" s="1209" t="s">
        <v>37</v>
      </c>
      <c r="F52" s="1209"/>
      <c r="G52" s="1209"/>
      <c r="H52" s="1210"/>
      <c r="I52" s="86">
        <v>46019</v>
      </c>
      <c r="J52" s="87">
        <v>45838</v>
      </c>
      <c r="K52" s="87">
        <v>44898</v>
      </c>
      <c r="L52" s="87">
        <v>45183</v>
      </c>
      <c r="M52" s="88">
        <v>43967</v>
      </c>
    </row>
    <row r="53" spans="2:13" ht="27.75" customHeight="1" thickBot="1" x14ac:dyDescent="0.2">
      <c r="B53" s="1211" t="s">
        <v>21</v>
      </c>
      <c r="C53" s="1212"/>
      <c r="D53" s="92"/>
      <c r="E53" s="1213" t="s">
        <v>38</v>
      </c>
      <c r="F53" s="1213"/>
      <c r="G53" s="1213"/>
      <c r="H53" s="1214"/>
      <c r="I53" s="93">
        <v>-25069</v>
      </c>
      <c r="J53" s="94">
        <v>-26683</v>
      </c>
      <c r="K53" s="94">
        <v>-28015</v>
      </c>
      <c r="L53" s="94">
        <v>-34064</v>
      </c>
      <c r="M53" s="95">
        <v>-37082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election activeCell="J12" sqref="J12"/>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550</v>
      </c>
      <c r="I42" s="354"/>
      <c r="J42" s="354"/>
      <c r="K42" s="354"/>
      <c r="L42" s="246"/>
      <c r="M42" s="246"/>
      <c r="N42" s="246"/>
      <c r="O42" s="246"/>
    </row>
    <row r="43" spans="2:17" x14ac:dyDescent="0.15">
      <c r="B43" s="250"/>
      <c r="C43" s="246"/>
      <c r="D43" s="246"/>
      <c r="E43" s="246"/>
      <c r="F43" s="246"/>
      <c r="G43" s="1236" t="s">
        <v>551</v>
      </c>
      <c r="H43" s="1237"/>
      <c r="I43" s="1237"/>
      <c r="J43" s="1237"/>
      <c r="K43" s="1237"/>
      <c r="L43" s="1237"/>
      <c r="M43" s="1237"/>
      <c r="N43" s="1237"/>
      <c r="O43" s="1238"/>
    </row>
    <row r="44" spans="2:17" x14ac:dyDescent="0.15">
      <c r="B44" s="250"/>
      <c r="C44" s="246"/>
      <c r="D44" s="246"/>
      <c r="E44" s="246"/>
      <c r="F44" s="246"/>
      <c r="G44" s="1239"/>
      <c r="H44" s="1240"/>
      <c r="I44" s="1240"/>
      <c r="J44" s="1240"/>
      <c r="K44" s="1240"/>
      <c r="L44" s="1240"/>
      <c r="M44" s="1240"/>
      <c r="N44" s="1240"/>
      <c r="O44" s="1241"/>
    </row>
    <row r="45" spans="2:17" x14ac:dyDescent="0.15">
      <c r="B45" s="250"/>
      <c r="C45" s="246"/>
      <c r="D45" s="246"/>
      <c r="E45" s="246"/>
      <c r="F45" s="246"/>
      <c r="G45" s="1239"/>
      <c r="H45" s="1240"/>
      <c r="I45" s="1240"/>
      <c r="J45" s="1240"/>
      <c r="K45" s="1240"/>
      <c r="L45" s="1240"/>
      <c r="M45" s="1240"/>
      <c r="N45" s="1240"/>
      <c r="O45" s="1241"/>
    </row>
    <row r="46" spans="2:17" x14ac:dyDescent="0.15">
      <c r="B46" s="250"/>
      <c r="C46" s="246"/>
      <c r="D46" s="246"/>
      <c r="E46" s="246"/>
      <c r="F46" s="246"/>
      <c r="G46" s="1239"/>
      <c r="H46" s="1240"/>
      <c r="I46" s="1240"/>
      <c r="J46" s="1240"/>
      <c r="K46" s="1240"/>
      <c r="L46" s="1240"/>
      <c r="M46" s="1240"/>
      <c r="N46" s="1240"/>
      <c r="O46" s="1241"/>
    </row>
    <row r="47" spans="2:17" x14ac:dyDescent="0.15">
      <c r="B47" s="250"/>
      <c r="C47" s="246"/>
      <c r="D47" s="246"/>
      <c r="E47" s="246"/>
      <c r="F47" s="246"/>
      <c r="G47" s="1242"/>
      <c r="H47" s="1243"/>
      <c r="I47" s="1243"/>
      <c r="J47" s="1243"/>
      <c r="K47" s="1243"/>
      <c r="L47" s="1243"/>
      <c r="M47" s="1243"/>
      <c r="N47" s="1243"/>
      <c r="O47" s="1244"/>
    </row>
    <row r="48" spans="2:17" x14ac:dyDescent="0.15">
      <c r="B48" s="250"/>
      <c r="C48" s="246"/>
      <c r="D48" s="246"/>
      <c r="E48" s="246"/>
      <c r="F48" s="246"/>
      <c r="G48" s="246"/>
      <c r="H48" s="355"/>
      <c r="I48" s="355"/>
      <c r="J48" s="355"/>
    </row>
    <row r="49" spans="1:17" x14ac:dyDescent="0.15">
      <c r="B49" s="250"/>
      <c r="C49" s="246"/>
      <c r="D49" s="246"/>
      <c r="E49" s="246"/>
      <c r="F49" s="246"/>
      <c r="G49" s="245" t="s">
        <v>552</v>
      </c>
    </row>
    <row r="50" spans="1:17" x14ac:dyDescent="0.15">
      <c r="B50" s="250"/>
      <c r="C50" s="246"/>
      <c r="D50" s="246"/>
      <c r="E50" s="246"/>
      <c r="F50" s="246"/>
      <c r="G50" s="1245"/>
      <c r="H50" s="1246"/>
      <c r="I50" s="1246"/>
      <c r="J50" s="1247"/>
      <c r="K50" s="356" t="s">
        <v>518</v>
      </c>
      <c r="L50" s="356" t="s">
        <v>519</v>
      </c>
      <c r="M50" s="356" t="s">
        <v>520</v>
      </c>
      <c r="N50" s="356" t="s">
        <v>521</v>
      </c>
      <c r="O50" s="356" t="s">
        <v>522</v>
      </c>
    </row>
    <row r="51" spans="1:17" x14ac:dyDescent="0.15">
      <c r="B51" s="250"/>
      <c r="C51" s="246"/>
      <c r="D51" s="246"/>
      <c r="E51" s="246"/>
      <c r="F51" s="246"/>
      <c r="G51" s="1248" t="s">
        <v>553</v>
      </c>
      <c r="H51" s="1249"/>
      <c r="I51" s="1254" t="s">
        <v>554</v>
      </c>
      <c r="J51" s="1254"/>
      <c r="K51" s="1257"/>
      <c r="L51" s="1257"/>
      <c r="M51" s="1257"/>
      <c r="N51" s="1222"/>
      <c r="O51" s="1222"/>
    </row>
    <row r="52" spans="1:17" x14ac:dyDescent="0.15">
      <c r="B52" s="250"/>
      <c r="C52" s="246"/>
      <c r="D52" s="246"/>
      <c r="E52" s="246"/>
      <c r="F52" s="246"/>
      <c r="G52" s="1250"/>
      <c r="H52" s="1251"/>
      <c r="I52" s="1255"/>
      <c r="J52" s="1255"/>
      <c r="K52" s="1222"/>
      <c r="L52" s="1222"/>
      <c r="M52" s="1222"/>
      <c r="N52" s="1222"/>
      <c r="O52" s="1222"/>
    </row>
    <row r="53" spans="1:17" x14ac:dyDescent="0.15">
      <c r="A53" s="357"/>
      <c r="B53" s="250"/>
      <c r="C53" s="246"/>
      <c r="D53" s="246"/>
      <c r="E53" s="246"/>
      <c r="F53" s="246"/>
      <c r="G53" s="1250"/>
      <c r="H53" s="1251"/>
      <c r="I53" s="1234" t="s">
        <v>555</v>
      </c>
      <c r="J53" s="1234"/>
      <c r="K53" s="1256"/>
      <c r="L53" s="1256"/>
      <c r="M53" s="1256"/>
      <c r="N53" s="1226">
        <v>62.8</v>
      </c>
      <c r="O53" s="1226">
        <v>64</v>
      </c>
    </row>
    <row r="54" spans="1:17" x14ac:dyDescent="0.15">
      <c r="A54" s="357"/>
      <c r="B54" s="250"/>
      <c r="C54" s="246"/>
      <c r="D54" s="246"/>
      <c r="E54" s="246"/>
      <c r="F54" s="246"/>
      <c r="G54" s="1252"/>
      <c r="H54" s="1253"/>
      <c r="I54" s="1234"/>
      <c r="J54" s="1234"/>
      <c r="K54" s="1227"/>
      <c r="L54" s="1227"/>
      <c r="M54" s="1227"/>
      <c r="N54" s="1227"/>
      <c r="O54" s="1227"/>
    </row>
    <row r="55" spans="1:17" x14ac:dyDescent="0.15">
      <c r="A55" s="357"/>
      <c r="B55" s="250"/>
      <c r="C55" s="246"/>
      <c r="D55" s="246"/>
      <c r="E55" s="246"/>
      <c r="F55" s="246"/>
      <c r="G55" s="1228" t="s">
        <v>556</v>
      </c>
      <c r="H55" s="1229"/>
      <c r="I55" s="1234" t="s">
        <v>554</v>
      </c>
      <c r="J55" s="1234"/>
      <c r="K55" s="1257"/>
      <c r="L55" s="1257"/>
      <c r="M55" s="1257"/>
      <c r="N55" s="1222">
        <v>15.8</v>
      </c>
      <c r="O55" s="1222">
        <v>6.5</v>
      </c>
    </row>
    <row r="56" spans="1:17" x14ac:dyDescent="0.15">
      <c r="A56" s="357"/>
      <c r="B56" s="250"/>
      <c r="C56" s="246"/>
      <c r="D56" s="246"/>
      <c r="E56" s="246"/>
      <c r="F56" s="246"/>
      <c r="G56" s="1230"/>
      <c r="H56" s="1231"/>
      <c r="I56" s="1234"/>
      <c r="J56" s="1234"/>
      <c r="K56" s="1222"/>
      <c r="L56" s="1222"/>
      <c r="M56" s="1222"/>
      <c r="N56" s="1222"/>
      <c r="O56" s="1222"/>
    </row>
    <row r="57" spans="1:17" s="357" customFormat="1" x14ac:dyDescent="0.15">
      <c r="B57" s="358"/>
      <c r="C57" s="354"/>
      <c r="D57" s="354"/>
      <c r="E57" s="354"/>
      <c r="F57" s="354"/>
      <c r="G57" s="1230"/>
      <c r="H57" s="1231"/>
      <c r="I57" s="1224" t="s">
        <v>555</v>
      </c>
      <c r="J57" s="1224"/>
      <c r="K57" s="1256"/>
      <c r="L57" s="1256"/>
      <c r="M57" s="1256"/>
      <c r="N57" s="1226">
        <v>54.5</v>
      </c>
      <c r="O57" s="1226">
        <v>57.9</v>
      </c>
      <c r="P57" s="359"/>
      <c r="Q57" s="358"/>
    </row>
    <row r="58" spans="1:17" s="357" customFormat="1" x14ac:dyDescent="0.15">
      <c r="A58" s="245"/>
      <c r="B58" s="358"/>
      <c r="C58" s="354"/>
      <c r="D58" s="354"/>
      <c r="E58" s="354"/>
      <c r="F58" s="354"/>
      <c r="G58" s="1232"/>
      <c r="H58" s="1233"/>
      <c r="I58" s="1224"/>
      <c r="J58" s="1224"/>
      <c r="K58" s="1227"/>
      <c r="L58" s="1227"/>
      <c r="M58" s="1227"/>
      <c r="N58" s="1227"/>
      <c r="O58" s="1227"/>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557</v>
      </c>
      <c r="C63" s="246"/>
      <c r="D63" s="246"/>
      <c r="E63" s="246"/>
      <c r="F63" s="246"/>
      <c r="G63" s="246"/>
      <c r="H63" s="246"/>
      <c r="I63" s="246"/>
      <c r="J63" s="246"/>
      <c r="K63" s="246"/>
      <c r="L63" s="246"/>
      <c r="M63" s="246"/>
      <c r="N63" s="246"/>
      <c r="O63" s="246"/>
    </row>
    <row r="64" spans="1:17" x14ac:dyDescent="0.15">
      <c r="B64" s="250"/>
      <c r="C64" s="246"/>
      <c r="D64" s="246"/>
      <c r="E64" s="246"/>
      <c r="F64" s="246"/>
      <c r="G64" s="353" t="s">
        <v>550</v>
      </c>
      <c r="I64" s="354"/>
      <c r="J64" s="354"/>
      <c r="K64" s="354"/>
      <c r="L64" s="246"/>
      <c r="M64" s="246"/>
      <c r="N64" s="246"/>
      <c r="O64" s="246"/>
    </row>
    <row r="65" spans="2:30" x14ac:dyDescent="0.15">
      <c r="B65" s="250"/>
      <c r="C65" s="246"/>
      <c r="D65" s="246"/>
      <c r="E65" s="246"/>
      <c r="F65" s="246"/>
      <c r="G65" s="1236" t="s">
        <v>558</v>
      </c>
      <c r="H65" s="1237"/>
      <c r="I65" s="1237"/>
      <c r="J65" s="1237"/>
      <c r="K65" s="1237"/>
      <c r="L65" s="1237"/>
      <c r="M65" s="1237"/>
      <c r="N65" s="1237"/>
      <c r="O65" s="1238"/>
    </row>
    <row r="66" spans="2:30" x14ac:dyDescent="0.15">
      <c r="B66" s="250"/>
      <c r="C66" s="246"/>
      <c r="D66" s="246"/>
      <c r="E66" s="246"/>
      <c r="F66" s="246"/>
      <c r="G66" s="1239"/>
      <c r="H66" s="1240"/>
      <c r="I66" s="1240"/>
      <c r="J66" s="1240"/>
      <c r="K66" s="1240"/>
      <c r="L66" s="1240"/>
      <c r="M66" s="1240"/>
      <c r="N66" s="1240"/>
      <c r="O66" s="1241"/>
    </row>
    <row r="67" spans="2:30" x14ac:dyDescent="0.15">
      <c r="B67" s="250"/>
      <c r="C67" s="246"/>
      <c r="D67" s="246"/>
      <c r="E67" s="246"/>
      <c r="F67" s="246"/>
      <c r="G67" s="1239"/>
      <c r="H67" s="1240"/>
      <c r="I67" s="1240"/>
      <c r="J67" s="1240"/>
      <c r="K67" s="1240"/>
      <c r="L67" s="1240"/>
      <c r="M67" s="1240"/>
      <c r="N67" s="1240"/>
      <c r="O67" s="1241"/>
    </row>
    <row r="68" spans="2:30" x14ac:dyDescent="0.15">
      <c r="B68" s="250"/>
      <c r="C68" s="246"/>
      <c r="D68" s="246"/>
      <c r="E68" s="246"/>
      <c r="F68" s="246"/>
      <c r="G68" s="1239"/>
      <c r="H68" s="1240"/>
      <c r="I68" s="1240"/>
      <c r="J68" s="1240"/>
      <c r="K68" s="1240"/>
      <c r="L68" s="1240"/>
      <c r="M68" s="1240"/>
      <c r="N68" s="1240"/>
      <c r="O68" s="1241"/>
    </row>
    <row r="69" spans="2:30" x14ac:dyDescent="0.15">
      <c r="B69" s="250"/>
      <c r="C69" s="246"/>
      <c r="D69" s="246"/>
      <c r="E69" s="246"/>
      <c r="F69" s="246"/>
      <c r="G69" s="1242"/>
      <c r="H69" s="1243"/>
      <c r="I69" s="1243"/>
      <c r="J69" s="1243"/>
      <c r="K69" s="1243"/>
      <c r="L69" s="1243"/>
      <c r="M69" s="1243"/>
      <c r="N69" s="1243"/>
      <c r="O69" s="1244"/>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559</v>
      </c>
      <c r="I71" s="370"/>
      <c r="J71" s="366"/>
      <c r="K71" s="366"/>
      <c r="L71" s="367"/>
      <c r="M71" s="366"/>
      <c r="N71" s="367"/>
      <c r="O71" s="368"/>
    </row>
    <row r="72" spans="2:30" x14ac:dyDescent="0.15">
      <c r="B72" s="250"/>
      <c r="C72" s="246"/>
      <c r="D72" s="246"/>
      <c r="E72" s="246"/>
      <c r="F72" s="246"/>
      <c r="G72" s="1245"/>
      <c r="H72" s="1246"/>
      <c r="I72" s="1246"/>
      <c r="J72" s="1247"/>
      <c r="K72" s="356" t="s">
        <v>518</v>
      </c>
      <c r="L72" s="356" t="s">
        <v>519</v>
      </c>
      <c r="M72" s="356" t="s">
        <v>520</v>
      </c>
      <c r="N72" s="356" t="s">
        <v>521</v>
      </c>
      <c r="O72" s="356" t="s">
        <v>522</v>
      </c>
    </row>
    <row r="73" spans="2:30" x14ac:dyDescent="0.15">
      <c r="B73" s="250"/>
      <c r="C73" s="246"/>
      <c r="D73" s="246"/>
      <c r="E73" s="246"/>
      <c r="F73" s="246"/>
      <c r="G73" s="1248" t="s">
        <v>553</v>
      </c>
      <c r="H73" s="1249"/>
      <c r="I73" s="1254" t="s">
        <v>554</v>
      </c>
      <c r="J73" s="1254"/>
      <c r="K73" s="1235"/>
      <c r="L73" s="1235"/>
      <c r="M73" s="1222"/>
      <c r="N73" s="1222"/>
      <c r="O73" s="1222"/>
      <c r="S73" s="245">
        <v>9.9</v>
      </c>
    </row>
    <row r="74" spans="2:30" x14ac:dyDescent="0.15">
      <c r="B74" s="250"/>
      <c r="C74" s="246"/>
      <c r="D74" s="246"/>
      <c r="E74" s="246"/>
      <c r="F74" s="246"/>
      <c r="G74" s="1250"/>
      <c r="H74" s="1251"/>
      <c r="I74" s="1255"/>
      <c r="J74" s="1255"/>
      <c r="K74" s="1235"/>
      <c r="L74" s="1235"/>
      <c r="M74" s="1222"/>
      <c r="N74" s="1222"/>
      <c r="O74" s="1222"/>
    </row>
    <row r="75" spans="2:30" x14ac:dyDescent="0.15">
      <c r="B75" s="250"/>
      <c r="C75" s="246"/>
      <c r="D75" s="246"/>
      <c r="E75" s="246"/>
      <c r="F75" s="246"/>
      <c r="G75" s="1250"/>
      <c r="H75" s="1251"/>
      <c r="I75" s="1234" t="s">
        <v>560</v>
      </c>
      <c r="J75" s="1234"/>
      <c r="K75" s="1226">
        <v>2</v>
      </c>
      <c r="L75" s="1226">
        <v>0.7</v>
      </c>
      <c r="M75" s="1226">
        <v>0.7</v>
      </c>
      <c r="N75" s="1226">
        <v>0.6</v>
      </c>
      <c r="O75" s="1226">
        <v>1.6</v>
      </c>
      <c r="U75" s="245">
        <v>81.2</v>
      </c>
      <c r="W75" s="245">
        <v>87.2</v>
      </c>
      <c r="Y75" s="245">
        <v>99.8</v>
      </c>
      <c r="AA75" s="245">
        <v>109.5</v>
      </c>
      <c r="AC75" s="245">
        <v>115.2</v>
      </c>
    </row>
    <row r="76" spans="2:30" x14ac:dyDescent="0.15">
      <c r="B76" s="250"/>
      <c r="C76" s="246"/>
      <c r="D76" s="246"/>
      <c r="E76" s="246"/>
      <c r="F76" s="246"/>
      <c r="G76" s="1252"/>
      <c r="H76" s="1253"/>
      <c r="I76" s="1234"/>
      <c r="J76" s="1234"/>
      <c r="K76" s="1227"/>
      <c r="L76" s="1227"/>
      <c r="M76" s="1227"/>
      <c r="N76" s="1227"/>
      <c r="O76" s="1227"/>
    </row>
    <row r="77" spans="2:30" x14ac:dyDescent="0.15">
      <c r="B77" s="250"/>
      <c r="C77" s="246"/>
      <c r="D77" s="246"/>
      <c r="E77" s="246"/>
      <c r="F77" s="246"/>
      <c r="G77" s="1228" t="s">
        <v>556</v>
      </c>
      <c r="H77" s="1229"/>
      <c r="I77" s="1234" t="s">
        <v>554</v>
      </c>
      <c r="J77" s="1234"/>
      <c r="K77" s="1235">
        <v>46.1</v>
      </c>
      <c r="L77" s="1235">
        <v>37.6</v>
      </c>
      <c r="M77" s="1222">
        <v>33.799999999999997</v>
      </c>
      <c r="N77" s="1222">
        <v>15.8</v>
      </c>
      <c r="O77" s="1222">
        <v>6.5</v>
      </c>
      <c r="R77" s="245">
        <v>12.3</v>
      </c>
      <c r="T77" s="245">
        <v>11.1</v>
      </c>
    </row>
    <row r="78" spans="2:30" x14ac:dyDescent="0.15">
      <c r="B78" s="250"/>
      <c r="C78" s="246"/>
      <c r="D78" s="246"/>
      <c r="E78" s="246"/>
      <c r="F78" s="246"/>
      <c r="G78" s="1230"/>
      <c r="H78" s="1231"/>
      <c r="I78" s="1234"/>
      <c r="J78" s="1234"/>
      <c r="K78" s="1235"/>
      <c r="L78" s="1235"/>
      <c r="M78" s="1222"/>
      <c r="N78" s="1222"/>
      <c r="O78" s="1222"/>
    </row>
    <row r="79" spans="2:30" x14ac:dyDescent="0.15">
      <c r="B79" s="250"/>
      <c r="C79" s="246"/>
      <c r="D79" s="246"/>
      <c r="E79" s="246"/>
      <c r="F79" s="246"/>
      <c r="G79" s="1230"/>
      <c r="H79" s="1231"/>
      <c r="I79" s="1223" t="s">
        <v>560</v>
      </c>
      <c r="J79" s="1224"/>
      <c r="K79" s="1225">
        <v>8.5</v>
      </c>
      <c r="L79" s="1225">
        <v>7.9</v>
      </c>
      <c r="M79" s="1225">
        <v>7.1</v>
      </c>
      <c r="N79" s="1225">
        <v>6.2</v>
      </c>
      <c r="O79" s="1225">
        <v>5.9</v>
      </c>
      <c r="V79" s="245">
        <v>53.5</v>
      </c>
      <c r="X79" s="245">
        <v>48.2</v>
      </c>
      <c r="Z79" s="245">
        <v>34.200000000000003</v>
      </c>
      <c r="AB79" s="245">
        <v>30.3</v>
      </c>
      <c r="AD79" s="245">
        <v>28.9</v>
      </c>
    </row>
    <row r="80" spans="2:30" x14ac:dyDescent="0.15">
      <c r="B80" s="250"/>
      <c r="C80" s="246"/>
      <c r="D80" s="246"/>
      <c r="E80" s="246"/>
      <c r="F80" s="246"/>
      <c r="G80" s="1232"/>
      <c r="H80" s="1233"/>
      <c r="I80" s="1224"/>
      <c r="J80" s="1224"/>
      <c r="K80" s="1225"/>
      <c r="L80" s="1225"/>
      <c r="M80" s="1225"/>
      <c r="N80" s="1225"/>
      <c r="O80" s="1225"/>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4" zoomScale="85" zoomScaleNormal="85" zoomScaleSheetLayoutView="70" workbookViewId="0">
      <selection activeCell="J12" sqref="J1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zoomScale="70" zoomScaleNormal="70" zoomScaleSheetLayoutView="55" workbookViewId="0">
      <selection activeCell="J12" sqref="J1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517</v>
      </c>
      <c r="G2" s="113"/>
      <c r="H2" s="114"/>
    </row>
    <row r="3" spans="1:8" x14ac:dyDescent="0.15">
      <c r="A3" s="110" t="s">
        <v>510</v>
      </c>
      <c r="B3" s="115"/>
      <c r="C3" s="116"/>
      <c r="D3" s="117">
        <v>62221</v>
      </c>
      <c r="E3" s="118"/>
      <c r="F3" s="119">
        <v>43493</v>
      </c>
      <c r="G3" s="120"/>
      <c r="H3" s="121"/>
    </row>
    <row r="4" spans="1:8" x14ac:dyDescent="0.15">
      <c r="A4" s="122"/>
      <c r="B4" s="123"/>
      <c r="C4" s="124"/>
      <c r="D4" s="125">
        <v>28409</v>
      </c>
      <c r="E4" s="126"/>
      <c r="F4" s="127">
        <v>23254</v>
      </c>
      <c r="G4" s="128"/>
      <c r="H4" s="129"/>
    </row>
    <row r="5" spans="1:8" x14ac:dyDescent="0.15">
      <c r="A5" s="110" t="s">
        <v>512</v>
      </c>
      <c r="B5" s="115"/>
      <c r="C5" s="116"/>
      <c r="D5" s="117">
        <v>41279</v>
      </c>
      <c r="E5" s="118"/>
      <c r="F5" s="119">
        <v>50840</v>
      </c>
      <c r="G5" s="120"/>
      <c r="H5" s="121"/>
    </row>
    <row r="6" spans="1:8" x14ac:dyDescent="0.15">
      <c r="A6" s="122"/>
      <c r="B6" s="123"/>
      <c r="C6" s="124"/>
      <c r="D6" s="125">
        <v>23952</v>
      </c>
      <c r="E6" s="126"/>
      <c r="F6" s="127">
        <v>25367</v>
      </c>
      <c r="G6" s="128"/>
      <c r="H6" s="129"/>
    </row>
    <row r="7" spans="1:8" x14ac:dyDescent="0.15">
      <c r="A7" s="110" t="s">
        <v>513</v>
      </c>
      <c r="B7" s="115"/>
      <c r="C7" s="116"/>
      <c r="D7" s="117">
        <v>47657</v>
      </c>
      <c r="E7" s="118"/>
      <c r="F7" s="119">
        <v>53605</v>
      </c>
      <c r="G7" s="120"/>
      <c r="H7" s="121"/>
    </row>
    <row r="8" spans="1:8" x14ac:dyDescent="0.15">
      <c r="A8" s="122"/>
      <c r="B8" s="123"/>
      <c r="C8" s="124"/>
      <c r="D8" s="125">
        <v>20593</v>
      </c>
      <c r="E8" s="126"/>
      <c r="F8" s="127">
        <v>28343</v>
      </c>
      <c r="G8" s="128"/>
      <c r="H8" s="129"/>
    </row>
    <row r="9" spans="1:8" x14ac:dyDescent="0.15">
      <c r="A9" s="110" t="s">
        <v>514</v>
      </c>
      <c r="B9" s="115"/>
      <c r="C9" s="116"/>
      <c r="D9" s="117">
        <v>39698</v>
      </c>
      <c r="E9" s="118"/>
      <c r="F9" s="119">
        <v>46440</v>
      </c>
      <c r="G9" s="120"/>
      <c r="H9" s="121"/>
    </row>
    <row r="10" spans="1:8" x14ac:dyDescent="0.15">
      <c r="A10" s="122"/>
      <c r="B10" s="123"/>
      <c r="C10" s="124"/>
      <c r="D10" s="125">
        <v>24904</v>
      </c>
      <c r="E10" s="126"/>
      <c r="F10" s="127">
        <v>27658</v>
      </c>
      <c r="G10" s="128"/>
      <c r="H10" s="129"/>
    </row>
    <row r="11" spans="1:8" x14ac:dyDescent="0.15">
      <c r="A11" s="110" t="s">
        <v>515</v>
      </c>
      <c r="B11" s="115"/>
      <c r="C11" s="116"/>
      <c r="D11" s="117">
        <v>60331</v>
      </c>
      <c r="E11" s="118"/>
      <c r="F11" s="119">
        <v>63257</v>
      </c>
      <c r="G11" s="120"/>
      <c r="H11" s="121"/>
    </row>
    <row r="12" spans="1:8" x14ac:dyDescent="0.15">
      <c r="A12" s="122"/>
      <c r="B12" s="123"/>
      <c r="C12" s="130"/>
      <c r="D12" s="125">
        <v>32715</v>
      </c>
      <c r="E12" s="126"/>
      <c r="F12" s="127">
        <v>27259</v>
      </c>
      <c r="G12" s="128"/>
      <c r="H12" s="129"/>
    </row>
    <row r="13" spans="1:8" x14ac:dyDescent="0.15">
      <c r="A13" s="110"/>
      <c r="B13" s="115"/>
      <c r="C13" s="131"/>
      <c r="D13" s="132">
        <v>50237</v>
      </c>
      <c r="E13" s="133"/>
      <c r="F13" s="134">
        <v>51527</v>
      </c>
      <c r="G13" s="135"/>
      <c r="H13" s="121"/>
    </row>
    <row r="14" spans="1:8" x14ac:dyDescent="0.15">
      <c r="A14" s="122"/>
      <c r="B14" s="123"/>
      <c r="C14" s="124"/>
      <c r="D14" s="125">
        <v>26115</v>
      </c>
      <c r="E14" s="126"/>
      <c r="F14" s="127">
        <v>26376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7.45</v>
      </c>
      <c r="C19" s="136">
        <f>ROUND(VALUE(SUBSTITUTE(実質収支比率等に係る経年分析!G$48,"▲","-")),2)</f>
        <v>8.2899999999999991</v>
      </c>
      <c r="D19" s="136">
        <f>ROUND(VALUE(SUBSTITUTE(実質収支比率等に係る経年分析!H$48,"▲","-")),2)</f>
        <v>8.8800000000000008</v>
      </c>
      <c r="E19" s="136">
        <f>ROUND(VALUE(SUBSTITUTE(実質収支比率等に係る経年分析!I$48,"▲","-")),2)</f>
        <v>12.09</v>
      </c>
      <c r="F19" s="136">
        <f>ROUND(VALUE(SUBSTITUTE(実質収支比率等に係る経年分析!J$48,"▲","-")),2)</f>
        <v>9.41</v>
      </c>
    </row>
    <row r="20" spans="1:11" x14ac:dyDescent="0.15">
      <c r="A20" s="136" t="s">
        <v>43</v>
      </c>
      <c r="B20" s="136">
        <f>ROUND(VALUE(SUBSTITUTE(実質収支比率等に係る経年分析!F$47,"▲","-")),2)</f>
        <v>31.21</v>
      </c>
      <c r="C20" s="136">
        <f>ROUND(VALUE(SUBSTITUTE(実質収支比率等に係る経年分析!G$47,"▲","-")),2)</f>
        <v>41.61</v>
      </c>
      <c r="D20" s="136">
        <f>ROUND(VALUE(SUBSTITUTE(実質収支比率等に係る経年分析!H$47,"▲","-")),2)</f>
        <v>47.65</v>
      </c>
      <c r="E20" s="136">
        <f>ROUND(VALUE(SUBSTITUTE(実質収支比率等に係る経年分析!I$47,"▲","-")),2)</f>
        <v>47.54</v>
      </c>
      <c r="F20" s="136">
        <f>ROUND(VALUE(SUBSTITUTE(実質収支比率等に係る経年分析!J$47,"▲","-")),2)</f>
        <v>47.52</v>
      </c>
    </row>
    <row r="21" spans="1:11" x14ac:dyDescent="0.15">
      <c r="A21" s="136" t="s">
        <v>44</v>
      </c>
      <c r="B21" s="136">
        <f>IF(ISNUMBER(VALUE(SUBSTITUTE(実質収支比率等に係る経年分析!F$49,"▲","-"))),ROUND(VALUE(SUBSTITUTE(実質収支比率等に係る経年分析!F$49,"▲","-")),2),NA())</f>
        <v>2.98</v>
      </c>
      <c r="C21" s="136">
        <f>IF(ISNUMBER(VALUE(SUBSTITUTE(実質収支比率等に係る経年分析!G$49,"▲","-"))),ROUND(VALUE(SUBSTITUTE(実質収支比率等に係る経年分析!G$49,"▲","-")),2),NA())</f>
        <v>12.9</v>
      </c>
      <c r="D21" s="136">
        <f>IF(ISNUMBER(VALUE(SUBSTITUTE(実質収支比率等に係る経年分析!H$49,"▲","-"))),ROUND(VALUE(SUBSTITUTE(実質収支比率等に係る経年分析!H$49,"▲","-")),2),NA())</f>
        <v>3.95</v>
      </c>
      <c r="E21" s="136">
        <f>IF(ISNUMBER(VALUE(SUBSTITUTE(実質収支比率等に係る経年分析!I$49,"▲","-"))),ROUND(VALUE(SUBSTITUTE(実質収支比率等に係る経年分析!I$49,"▲","-")),2),NA())</f>
        <v>3.59</v>
      </c>
      <c r="F21" s="136">
        <f>IF(ISNUMBER(VALUE(SUBSTITUTE(実質収支比率等に係る経年分析!J$49,"▲","-"))),ROUND(VALUE(SUBSTITUTE(実質収支比率等に係る経年分析!J$49,"▲","-")),2),NA())</f>
        <v>-2.2999999999999998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0.11</v>
      </c>
    </row>
    <row r="32" spans="1:11" x14ac:dyDescent="0.15">
      <c r="A32" s="137" t="str">
        <f>IF(連結実質赤字比率に係る赤字・黒字の構成分析!C$38="",NA(),連結実質赤字比率に係る赤字・黒字の構成分析!C$38)</f>
        <v>後期高齢者医療事業特別会計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0.14000000000000001</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1.36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1.79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2.54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1.43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2.2599999999999998</v>
      </c>
    </row>
    <row r="34" spans="1:16" x14ac:dyDescent="0.15">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7.19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5.36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4.72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4.46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5.34</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4.42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6.12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6.09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7.44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8.2899999999999991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8.8699999999999992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12.09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9.4</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4852</v>
      </c>
      <c r="E42" s="138"/>
      <c r="F42" s="138"/>
      <c r="G42" s="138">
        <f>'実質公債費比率（分子）の構造'!L$52</f>
        <v>5874</v>
      </c>
      <c r="H42" s="138"/>
      <c r="I42" s="138"/>
      <c r="J42" s="138">
        <f>'実質公債費比率（分子）の構造'!M$52</f>
        <v>5481</v>
      </c>
      <c r="K42" s="138"/>
      <c r="L42" s="138"/>
      <c r="M42" s="138">
        <f>'実質公債費比率（分子）の構造'!N$52</f>
        <v>5307</v>
      </c>
      <c r="N42" s="138"/>
      <c r="O42" s="138"/>
      <c r="P42" s="138">
        <f>'実質公債費比率（分子）の構造'!O$52</f>
        <v>5147</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0</v>
      </c>
      <c r="C44" s="138"/>
      <c r="D44" s="138"/>
      <c r="E44" s="138">
        <f>'実質公債費比率（分子）の構造'!L$50</f>
        <v>0</v>
      </c>
      <c r="F44" s="138"/>
      <c r="G44" s="138"/>
      <c r="H44" s="138">
        <f>'実質公債費比率（分子）の構造'!M$50</f>
        <v>0</v>
      </c>
      <c r="I44" s="138"/>
      <c r="J44" s="138"/>
      <c r="K44" s="138" t="str">
        <f>'実質公債費比率（分子）の構造'!N$50</f>
        <v>-</v>
      </c>
      <c r="L44" s="138"/>
      <c r="M44" s="138"/>
      <c r="N44" s="138" t="str">
        <f>'実質公債費比率（分子）の構造'!O$50</f>
        <v>-</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1133</v>
      </c>
      <c r="C46" s="138"/>
      <c r="D46" s="138"/>
      <c r="E46" s="138">
        <f>'実質公債費比率（分子）の構造'!L$48</f>
        <v>1044</v>
      </c>
      <c r="F46" s="138"/>
      <c r="G46" s="138"/>
      <c r="H46" s="138">
        <f>'実質公債費比率（分子）の構造'!M$48</f>
        <v>806</v>
      </c>
      <c r="I46" s="138"/>
      <c r="J46" s="138"/>
      <c r="K46" s="138">
        <f>'実質公債費比率（分子）の構造'!N$48</f>
        <v>734</v>
      </c>
      <c r="L46" s="138"/>
      <c r="M46" s="138"/>
      <c r="N46" s="138">
        <f>'実質公債費比率（分子）の構造'!O$48</f>
        <v>714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4213</v>
      </c>
      <c r="C49" s="138"/>
      <c r="D49" s="138"/>
      <c r="E49" s="138">
        <f>'実質公債費比率（分子）の構造'!L$45</f>
        <v>4527</v>
      </c>
      <c r="F49" s="138"/>
      <c r="G49" s="138"/>
      <c r="H49" s="138">
        <f>'実質公債費比率（分子）の構造'!M$45</f>
        <v>4984</v>
      </c>
      <c r="I49" s="138"/>
      <c r="J49" s="138"/>
      <c r="K49" s="138">
        <f>'実質公債費比率（分子）の構造'!N$45</f>
        <v>5005</v>
      </c>
      <c r="L49" s="138"/>
      <c r="M49" s="138"/>
      <c r="N49" s="138">
        <f>'実質公債費比率（分子）の構造'!O$45</f>
        <v>4826</v>
      </c>
      <c r="O49" s="138"/>
      <c r="P49" s="138"/>
    </row>
    <row r="50" spans="1:16" x14ac:dyDescent="0.15">
      <c r="A50" s="138" t="s">
        <v>59</v>
      </c>
      <c r="B50" s="138" t="e">
        <f>NA()</f>
        <v>#N/A</v>
      </c>
      <c r="C50" s="138">
        <f>IF(ISNUMBER('実質公債費比率（分子）の構造'!K$53),'実質公債費比率（分子）の構造'!K$53,NA())</f>
        <v>494</v>
      </c>
      <c r="D50" s="138" t="e">
        <f>NA()</f>
        <v>#N/A</v>
      </c>
      <c r="E50" s="138" t="e">
        <f>NA()</f>
        <v>#N/A</v>
      </c>
      <c r="F50" s="138">
        <f>IF(ISNUMBER('実質公債費比率（分子）の構造'!L$53),'実質公債費比率（分子）の構造'!L$53,NA())</f>
        <v>-303</v>
      </c>
      <c r="G50" s="138" t="e">
        <f>NA()</f>
        <v>#N/A</v>
      </c>
      <c r="H50" s="138" t="e">
        <f>NA()</f>
        <v>#N/A</v>
      </c>
      <c r="I50" s="138">
        <f>IF(ISNUMBER('実質公債費比率（分子）の構造'!M$53),'実質公債費比率（分子）の構造'!M$53,NA())</f>
        <v>309</v>
      </c>
      <c r="J50" s="138" t="e">
        <f>NA()</f>
        <v>#N/A</v>
      </c>
      <c r="K50" s="138" t="e">
        <f>NA()</f>
        <v>#N/A</v>
      </c>
      <c r="L50" s="138">
        <f>IF(ISNUMBER('実質公債費比率（分子）の構造'!N$53),'実質公債費比率（分子）の構造'!N$53,NA())</f>
        <v>432</v>
      </c>
      <c r="M50" s="138" t="e">
        <f>NA()</f>
        <v>#N/A</v>
      </c>
      <c r="N50" s="138" t="e">
        <f>NA()</f>
        <v>#N/A</v>
      </c>
      <c r="O50" s="138">
        <f>IF(ISNUMBER('実質公債費比率（分子）の構造'!O$53),'実質公債費比率（分子）の構造'!O$53,NA())</f>
        <v>393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46019</v>
      </c>
      <c r="E56" s="137"/>
      <c r="F56" s="137"/>
      <c r="G56" s="137">
        <f>'将来負担比率（分子）の構造'!J$52</f>
        <v>45838</v>
      </c>
      <c r="H56" s="137"/>
      <c r="I56" s="137"/>
      <c r="J56" s="137">
        <f>'将来負担比率（分子）の構造'!K$52</f>
        <v>44898</v>
      </c>
      <c r="K56" s="137"/>
      <c r="L56" s="137"/>
      <c r="M56" s="137">
        <f>'将来負担比率（分子）の構造'!L$52</f>
        <v>45183</v>
      </c>
      <c r="N56" s="137"/>
      <c r="O56" s="137"/>
      <c r="P56" s="137">
        <f>'将来負担比率（分子）の構造'!M$52</f>
        <v>43967</v>
      </c>
    </row>
    <row r="57" spans="1:16" x14ac:dyDescent="0.15">
      <c r="A57" s="137" t="s">
        <v>36</v>
      </c>
      <c r="B57" s="137"/>
      <c r="C57" s="137"/>
      <c r="D57" s="137">
        <f>'将来負担比率（分子）の構造'!I$51</f>
        <v>17908</v>
      </c>
      <c r="E57" s="137"/>
      <c r="F57" s="137"/>
      <c r="G57" s="137">
        <f>'将来負担比率（分子）の構造'!J$51</f>
        <v>16516</v>
      </c>
      <c r="H57" s="137"/>
      <c r="I57" s="137"/>
      <c r="J57" s="137">
        <f>'将来負担比率（分子）の構造'!K$51</f>
        <v>16008</v>
      </c>
      <c r="K57" s="137"/>
      <c r="L57" s="137"/>
      <c r="M57" s="137">
        <f>'将来負担比率（分子）の構造'!L$51</f>
        <v>17367</v>
      </c>
      <c r="N57" s="137"/>
      <c r="O57" s="137"/>
      <c r="P57" s="137">
        <f>'将来負担比率（分子）の構造'!M$51</f>
        <v>17406</v>
      </c>
    </row>
    <row r="58" spans="1:16" x14ac:dyDescent="0.15">
      <c r="A58" s="137" t="s">
        <v>35</v>
      </c>
      <c r="B58" s="137"/>
      <c r="C58" s="137"/>
      <c r="D58" s="137">
        <f>'将来負担比率（分子）の構造'!I$50</f>
        <v>20766</v>
      </c>
      <c r="E58" s="137"/>
      <c r="F58" s="137"/>
      <c r="G58" s="137">
        <f>'将来負担比率（分子）の構造'!J$50</f>
        <v>23894</v>
      </c>
      <c r="H58" s="137"/>
      <c r="I58" s="137"/>
      <c r="J58" s="137">
        <f>'将来負担比率（分子）の構造'!K$50</f>
        <v>25382</v>
      </c>
      <c r="K58" s="137"/>
      <c r="L58" s="137"/>
      <c r="M58" s="137">
        <f>'将来負担比率（分子）の構造'!L$50</f>
        <v>26754</v>
      </c>
      <c r="N58" s="137"/>
      <c r="O58" s="137"/>
      <c r="P58" s="137">
        <f>'将来負担比率（分子）の構造'!M$50</f>
        <v>28003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380</v>
      </c>
      <c r="C61" s="137"/>
      <c r="D61" s="137"/>
      <c r="E61" s="137">
        <f>'将来負担比率（分子）の構造'!J$46</f>
        <v>3</v>
      </c>
      <c r="F61" s="137"/>
      <c r="G61" s="137"/>
      <c r="H61" s="137">
        <f>'将来負担比率（分子）の構造'!K$46</f>
        <v>112</v>
      </c>
      <c r="I61" s="137"/>
      <c r="J61" s="137"/>
      <c r="K61" s="137">
        <f>'将来負担比率（分子）の構造'!L$46</f>
        <v>37</v>
      </c>
      <c r="L61" s="137"/>
      <c r="M61" s="137"/>
      <c r="N61" s="137" t="str">
        <f>'将来負担比率（分子）の構造'!M$46</f>
        <v>-</v>
      </c>
      <c r="O61" s="137"/>
      <c r="P61" s="137"/>
    </row>
    <row r="62" spans="1:16" x14ac:dyDescent="0.15">
      <c r="A62" s="137" t="s">
        <v>29</v>
      </c>
      <c r="B62" s="137">
        <f>'将来負担比率（分子）の構造'!I$45</f>
        <v>7487</v>
      </c>
      <c r="C62" s="137"/>
      <c r="D62" s="137"/>
      <c r="E62" s="137">
        <f>'将来負担比率（分子）の構造'!J$45</f>
        <v>7892</v>
      </c>
      <c r="F62" s="137"/>
      <c r="G62" s="137"/>
      <c r="H62" s="137">
        <f>'将来負担比率（分子）の構造'!K$45</f>
        <v>7412</v>
      </c>
      <c r="I62" s="137"/>
      <c r="J62" s="137"/>
      <c r="K62" s="137">
        <f>'将来負担比率（分子）の構造'!L$45</f>
        <v>7121</v>
      </c>
      <c r="L62" s="137"/>
      <c r="M62" s="137"/>
      <c r="N62" s="137">
        <f>'将来負担比率（分子）の構造'!M$45</f>
        <v>7215</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11979</v>
      </c>
      <c r="C64" s="137"/>
      <c r="D64" s="137"/>
      <c r="E64" s="137">
        <f>'将来負担比率（分子）の構造'!J$43</f>
        <v>11589</v>
      </c>
      <c r="F64" s="137"/>
      <c r="G64" s="137"/>
      <c r="H64" s="137">
        <f>'将来負担比率（分子）の構造'!K$43</f>
        <v>11509</v>
      </c>
      <c r="I64" s="137"/>
      <c r="J64" s="137"/>
      <c r="K64" s="137">
        <f>'将来負担比率（分子）の構造'!L$43</f>
        <v>10775</v>
      </c>
      <c r="L64" s="137"/>
      <c r="M64" s="137"/>
      <c r="N64" s="137">
        <f>'将来負担比率（分子）の構造'!M$43</f>
        <v>10272</v>
      </c>
      <c r="O64" s="137"/>
      <c r="P64" s="137"/>
    </row>
    <row r="65" spans="1:16" x14ac:dyDescent="0.15">
      <c r="A65" s="137" t="s">
        <v>26</v>
      </c>
      <c r="B65" s="137">
        <f>'将来負担比率（分子）の構造'!I$42</f>
        <v>738</v>
      </c>
      <c r="C65" s="137"/>
      <c r="D65" s="137"/>
      <c r="E65" s="137">
        <f>'将来負担比率（分子）の構造'!J$42</f>
        <v>1163</v>
      </c>
      <c r="F65" s="137"/>
      <c r="G65" s="137"/>
      <c r="H65" s="137">
        <f>'将来負担比率（分子）の構造'!K$42</f>
        <v>1368</v>
      </c>
      <c r="I65" s="137"/>
      <c r="J65" s="137"/>
      <c r="K65" s="137">
        <f>'将来負担比率（分子）の構造'!L$42</f>
        <v>1259</v>
      </c>
      <c r="L65" s="137"/>
      <c r="M65" s="137"/>
      <c r="N65" s="137">
        <f>'将来負担比率（分子）の構造'!M$42</f>
        <v>787</v>
      </c>
      <c r="O65" s="137"/>
      <c r="P65" s="137"/>
    </row>
    <row r="66" spans="1:16" x14ac:dyDescent="0.15">
      <c r="A66" s="137" t="s">
        <v>25</v>
      </c>
      <c r="B66" s="137">
        <f>'将来負担比率（分子）の構造'!I$41</f>
        <v>39040</v>
      </c>
      <c r="C66" s="137"/>
      <c r="D66" s="137"/>
      <c r="E66" s="137">
        <f>'将来負担比率（分子）の構造'!J$41</f>
        <v>38919</v>
      </c>
      <c r="F66" s="137"/>
      <c r="G66" s="137"/>
      <c r="H66" s="137">
        <f>'将来負担比率（分子）の構造'!K$41</f>
        <v>37871</v>
      </c>
      <c r="I66" s="137"/>
      <c r="J66" s="137"/>
      <c r="K66" s="137">
        <f>'将来負担比率（分子）の構造'!L$41</f>
        <v>36049</v>
      </c>
      <c r="L66" s="137"/>
      <c r="M66" s="137"/>
      <c r="N66" s="137">
        <f>'将来負担比率（分子）の構造'!M$41</f>
        <v>34020</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R24" sqref="R24:Y24"/>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21627404</v>
      </c>
      <c r="S5" s="671"/>
      <c r="T5" s="671"/>
      <c r="U5" s="671"/>
      <c r="V5" s="671"/>
      <c r="W5" s="671"/>
      <c r="X5" s="671"/>
      <c r="Y5" s="718"/>
      <c r="Z5" s="731">
        <v>42.6</v>
      </c>
      <c r="AA5" s="731"/>
      <c r="AB5" s="731"/>
      <c r="AC5" s="731"/>
      <c r="AD5" s="732">
        <v>20094046</v>
      </c>
      <c r="AE5" s="732"/>
      <c r="AF5" s="732"/>
      <c r="AG5" s="732"/>
      <c r="AH5" s="732"/>
      <c r="AI5" s="732"/>
      <c r="AJ5" s="732"/>
      <c r="AK5" s="732"/>
      <c r="AL5" s="719">
        <v>74.8</v>
      </c>
      <c r="AM5" s="688"/>
      <c r="AN5" s="688"/>
      <c r="AO5" s="720"/>
      <c r="AP5" s="707" t="s">
        <v>209</v>
      </c>
      <c r="AQ5" s="708"/>
      <c r="AR5" s="708"/>
      <c r="AS5" s="708"/>
      <c r="AT5" s="708"/>
      <c r="AU5" s="708"/>
      <c r="AV5" s="708"/>
      <c r="AW5" s="708"/>
      <c r="AX5" s="708"/>
      <c r="AY5" s="708"/>
      <c r="AZ5" s="708"/>
      <c r="BA5" s="708"/>
      <c r="BB5" s="708"/>
      <c r="BC5" s="708"/>
      <c r="BD5" s="708"/>
      <c r="BE5" s="708"/>
      <c r="BF5" s="709"/>
      <c r="BG5" s="620">
        <v>20090492</v>
      </c>
      <c r="BH5" s="621"/>
      <c r="BI5" s="621"/>
      <c r="BJ5" s="621"/>
      <c r="BK5" s="621"/>
      <c r="BL5" s="621"/>
      <c r="BM5" s="621"/>
      <c r="BN5" s="622"/>
      <c r="BO5" s="673">
        <v>92.9</v>
      </c>
      <c r="BP5" s="673"/>
      <c r="BQ5" s="673"/>
      <c r="BR5" s="673"/>
      <c r="BS5" s="674">
        <v>252353</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450506</v>
      </c>
      <c r="S6" s="621"/>
      <c r="T6" s="621"/>
      <c r="U6" s="621"/>
      <c r="V6" s="621"/>
      <c r="W6" s="621"/>
      <c r="X6" s="621"/>
      <c r="Y6" s="622"/>
      <c r="Z6" s="673">
        <v>0.9</v>
      </c>
      <c r="AA6" s="673"/>
      <c r="AB6" s="673"/>
      <c r="AC6" s="673"/>
      <c r="AD6" s="674">
        <v>450506</v>
      </c>
      <c r="AE6" s="674"/>
      <c r="AF6" s="674"/>
      <c r="AG6" s="674"/>
      <c r="AH6" s="674"/>
      <c r="AI6" s="674"/>
      <c r="AJ6" s="674"/>
      <c r="AK6" s="674"/>
      <c r="AL6" s="643">
        <v>1.7</v>
      </c>
      <c r="AM6" s="675"/>
      <c r="AN6" s="675"/>
      <c r="AO6" s="676"/>
      <c r="AP6" s="617" t="s">
        <v>214</v>
      </c>
      <c r="AQ6" s="618"/>
      <c r="AR6" s="618"/>
      <c r="AS6" s="618"/>
      <c r="AT6" s="618"/>
      <c r="AU6" s="618"/>
      <c r="AV6" s="618"/>
      <c r="AW6" s="618"/>
      <c r="AX6" s="618"/>
      <c r="AY6" s="618"/>
      <c r="AZ6" s="618"/>
      <c r="BA6" s="618"/>
      <c r="BB6" s="618"/>
      <c r="BC6" s="618"/>
      <c r="BD6" s="618"/>
      <c r="BE6" s="618"/>
      <c r="BF6" s="619"/>
      <c r="BG6" s="620">
        <v>20090492</v>
      </c>
      <c r="BH6" s="621"/>
      <c r="BI6" s="621"/>
      <c r="BJ6" s="621"/>
      <c r="BK6" s="621"/>
      <c r="BL6" s="621"/>
      <c r="BM6" s="621"/>
      <c r="BN6" s="622"/>
      <c r="BO6" s="673">
        <v>92.9</v>
      </c>
      <c r="BP6" s="673"/>
      <c r="BQ6" s="673"/>
      <c r="BR6" s="673"/>
      <c r="BS6" s="674">
        <v>252353</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342123</v>
      </c>
      <c r="CS6" s="621"/>
      <c r="CT6" s="621"/>
      <c r="CU6" s="621"/>
      <c r="CV6" s="621"/>
      <c r="CW6" s="621"/>
      <c r="CX6" s="621"/>
      <c r="CY6" s="622"/>
      <c r="CZ6" s="673">
        <v>0.7</v>
      </c>
      <c r="DA6" s="673"/>
      <c r="DB6" s="673"/>
      <c r="DC6" s="673"/>
      <c r="DD6" s="626" t="s">
        <v>216</v>
      </c>
      <c r="DE6" s="621"/>
      <c r="DF6" s="621"/>
      <c r="DG6" s="621"/>
      <c r="DH6" s="621"/>
      <c r="DI6" s="621"/>
      <c r="DJ6" s="621"/>
      <c r="DK6" s="621"/>
      <c r="DL6" s="621"/>
      <c r="DM6" s="621"/>
      <c r="DN6" s="621"/>
      <c r="DO6" s="621"/>
      <c r="DP6" s="622"/>
      <c r="DQ6" s="626">
        <v>342123</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29747</v>
      </c>
      <c r="S7" s="621"/>
      <c r="T7" s="621"/>
      <c r="U7" s="621"/>
      <c r="V7" s="621"/>
      <c r="W7" s="621"/>
      <c r="X7" s="621"/>
      <c r="Y7" s="622"/>
      <c r="Z7" s="673">
        <v>0.1</v>
      </c>
      <c r="AA7" s="673"/>
      <c r="AB7" s="673"/>
      <c r="AC7" s="673"/>
      <c r="AD7" s="674">
        <v>29747</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9820891</v>
      </c>
      <c r="BH7" s="621"/>
      <c r="BI7" s="621"/>
      <c r="BJ7" s="621"/>
      <c r="BK7" s="621"/>
      <c r="BL7" s="621"/>
      <c r="BM7" s="621"/>
      <c r="BN7" s="622"/>
      <c r="BO7" s="673">
        <v>45.4</v>
      </c>
      <c r="BP7" s="673"/>
      <c r="BQ7" s="673"/>
      <c r="BR7" s="673"/>
      <c r="BS7" s="674">
        <v>252353</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6683981</v>
      </c>
      <c r="CS7" s="621"/>
      <c r="CT7" s="621"/>
      <c r="CU7" s="621"/>
      <c r="CV7" s="621"/>
      <c r="CW7" s="621"/>
      <c r="CX7" s="621"/>
      <c r="CY7" s="622"/>
      <c r="CZ7" s="673">
        <v>14</v>
      </c>
      <c r="DA7" s="673"/>
      <c r="DB7" s="673"/>
      <c r="DC7" s="673"/>
      <c r="DD7" s="626">
        <v>818227</v>
      </c>
      <c r="DE7" s="621"/>
      <c r="DF7" s="621"/>
      <c r="DG7" s="621"/>
      <c r="DH7" s="621"/>
      <c r="DI7" s="621"/>
      <c r="DJ7" s="621"/>
      <c r="DK7" s="621"/>
      <c r="DL7" s="621"/>
      <c r="DM7" s="621"/>
      <c r="DN7" s="621"/>
      <c r="DO7" s="621"/>
      <c r="DP7" s="622"/>
      <c r="DQ7" s="626">
        <v>5592395</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75898</v>
      </c>
      <c r="S8" s="621"/>
      <c r="T8" s="621"/>
      <c r="U8" s="621"/>
      <c r="V8" s="621"/>
      <c r="W8" s="621"/>
      <c r="X8" s="621"/>
      <c r="Y8" s="622"/>
      <c r="Z8" s="673">
        <v>0.1</v>
      </c>
      <c r="AA8" s="673"/>
      <c r="AB8" s="673"/>
      <c r="AC8" s="673"/>
      <c r="AD8" s="674">
        <v>75898</v>
      </c>
      <c r="AE8" s="674"/>
      <c r="AF8" s="674"/>
      <c r="AG8" s="674"/>
      <c r="AH8" s="674"/>
      <c r="AI8" s="674"/>
      <c r="AJ8" s="674"/>
      <c r="AK8" s="674"/>
      <c r="AL8" s="643">
        <v>0.3</v>
      </c>
      <c r="AM8" s="675"/>
      <c r="AN8" s="675"/>
      <c r="AO8" s="676"/>
      <c r="AP8" s="617" t="s">
        <v>221</v>
      </c>
      <c r="AQ8" s="618"/>
      <c r="AR8" s="618"/>
      <c r="AS8" s="618"/>
      <c r="AT8" s="618"/>
      <c r="AU8" s="618"/>
      <c r="AV8" s="618"/>
      <c r="AW8" s="618"/>
      <c r="AX8" s="618"/>
      <c r="AY8" s="618"/>
      <c r="AZ8" s="618"/>
      <c r="BA8" s="618"/>
      <c r="BB8" s="618"/>
      <c r="BC8" s="618"/>
      <c r="BD8" s="618"/>
      <c r="BE8" s="618"/>
      <c r="BF8" s="619"/>
      <c r="BG8" s="620">
        <v>254456</v>
      </c>
      <c r="BH8" s="621"/>
      <c r="BI8" s="621"/>
      <c r="BJ8" s="621"/>
      <c r="BK8" s="621"/>
      <c r="BL8" s="621"/>
      <c r="BM8" s="621"/>
      <c r="BN8" s="622"/>
      <c r="BO8" s="673">
        <v>1.2</v>
      </c>
      <c r="BP8" s="673"/>
      <c r="BQ8" s="673"/>
      <c r="BR8" s="673"/>
      <c r="BS8" s="626" t="s">
        <v>222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16984663</v>
      </c>
      <c r="CS8" s="621"/>
      <c r="CT8" s="621"/>
      <c r="CU8" s="621"/>
      <c r="CV8" s="621"/>
      <c r="CW8" s="621"/>
      <c r="CX8" s="621"/>
      <c r="CY8" s="622"/>
      <c r="CZ8" s="673">
        <v>35.5</v>
      </c>
      <c r="DA8" s="673"/>
      <c r="DB8" s="673"/>
      <c r="DC8" s="673"/>
      <c r="DD8" s="626">
        <v>510093</v>
      </c>
      <c r="DE8" s="621"/>
      <c r="DF8" s="621"/>
      <c r="DG8" s="621"/>
      <c r="DH8" s="621"/>
      <c r="DI8" s="621"/>
      <c r="DJ8" s="621"/>
      <c r="DK8" s="621"/>
      <c r="DL8" s="621"/>
      <c r="DM8" s="621"/>
      <c r="DN8" s="621"/>
      <c r="DO8" s="621"/>
      <c r="DP8" s="622"/>
      <c r="DQ8" s="626">
        <v>8290748</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38530</v>
      </c>
      <c r="S9" s="621"/>
      <c r="T9" s="621"/>
      <c r="U9" s="621"/>
      <c r="V9" s="621"/>
      <c r="W9" s="621"/>
      <c r="X9" s="621"/>
      <c r="Y9" s="622"/>
      <c r="Z9" s="673">
        <v>0.1</v>
      </c>
      <c r="AA9" s="673"/>
      <c r="AB9" s="673"/>
      <c r="AC9" s="673"/>
      <c r="AD9" s="674">
        <v>38530</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7923303</v>
      </c>
      <c r="BH9" s="621"/>
      <c r="BI9" s="621"/>
      <c r="BJ9" s="621"/>
      <c r="BK9" s="621"/>
      <c r="BL9" s="621"/>
      <c r="BM9" s="621"/>
      <c r="BN9" s="622"/>
      <c r="BO9" s="673">
        <v>36.6</v>
      </c>
      <c r="BP9" s="673"/>
      <c r="BQ9" s="673"/>
      <c r="BR9" s="673"/>
      <c r="BS9" s="626" t="s">
        <v>222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3308365</v>
      </c>
      <c r="CS9" s="621"/>
      <c r="CT9" s="621"/>
      <c r="CU9" s="621"/>
      <c r="CV9" s="621"/>
      <c r="CW9" s="621"/>
      <c r="CX9" s="621"/>
      <c r="CY9" s="622"/>
      <c r="CZ9" s="673">
        <v>6.9</v>
      </c>
      <c r="DA9" s="673"/>
      <c r="DB9" s="673"/>
      <c r="DC9" s="673"/>
      <c r="DD9" s="626">
        <v>398718</v>
      </c>
      <c r="DE9" s="621"/>
      <c r="DF9" s="621"/>
      <c r="DG9" s="621"/>
      <c r="DH9" s="621"/>
      <c r="DI9" s="621"/>
      <c r="DJ9" s="621"/>
      <c r="DK9" s="621"/>
      <c r="DL9" s="621"/>
      <c r="DM9" s="621"/>
      <c r="DN9" s="621"/>
      <c r="DO9" s="621"/>
      <c r="DP9" s="622"/>
      <c r="DQ9" s="626">
        <v>2757004</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2428968</v>
      </c>
      <c r="S10" s="621"/>
      <c r="T10" s="621"/>
      <c r="U10" s="621"/>
      <c r="V10" s="621"/>
      <c r="W10" s="621"/>
      <c r="X10" s="621"/>
      <c r="Y10" s="622"/>
      <c r="Z10" s="673">
        <v>4.8</v>
      </c>
      <c r="AA10" s="673"/>
      <c r="AB10" s="673"/>
      <c r="AC10" s="673"/>
      <c r="AD10" s="674">
        <v>2428968</v>
      </c>
      <c r="AE10" s="674"/>
      <c r="AF10" s="674"/>
      <c r="AG10" s="674"/>
      <c r="AH10" s="674"/>
      <c r="AI10" s="674"/>
      <c r="AJ10" s="674"/>
      <c r="AK10" s="674"/>
      <c r="AL10" s="643">
        <v>9</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378459</v>
      </c>
      <c r="BH10" s="621"/>
      <c r="BI10" s="621"/>
      <c r="BJ10" s="621"/>
      <c r="BK10" s="621"/>
      <c r="BL10" s="621"/>
      <c r="BM10" s="621"/>
      <c r="BN10" s="622"/>
      <c r="BO10" s="673">
        <v>1.7</v>
      </c>
      <c r="BP10" s="673"/>
      <c r="BQ10" s="673"/>
      <c r="BR10" s="673"/>
      <c r="BS10" s="626" t="s">
        <v>222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69108</v>
      </c>
      <c r="CS10" s="621"/>
      <c r="CT10" s="621"/>
      <c r="CU10" s="621"/>
      <c r="CV10" s="621"/>
      <c r="CW10" s="621"/>
      <c r="CX10" s="621"/>
      <c r="CY10" s="622"/>
      <c r="CZ10" s="673">
        <v>0.1</v>
      </c>
      <c r="DA10" s="673"/>
      <c r="DB10" s="673"/>
      <c r="DC10" s="673"/>
      <c r="DD10" s="626" t="s">
        <v>222</v>
      </c>
      <c r="DE10" s="621"/>
      <c r="DF10" s="621"/>
      <c r="DG10" s="621"/>
      <c r="DH10" s="621"/>
      <c r="DI10" s="621"/>
      <c r="DJ10" s="621"/>
      <c r="DK10" s="621"/>
      <c r="DL10" s="621"/>
      <c r="DM10" s="621"/>
      <c r="DN10" s="621"/>
      <c r="DO10" s="621"/>
      <c r="DP10" s="622"/>
      <c r="DQ10" s="626">
        <v>46639</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23848</v>
      </c>
      <c r="S11" s="621"/>
      <c r="T11" s="621"/>
      <c r="U11" s="621"/>
      <c r="V11" s="621"/>
      <c r="W11" s="621"/>
      <c r="X11" s="621"/>
      <c r="Y11" s="622"/>
      <c r="Z11" s="673">
        <v>0</v>
      </c>
      <c r="AA11" s="673"/>
      <c r="AB11" s="673"/>
      <c r="AC11" s="673"/>
      <c r="AD11" s="674">
        <v>23848</v>
      </c>
      <c r="AE11" s="674"/>
      <c r="AF11" s="674"/>
      <c r="AG11" s="674"/>
      <c r="AH11" s="674"/>
      <c r="AI11" s="674"/>
      <c r="AJ11" s="674"/>
      <c r="AK11" s="674"/>
      <c r="AL11" s="643">
        <v>0.1</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1264673</v>
      </c>
      <c r="BH11" s="621"/>
      <c r="BI11" s="621"/>
      <c r="BJ11" s="621"/>
      <c r="BK11" s="621"/>
      <c r="BL11" s="621"/>
      <c r="BM11" s="621"/>
      <c r="BN11" s="622"/>
      <c r="BO11" s="673">
        <v>5.8</v>
      </c>
      <c r="BP11" s="673"/>
      <c r="BQ11" s="673"/>
      <c r="BR11" s="673"/>
      <c r="BS11" s="626">
        <v>252353</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862483</v>
      </c>
      <c r="CS11" s="621"/>
      <c r="CT11" s="621"/>
      <c r="CU11" s="621"/>
      <c r="CV11" s="621"/>
      <c r="CW11" s="621"/>
      <c r="CX11" s="621"/>
      <c r="CY11" s="622"/>
      <c r="CZ11" s="673">
        <v>1.8</v>
      </c>
      <c r="DA11" s="673"/>
      <c r="DB11" s="673"/>
      <c r="DC11" s="673"/>
      <c r="DD11" s="626">
        <v>671937</v>
      </c>
      <c r="DE11" s="621"/>
      <c r="DF11" s="621"/>
      <c r="DG11" s="621"/>
      <c r="DH11" s="621"/>
      <c r="DI11" s="621"/>
      <c r="DJ11" s="621"/>
      <c r="DK11" s="621"/>
      <c r="DL11" s="621"/>
      <c r="DM11" s="621"/>
      <c r="DN11" s="621"/>
      <c r="DO11" s="621"/>
      <c r="DP11" s="622"/>
      <c r="DQ11" s="626">
        <v>309511</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222</v>
      </c>
      <c r="S12" s="621"/>
      <c r="T12" s="621"/>
      <c r="U12" s="621"/>
      <c r="V12" s="621"/>
      <c r="W12" s="621"/>
      <c r="X12" s="621"/>
      <c r="Y12" s="622"/>
      <c r="Z12" s="673" t="s">
        <v>222</v>
      </c>
      <c r="AA12" s="673"/>
      <c r="AB12" s="673"/>
      <c r="AC12" s="673"/>
      <c r="AD12" s="674" t="s">
        <v>222</v>
      </c>
      <c r="AE12" s="674"/>
      <c r="AF12" s="674"/>
      <c r="AG12" s="674"/>
      <c r="AH12" s="674"/>
      <c r="AI12" s="674"/>
      <c r="AJ12" s="674"/>
      <c r="AK12" s="674"/>
      <c r="AL12" s="643" t="s">
        <v>222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9147837</v>
      </c>
      <c r="BH12" s="621"/>
      <c r="BI12" s="621"/>
      <c r="BJ12" s="621"/>
      <c r="BK12" s="621"/>
      <c r="BL12" s="621"/>
      <c r="BM12" s="621"/>
      <c r="BN12" s="622"/>
      <c r="BO12" s="673">
        <v>42.3</v>
      </c>
      <c r="BP12" s="673"/>
      <c r="BQ12" s="673"/>
      <c r="BR12" s="673"/>
      <c r="BS12" s="626" t="s">
        <v>222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999822</v>
      </c>
      <c r="CS12" s="621"/>
      <c r="CT12" s="621"/>
      <c r="CU12" s="621"/>
      <c r="CV12" s="621"/>
      <c r="CW12" s="621"/>
      <c r="CX12" s="621"/>
      <c r="CY12" s="622"/>
      <c r="CZ12" s="673">
        <v>2.1</v>
      </c>
      <c r="DA12" s="673"/>
      <c r="DB12" s="673"/>
      <c r="DC12" s="673"/>
      <c r="DD12" s="626">
        <v>34038</v>
      </c>
      <c r="DE12" s="621"/>
      <c r="DF12" s="621"/>
      <c r="DG12" s="621"/>
      <c r="DH12" s="621"/>
      <c r="DI12" s="621"/>
      <c r="DJ12" s="621"/>
      <c r="DK12" s="621"/>
      <c r="DL12" s="621"/>
      <c r="DM12" s="621"/>
      <c r="DN12" s="621"/>
      <c r="DO12" s="621"/>
      <c r="DP12" s="622"/>
      <c r="DQ12" s="626">
        <v>630466</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103340</v>
      </c>
      <c r="S13" s="621"/>
      <c r="T13" s="621"/>
      <c r="U13" s="621"/>
      <c r="V13" s="621"/>
      <c r="W13" s="621"/>
      <c r="X13" s="621"/>
      <c r="Y13" s="622"/>
      <c r="Z13" s="673">
        <v>0.2</v>
      </c>
      <c r="AA13" s="673"/>
      <c r="AB13" s="673"/>
      <c r="AC13" s="673"/>
      <c r="AD13" s="674">
        <v>103340</v>
      </c>
      <c r="AE13" s="674"/>
      <c r="AF13" s="674"/>
      <c r="AG13" s="674"/>
      <c r="AH13" s="674"/>
      <c r="AI13" s="674"/>
      <c r="AJ13" s="674"/>
      <c r="AK13" s="674"/>
      <c r="AL13" s="643">
        <v>0.4</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9098472</v>
      </c>
      <c r="BH13" s="621"/>
      <c r="BI13" s="621"/>
      <c r="BJ13" s="621"/>
      <c r="BK13" s="621"/>
      <c r="BL13" s="621"/>
      <c r="BM13" s="621"/>
      <c r="BN13" s="622"/>
      <c r="BO13" s="673">
        <v>42.1</v>
      </c>
      <c r="BP13" s="673"/>
      <c r="BQ13" s="673"/>
      <c r="BR13" s="673"/>
      <c r="BS13" s="626" t="s">
        <v>222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4312409</v>
      </c>
      <c r="CS13" s="621"/>
      <c r="CT13" s="621"/>
      <c r="CU13" s="621"/>
      <c r="CV13" s="621"/>
      <c r="CW13" s="621"/>
      <c r="CX13" s="621"/>
      <c r="CY13" s="622"/>
      <c r="CZ13" s="673">
        <v>9</v>
      </c>
      <c r="DA13" s="673"/>
      <c r="DB13" s="673"/>
      <c r="DC13" s="673"/>
      <c r="DD13" s="626">
        <v>2383775</v>
      </c>
      <c r="DE13" s="621"/>
      <c r="DF13" s="621"/>
      <c r="DG13" s="621"/>
      <c r="DH13" s="621"/>
      <c r="DI13" s="621"/>
      <c r="DJ13" s="621"/>
      <c r="DK13" s="621"/>
      <c r="DL13" s="621"/>
      <c r="DM13" s="621"/>
      <c r="DN13" s="621"/>
      <c r="DO13" s="621"/>
      <c r="DP13" s="622"/>
      <c r="DQ13" s="626">
        <v>3254921</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222</v>
      </c>
      <c r="S14" s="621"/>
      <c r="T14" s="621"/>
      <c r="U14" s="621"/>
      <c r="V14" s="621"/>
      <c r="W14" s="621"/>
      <c r="X14" s="621"/>
      <c r="Y14" s="622"/>
      <c r="Z14" s="673" t="s">
        <v>222</v>
      </c>
      <c r="AA14" s="673"/>
      <c r="AB14" s="673"/>
      <c r="AC14" s="673"/>
      <c r="AD14" s="674" t="s">
        <v>222</v>
      </c>
      <c r="AE14" s="674"/>
      <c r="AF14" s="674"/>
      <c r="AG14" s="674"/>
      <c r="AH14" s="674"/>
      <c r="AI14" s="674"/>
      <c r="AJ14" s="674"/>
      <c r="AK14" s="674"/>
      <c r="AL14" s="643" t="s">
        <v>222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301818</v>
      </c>
      <c r="BH14" s="621"/>
      <c r="BI14" s="621"/>
      <c r="BJ14" s="621"/>
      <c r="BK14" s="621"/>
      <c r="BL14" s="621"/>
      <c r="BM14" s="621"/>
      <c r="BN14" s="622"/>
      <c r="BO14" s="673">
        <v>1.4</v>
      </c>
      <c r="BP14" s="673"/>
      <c r="BQ14" s="673"/>
      <c r="BR14" s="673"/>
      <c r="BS14" s="626" t="s">
        <v>222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1876032</v>
      </c>
      <c r="CS14" s="621"/>
      <c r="CT14" s="621"/>
      <c r="CU14" s="621"/>
      <c r="CV14" s="621"/>
      <c r="CW14" s="621"/>
      <c r="CX14" s="621"/>
      <c r="CY14" s="622"/>
      <c r="CZ14" s="673">
        <v>3.9</v>
      </c>
      <c r="DA14" s="673"/>
      <c r="DB14" s="673"/>
      <c r="DC14" s="673"/>
      <c r="DD14" s="626">
        <v>279074</v>
      </c>
      <c r="DE14" s="621"/>
      <c r="DF14" s="621"/>
      <c r="DG14" s="621"/>
      <c r="DH14" s="621"/>
      <c r="DI14" s="621"/>
      <c r="DJ14" s="621"/>
      <c r="DK14" s="621"/>
      <c r="DL14" s="621"/>
      <c r="DM14" s="621"/>
      <c r="DN14" s="621"/>
      <c r="DO14" s="621"/>
      <c r="DP14" s="622"/>
      <c r="DQ14" s="626">
        <v>1706696</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106906</v>
      </c>
      <c r="S15" s="621"/>
      <c r="T15" s="621"/>
      <c r="U15" s="621"/>
      <c r="V15" s="621"/>
      <c r="W15" s="621"/>
      <c r="X15" s="621"/>
      <c r="Y15" s="622"/>
      <c r="Z15" s="673">
        <v>0.2</v>
      </c>
      <c r="AA15" s="673"/>
      <c r="AB15" s="673"/>
      <c r="AC15" s="673"/>
      <c r="AD15" s="674">
        <v>106906</v>
      </c>
      <c r="AE15" s="674"/>
      <c r="AF15" s="674"/>
      <c r="AG15" s="674"/>
      <c r="AH15" s="674"/>
      <c r="AI15" s="674"/>
      <c r="AJ15" s="674"/>
      <c r="AK15" s="674"/>
      <c r="AL15" s="643">
        <v>0.4</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819946</v>
      </c>
      <c r="BH15" s="621"/>
      <c r="BI15" s="621"/>
      <c r="BJ15" s="621"/>
      <c r="BK15" s="621"/>
      <c r="BL15" s="621"/>
      <c r="BM15" s="621"/>
      <c r="BN15" s="622"/>
      <c r="BO15" s="673">
        <v>3.8</v>
      </c>
      <c r="BP15" s="673"/>
      <c r="BQ15" s="673"/>
      <c r="BR15" s="673"/>
      <c r="BS15" s="626" t="s">
        <v>222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7622410</v>
      </c>
      <c r="CS15" s="621"/>
      <c r="CT15" s="621"/>
      <c r="CU15" s="621"/>
      <c r="CV15" s="621"/>
      <c r="CW15" s="621"/>
      <c r="CX15" s="621"/>
      <c r="CY15" s="622"/>
      <c r="CZ15" s="673">
        <v>15.9</v>
      </c>
      <c r="DA15" s="673"/>
      <c r="DB15" s="673"/>
      <c r="DC15" s="673"/>
      <c r="DD15" s="626">
        <v>3868934</v>
      </c>
      <c r="DE15" s="621"/>
      <c r="DF15" s="621"/>
      <c r="DG15" s="621"/>
      <c r="DH15" s="621"/>
      <c r="DI15" s="621"/>
      <c r="DJ15" s="621"/>
      <c r="DK15" s="621"/>
      <c r="DL15" s="621"/>
      <c r="DM15" s="621"/>
      <c r="DN15" s="621"/>
      <c r="DO15" s="621"/>
      <c r="DP15" s="622"/>
      <c r="DQ15" s="626">
        <v>5129298</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3599818</v>
      </c>
      <c r="S16" s="621"/>
      <c r="T16" s="621"/>
      <c r="U16" s="621"/>
      <c r="V16" s="621"/>
      <c r="W16" s="621"/>
      <c r="X16" s="621"/>
      <c r="Y16" s="622"/>
      <c r="Z16" s="673">
        <v>7.1</v>
      </c>
      <c r="AA16" s="673"/>
      <c r="AB16" s="673"/>
      <c r="AC16" s="673"/>
      <c r="AD16" s="674">
        <v>2919294</v>
      </c>
      <c r="AE16" s="674"/>
      <c r="AF16" s="674"/>
      <c r="AG16" s="674"/>
      <c r="AH16" s="674"/>
      <c r="AI16" s="674"/>
      <c r="AJ16" s="674"/>
      <c r="AK16" s="674"/>
      <c r="AL16" s="643">
        <v>10.9</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222</v>
      </c>
      <c r="BH16" s="621"/>
      <c r="BI16" s="621"/>
      <c r="BJ16" s="621"/>
      <c r="BK16" s="621"/>
      <c r="BL16" s="621"/>
      <c r="BM16" s="621"/>
      <c r="BN16" s="622"/>
      <c r="BO16" s="673" t="s">
        <v>222</v>
      </c>
      <c r="BP16" s="673"/>
      <c r="BQ16" s="673"/>
      <c r="BR16" s="673"/>
      <c r="BS16" s="626" t="s">
        <v>222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222</v>
      </c>
      <c r="CS16" s="621"/>
      <c r="CT16" s="621"/>
      <c r="CU16" s="621"/>
      <c r="CV16" s="621"/>
      <c r="CW16" s="621"/>
      <c r="CX16" s="621"/>
      <c r="CY16" s="622"/>
      <c r="CZ16" s="673" t="s">
        <v>222</v>
      </c>
      <c r="DA16" s="673"/>
      <c r="DB16" s="673"/>
      <c r="DC16" s="673"/>
      <c r="DD16" s="626" t="s">
        <v>222</v>
      </c>
      <c r="DE16" s="621"/>
      <c r="DF16" s="621"/>
      <c r="DG16" s="621"/>
      <c r="DH16" s="621"/>
      <c r="DI16" s="621"/>
      <c r="DJ16" s="621"/>
      <c r="DK16" s="621"/>
      <c r="DL16" s="621"/>
      <c r="DM16" s="621"/>
      <c r="DN16" s="621"/>
      <c r="DO16" s="621"/>
      <c r="DP16" s="622"/>
      <c r="DQ16" s="626" t="s">
        <v>222</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2919294</v>
      </c>
      <c r="S17" s="621"/>
      <c r="T17" s="621"/>
      <c r="U17" s="621"/>
      <c r="V17" s="621"/>
      <c r="W17" s="621"/>
      <c r="X17" s="621"/>
      <c r="Y17" s="622"/>
      <c r="Z17" s="673">
        <v>5.8</v>
      </c>
      <c r="AA17" s="673"/>
      <c r="AB17" s="673"/>
      <c r="AC17" s="673"/>
      <c r="AD17" s="674">
        <v>2919294</v>
      </c>
      <c r="AE17" s="674"/>
      <c r="AF17" s="674"/>
      <c r="AG17" s="674"/>
      <c r="AH17" s="674"/>
      <c r="AI17" s="674"/>
      <c r="AJ17" s="674"/>
      <c r="AK17" s="674"/>
      <c r="AL17" s="643">
        <v>10.9</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222</v>
      </c>
      <c r="BH17" s="621"/>
      <c r="BI17" s="621"/>
      <c r="BJ17" s="621"/>
      <c r="BK17" s="621"/>
      <c r="BL17" s="621"/>
      <c r="BM17" s="621"/>
      <c r="BN17" s="622"/>
      <c r="BO17" s="673" t="s">
        <v>222</v>
      </c>
      <c r="BP17" s="673"/>
      <c r="BQ17" s="673"/>
      <c r="BR17" s="673"/>
      <c r="BS17" s="626" t="s">
        <v>222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4825550</v>
      </c>
      <c r="CS17" s="621"/>
      <c r="CT17" s="621"/>
      <c r="CU17" s="621"/>
      <c r="CV17" s="621"/>
      <c r="CW17" s="621"/>
      <c r="CX17" s="621"/>
      <c r="CY17" s="622"/>
      <c r="CZ17" s="673">
        <v>10.1</v>
      </c>
      <c r="DA17" s="673"/>
      <c r="DB17" s="673"/>
      <c r="DC17" s="673"/>
      <c r="DD17" s="626" t="s">
        <v>222</v>
      </c>
      <c r="DE17" s="621"/>
      <c r="DF17" s="621"/>
      <c r="DG17" s="621"/>
      <c r="DH17" s="621"/>
      <c r="DI17" s="621"/>
      <c r="DJ17" s="621"/>
      <c r="DK17" s="621"/>
      <c r="DL17" s="621"/>
      <c r="DM17" s="621"/>
      <c r="DN17" s="621"/>
      <c r="DO17" s="621"/>
      <c r="DP17" s="622"/>
      <c r="DQ17" s="626">
        <v>4823408</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680524</v>
      </c>
      <c r="S18" s="621"/>
      <c r="T18" s="621"/>
      <c r="U18" s="621"/>
      <c r="V18" s="621"/>
      <c r="W18" s="621"/>
      <c r="X18" s="621"/>
      <c r="Y18" s="622"/>
      <c r="Z18" s="673">
        <v>1.3</v>
      </c>
      <c r="AA18" s="673"/>
      <c r="AB18" s="673"/>
      <c r="AC18" s="673"/>
      <c r="AD18" s="674" t="s">
        <v>222</v>
      </c>
      <c r="AE18" s="674"/>
      <c r="AF18" s="674"/>
      <c r="AG18" s="674"/>
      <c r="AH18" s="674"/>
      <c r="AI18" s="674"/>
      <c r="AJ18" s="674"/>
      <c r="AK18" s="674"/>
      <c r="AL18" s="643" t="s">
        <v>222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222</v>
      </c>
      <c r="BH18" s="621"/>
      <c r="BI18" s="621"/>
      <c r="BJ18" s="621"/>
      <c r="BK18" s="621"/>
      <c r="BL18" s="621"/>
      <c r="BM18" s="621"/>
      <c r="BN18" s="622"/>
      <c r="BO18" s="673" t="s">
        <v>222</v>
      </c>
      <c r="BP18" s="673"/>
      <c r="BQ18" s="673"/>
      <c r="BR18" s="673"/>
      <c r="BS18" s="626" t="s">
        <v>222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222</v>
      </c>
      <c r="CS18" s="621"/>
      <c r="CT18" s="621"/>
      <c r="CU18" s="621"/>
      <c r="CV18" s="621"/>
      <c r="CW18" s="621"/>
      <c r="CX18" s="621"/>
      <c r="CY18" s="622"/>
      <c r="CZ18" s="673" t="s">
        <v>222</v>
      </c>
      <c r="DA18" s="673"/>
      <c r="DB18" s="673"/>
      <c r="DC18" s="673"/>
      <c r="DD18" s="626" t="s">
        <v>222</v>
      </c>
      <c r="DE18" s="621"/>
      <c r="DF18" s="621"/>
      <c r="DG18" s="621"/>
      <c r="DH18" s="621"/>
      <c r="DI18" s="621"/>
      <c r="DJ18" s="621"/>
      <c r="DK18" s="621"/>
      <c r="DL18" s="621"/>
      <c r="DM18" s="621"/>
      <c r="DN18" s="621"/>
      <c r="DO18" s="621"/>
      <c r="DP18" s="622"/>
      <c r="DQ18" s="626" t="s">
        <v>222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222</v>
      </c>
      <c r="S19" s="621"/>
      <c r="T19" s="621"/>
      <c r="U19" s="621"/>
      <c r="V19" s="621"/>
      <c r="W19" s="621"/>
      <c r="X19" s="621"/>
      <c r="Y19" s="622"/>
      <c r="Z19" s="673" t="s">
        <v>222</v>
      </c>
      <c r="AA19" s="673"/>
      <c r="AB19" s="673"/>
      <c r="AC19" s="673"/>
      <c r="AD19" s="674" t="s">
        <v>222</v>
      </c>
      <c r="AE19" s="674"/>
      <c r="AF19" s="674"/>
      <c r="AG19" s="674"/>
      <c r="AH19" s="674"/>
      <c r="AI19" s="674"/>
      <c r="AJ19" s="674"/>
      <c r="AK19" s="674"/>
      <c r="AL19" s="643" t="s">
        <v>222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1536912</v>
      </c>
      <c r="BH19" s="621"/>
      <c r="BI19" s="621"/>
      <c r="BJ19" s="621"/>
      <c r="BK19" s="621"/>
      <c r="BL19" s="621"/>
      <c r="BM19" s="621"/>
      <c r="BN19" s="622"/>
      <c r="BO19" s="673">
        <v>7.1</v>
      </c>
      <c r="BP19" s="673"/>
      <c r="BQ19" s="673"/>
      <c r="BR19" s="673"/>
      <c r="BS19" s="626" t="s">
        <v>222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222</v>
      </c>
      <c r="CS19" s="621"/>
      <c r="CT19" s="621"/>
      <c r="CU19" s="621"/>
      <c r="CV19" s="621"/>
      <c r="CW19" s="621"/>
      <c r="CX19" s="621"/>
      <c r="CY19" s="622"/>
      <c r="CZ19" s="673" t="s">
        <v>222</v>
      </c>
      <c r="DA19" s="673"/>
      <c r="DB19" s="673"/>
      <c r="DC19" s="673"/>
      <c r="DD19" s="626" t="s">
        <v>222</v>
      </c>
      <c r="DE19" s="621"/>
      <c r="DF19" s="621"/>
      <c r="DG19" s="621"/>
      <c r="DH19" s="621"/>
      <c r="DI19" s="621"/>
      <c r="DJ19" s="621"/>
      <c r="DK19" s="621"/>
      <c r="DL19" s="621"/>
      <c r="DM19" s="621"/>
      <c r="DN19" s="621"/>
      <c r="DO19" s="621"/>
      <c r="DP19" s="622"/>
      <c r="DQ19" s="626" t="s">
        <v>222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28484965</v>
      </c>
      <c r="S20" s="621"/>
      <c r="T20" s="621"/>
      <c r="U20" s="621"/>
      <c r="V20" s="621"/>
      <c r="W20" s="621"/>
      <c r="X20" s="621"/>
      <c r="Y20" s="622"/>
      <c r="Z20" s="673">
        <v>56.2</v>
      </c>
      <c r="AA20" s="673"/>
      <c r="AB20" s="673"/>
      <c r="AC20" s="673"/>
      <c r="AD20" s="674">
        <v>26271083</v>
      </c>
      <c r="AE20" s="674"/>
      <c r="AF20" s="674"/>
      <c r="AG20" s="674"/>
      <c r="AH20" s="674"/>
      <c r="AI20" s="674"/>
      <c r="AJ20" s="674"/>
      <c r="AK20" s="674"/>
      <c r="AL20" s="643">
        <v>97.7</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1536912</v>
      </c>
      <c r="BH20" s="621"/>
      <c r="BI20" s="621"/>
      <c r="BJ20" s="621"/>
      <c r="BK20" s="621"/>
      <c r="BL20" s="621"/>
      <c r="BM20" s="621"/>
      <c r="BN20" s="622"/>
      <c r="BO20" s="673">
        <v>7.1</v>
      </c>
      <c r="BP20" s="673"/>
      <c r="BQ20" s="673"/>
      <c r="BR20" s="673"/>
      <c r="BS20" s="626" t="s">
        <v>222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47886946</v>
      </c>
      <c r="CS20" s="621"/>
      <c r="CT20" s="621"/>
      <c r="CU20" s="621"/>
      <c r="CV20" s="621"/>
      <c r="CW20" s="621"/>
      <c r="CX20" s="621"/>
      <c r="CY20" s="622"/>
      <c r="CZ20" s="673">
        <v>100</v>
      </c>
      <c r="DA20" s="673"/>
      <c r="DB20" s="673"/>
      <c r="DC20" s="673"/>
      <c r="DD20" s="626">
        <v>8964796</v>
      </c>
      <c r="DE20" s="621"/>
      <c r="DF20" s="621"/>
      <c r="DG20" s="621"/>
      <c r="DH20" s="621"/>
      <c r="DI20" s="621"/>
      <c r="DJ20" s="621"/>
      <c r="DK20" s="621"/>
      <c r="DL20" s="621"/>
      <c r="DM20" s="621"/>
      <c r="DN20" s="621"/>
      <c r="DO20" s="621"/>
      <c r="DP20" s="622"/>
      <c r="DQ20" s="626">
        <v>32883209</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23778</v>
      </c>
      <c r="S21" s="621"/>
      <c r="T21" s="621"/>
      <c r="U21" s="621"/>
      <c r="V21" s="621"/>
      <c r="W21" s="621"/>
      <c r="X21" s="621"/>
      <c r="Y21" s="622"/>
      <c r="Z21" s="673">
        <v>0</v>
      </c>
      <c r="AA21" s="673"/>
      <c r="AB21" s="673"/>
      <c r="AC21" s="673"/>
      <c r="AD21" s="674">
        <v>23778</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3554</v>
      </c>
      <c r="BH21" s="621"/>
      <c r="BI21" s="621"/>
      <c r="BJ21" s="621"/>
      <c r="BK21" s="621"/>
      <c r="BL21" s="621"/>
      <c r="BM21" s="621"/>
      <c r="BN21" s="622"/>
      <c r="BO21" s="673">
        <v>0</v>
      </c>
      <c r="BP21" s="673"/>
      <c r="BQ21" s="673"/>
      <c r="BR21" s="673"/>
      <c r="BS21" s="626" t="s">
        <v>222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332638</v>
      </c>
      <c r="S22" s="621"/>
      <c r="T22" s="621"/>
      <c r="U22" s="621"/>
      <c r="V22" s="621"/>
      <c r="W22" s="621"/>
      <c r="X22" s="621"/>
      <c r="Y22" s="622"/>
      <c r="Z22" s="673">
        <v>0.7</v>
      </c>
      <c r="AA22" s="673"/>
      <c r="AB22" s="673"/>
      <c r="AC22" s="673"/>
      <c r="AD22" s="674">
        <v>88</v>
      </c>
      <c r="AE22" s="674"/>
      <c r="AF22" s="674"/>
      <c r="AG22" s="674"/>
      <c r="AH22" s="674"/>
      <c r="AI22" s="674"/>
      <c r="AJ22" s="674"/>
      <c r="AK22" s="674"/>
      <c r="AL22" s="643">
        <v>0</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222</v>
      </c>
      <c r="BH22" s="621"/>
      <c r="BI22" s="621"/>
      <c r="BJ22" s="621"/>
      <c r="BK22" s="621"/>
      <c r="BL22" s="621"/>
      <c r="BM22" s="621"/>
      <c r="BN22" s="622"/>
      <c r="BO22" s="673" t="s">
        <v>222</v>
      </c>
      <c r="BP22" s="673"/>
      <c r="BQ22" s="673"/>
      <c r="BR22" s="673"/>
      <c r="BS22" s="626" t="s">
        <v>222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572687</v>
      </c>
      <c r="S23" s="621"/>
      <c r="T23" s="621"/>
      <c r="U23" s="621"/>
      <c r="V23" s="621"/>
      <c r="W23" s="621"/>
      <c r="X23" s="621"/>
      <c r="Y23" s="622"/>
      <c r="Z23" s="673">
        <v>1.1000000000000001</v>
      </c>
      <c r="AA23" s="673"/>
      <c r="AB23" s="673"/>
      <c r="AC23" s="673"/>
      <c r="AD23" s="674">
        <v>130820</v>
      </c>
      <c r="AE23" s="674"/>
      <c r="AF23" s="674"/>
      <c r="AG23" s="674"/>
      <c r="AH23" s="674"/>
      <c r="AI23" s="674"/>
      <c r="AJ23" s="674"/>
      <c r="AK23" s="674"/>
      <c r="AL23" s="643">
        <v>0.5</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1533358</v>
      </c>
      <c r="BH23" s="621"/>
      <c r="BI23" s="621"/>
      <c r="BJ23" s="621"/>
      <c r="BK23" s="621"/>
      <c r="BL23" s="621"/>
      <c r="BM23" s="621"/>
      <c r="BN23" s="622"/>
      <c r="BO23" s="673">
        <v>7.1</v>
      </c>
      <c r="BP23" s="673"/>
      <c r="BQ23" s="673"/>
      <c r="BR23" s="673"/>
      <c r="BS23" s="626" t="s">
        <v>222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183552</v>
      </c>
      <c r="S24" s="621"/>
      <c r="T24" s="621"/>
      <c r="U24" s="621"/>
      <c r="V24" s="621"/>
      <c r="W24" s="621"/>
      <c r="X24" s="621"/>
      <c r="Y24" s="622"/>
      <c r="Z24" s="673">
        <v>0.4</v>
      </c>
      <c r="AA24" s="673"/>
      <c r="AB24" s="673"/>
      <c r="AC24" s="673"/>
      <c r="AD24" s="674" t="s">
        <v>222</v>
      </c>
      <c r="AE24" s="674"/>
      <c r="AF24" s="674"/>
      <c r="AG24" s="674"/>
      <c r="AH24" s="674"/>
      <c r="AI24" s="674"/>
      <c r="AJ24" s="674"/>
      <c r="AK24" s="674"/>
      <c r="AL24" s="643" t="s">
        <v>222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222</v>
      </c>
      <c r="BH24" s="621"/>
      <c r="BI24" s="621"/>
      <c r="BJ24" s="621"/>
      <c r="BK24" s="621"/>
      <c r="BL24" s="621"/>
      <c r="BM24" s="621"/>
      <c r="BN24" s="622"/>
      <c r="BO24" s="673" t="s">
        <v>222</v>
      </c>
      <c r="BP24" s="673"/>
      <c r="BQ24" s="673"/>
      <c r="BR24" s="673"/>
      <c r="BS24" s="626" t="s">
        <v>222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21915705</v>
      </c>
      <c r="CS24" s="671"/>
      <c r="CT24" s="671"/>
      <c r="CU24" s="671"/>
      <c r="CV24" s="671"/>
      <c r="CW24" s="671"/>
      <c r="CX24" s="671"/>
      <c r="CY24" s="718"/>
      <c r="CZ24" s="722">
        <v>45.8</v>
      </c>
      <c r="DA24" s="723"/>
      <c r="DB24" s="723"/>
      <c r="DC24" s="724"/>
      <c r="DD24" s="717">
        <v>14337327</v>
      </c>
      <c r="DE24" s="671"/>
      <c r="DF24" s="671"/>
      <c r="DG24" s="671"/>
      <c r="DH24" s="671"/>
      <c r="DI24" s="671"/>
      <c r="DJ24" s="671"/>
      <c r="DK24" s="718"/>
      <c r="DL24" s="717">
        <v>14324614</v>
      </c>
      <c r="DM24" s="671"/>
      <c r="DN24" s="671"/>
      <c r="DO24" s="671"/>
      <c r="DP24" s="671"/>
      <c r="DQ24" s="671"/>
      <c r="DR24" s="671"/>
      <c r="DS24" s="671"/>
      <c r="DT24" s="671"/>
      <c r="DU24" s="671"/>
      <c r="DV24" s="718"/>
      <c r="DW24" s="719">
        <v>50.3</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7657554</v>
      </c>
      <c r="S25" s="621"/>
      <c r="T25" s="621"/>
      <c r="U25" s="621"/>
      <c r="V25" s="621"/>
      <c r="W25" s="621"/>
      <c r="X25" s="621"/>
      <c r="Y25" s="622"/>
      <c r="Z25" s="673">
        <v>15.1</v>
      </c>
      <c r="AA25" s="673"/>
      <c r="AB25" s="673"/>
      <c r="AC25" s="673"/>
      <c r="AD25" s="674" t="s">
        <v>222</v>
      </c>
      <c r="AE25" s="674"/>
      <c r="AF25" s="674"/>
      <c r="AG25" s="674"/>
      <c r="AH25" s="674"/>
      <c r="AI25" s="674"/>
      <c r="AJ25" s="674"/>
      <c r="AK25" s="674"/>
      <c r="AL25" s="643" t="s">
        <v>222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222</v>
      </c>
      <c r="BH25" s="621"/>
      <c r="BI25" s="621"/>
      <c r="BJ25" s="621"/>
      <c r="BK25" s="621"/>
      <c r="BL25" s="621"/>
      <c r="BM25" s="621"/>
      <c r="BN25" s="622"/>
      <c r="BO25" s="673" t="s">
        <v>222</v>
      </c>
      <c r="BP25" s="673"/>
      <c r="BQ25" s="673"/>
      <c r="BR25" s="673"/>
      <c r="BS25" s="626" t="s">
        <v>222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6476400</v>
      </c>
      <c r="CS25" s="639"/>
      <c r="CT25" s="639"/>
      <c r="CU25" s="639"/>
      <c r="CV25" s="639"/>
      <c r="CW25" s="639"/>
      <c r="CX25" s="639"/>
      <c r="CY25" s="640"/>
      <c r="CZ25" s="623">
        <v>13.5</v>
      </c>
      <c r="DA25" s="641"/>
      <c r="DB25" s="641"/>
      <c r="DC25" s="642"/>
      <c r="DD25" s="626">
        <v>5967756</v>
      </c>
      <c r="DE25" s="639"/>
      <c r="DF25" s="639"/>
      <c r="DG25" s="639"/>
      <c r="DH25" s="639"/>
      <c r="DI25" s="639"/>
      <c r="DJ25" s="639"/>
      <c r="DK25" s="640"/>
      <c r="DL25" s="626">
        <v>5955637</v>
      </c>
      <c r="DM25" s="639"/>
      <c r="DN25" s="639"/>
      <c r="DO25" s="639"/>
      <c r="DP25" s="639"/>
      <c r="DQ25" s="639"/>
      <c r="DR25" s="639"/>
      <c r="DS25" s="639"/>
      <c r="DT25" s="639"/>
      <c r="DU25" s="639"/>
      <c r="DV25" s="640"/>
      <c r="DW25" s="643">
        <v>20.9</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v>415491</v>
      </c>
      <c r="S26" s="621"/>
      <c r="T26" s="621"/>
      <c r="U26" s="621"/>
      <c r="V26" s="621"/>
      <c r="W26" s="621"/>
      <c r="X26" s="621"/>
      <c r="Y26" s="622"/>
      <c r="Z26" s="673">
        <v>0.8</v>
      </c>
      <c r="AA26" s="673"/>
      <c r="AB26" s="673"/>
      <c r="AC26" s="673"/>
      <c r="AD26" s="674">
        <v>415491</v>
      </c>
      <c r="AE26" s="674"/>
      <c r="AF26" s="674"/>
      <c r="AG26" s="674"/>
      <c r="AH26" s="674"/>
      <c r="AI26" s="674"/>
      <c r="AJ26" s="674"/>
      <c r="AK26" s="674"/>
      <c r="AL26" s="643">
        <v>1.5</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222</v>
      </c>
      <c r="BH26" s="621"/>
      <c r="BI26" s="621"/>
      <c r="BJ26" s="621"/>
      <c r="BK26" s="621"/>
      <c r="BL26" s="621"/>
      <c r="BM26" s="621"/>
      <c r="BN26" s="622"/>
      <c r="BO26" s="673" t="s">
        <v>222</v>
      </c>
      <c r="BP26" s="673"/>
      <c r="BQ26" s="673"/>
      <c r="BR26" s="673"/>
      <c r="BS26" s="626" t="s">
        <v>222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4590338</v>
      </c>
      <c r="CS26" s="621"/>
      <c r="CT26" s="621"/>
      <c r="CU26" s="621"/>
      <c r="CV26" s="621"/>
      <c r="CW26" s="621"/>
      <c r="CX26" s="621"/>
      <c r="CY26" s="622"/>
      <c r="CZ26" s="623">
        <v>9.6</v>
      </c>
      <c r="DA26" s="641"/>
      <c r="DB26" s="641"/>
      <c r="DC26" s="642"/>
      <c r="DD26" s="626">
        <v>4129443</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4304648</v>
      </c>
      <c r="S27" s="621"/>
      <c r="T27" s="621"/>
      <c r="U27" s="621"/>
      <c r="V27" s="621"/>
      <c r="W27" s="621"/>
      <c r="X27" s="621"/>
      <c r="Y27" s="622"/>
      <c r="Z27" s="673">
        <v>8.5</v>
      </c>
      <c r="AA27" s="673"/>
      <c r="AB27" s="673"/>
      <c r="AC27" s="673"/>
      <c r="AD27" s="674" t="s">
        <v>222</v>
      </c>
      <c r="AE27" s="674"/>
      <c r="AF27" s="674"/>
      <c r="AG27" s="674"/>
      <c r="AH27" s="674"/>
      <c r="AI27" s="674"/>
      <c r="AJ27" s="674"/>
      <c r="AK27" s="674"/>
      <c r="AL27" s="643" t="s">
        <v>222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21627404</v>
      </c>
      <c r="BH27" s="621"/>
      <c r="BI27" s="621"/>
      <c r="BJ27" s="621"/>
      <c r="BK27" s="621"/>
      <c r="BL27" s="621"/>
      <c r="BM27" s="621"/>
      <c r="BN27" s="622"/>
      <c r="BO27" s="673">
        <v>100</v>
      </c>
      <c r="BP27" s="673"/>
      <c r="BQ27" s="673"/>
      <c r="BR27" s="673"/>
      <c r="BS27" s="626">
        <v>252353</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10613755</v>
      </c>
      <c r="CS27" s="639"/>
      <c r="CT27" s="639"/>
      <c r="CU27" s="639"/>
      <c r="CV27" s="639"/>
      <c r="CW27" s="639"/>
      <c r="CX27" s="639"/>
      <c r="CY27" s="640"/>
      <c r="CZ27" s="623">
        <v>22.2</v>
      </c>
      <c r="DA27" s="641"/>
      <c r="DB27" s="641"/>
      <c r="DC27" s="642"/>
      <c r="DD27" s="626">
        <v>3546163</v>
      </c>
      <c r="DE27" s="639"/>
      <c r="DF27" s="639"/>
      <c r="DG27" s="639"/>
      <c r="DH27" s="639"/>
      <c r="DI27" s="639"/>
      <c r="DJ27" s="639"/>
      <c r="DK27" s="640"/>
      <c r="DL27" s="626">
        <v>3545569</v>
      </c>
      <c r="DM27" s="639"/>
      <c r="DN27" s="639"/>
      <c r="DO27" s="639"/>
      <c r="DP27" s="639"/>
      <c r="DQ27" s="639"/>
      <c r="DR27" s="639"/>
      <c r="DS27" s="639"/>
      <c r="DT27" s="639"/>
      <c r="DU27" s="639"/>
      <c r="DV27" s="640"/>
      <c r="DW27" s="643">
        <v>12.5</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254083</v>
      </c>
      <c r="S28" s="621"/>
      <c r="T28" s="621"/>
      <c r="U28" s="621"/>
      <c r="V28" s="621"/>
      <c r="W28" s="621"/>
      <c r="X28" s="621"/>
      <c r="Y28" s="622"/>
      <c r="Z28" s="673">
        <v>0.5</v>
      </c>
      <c r="AA28" s="673"/>
      <c r="AB28" s="673"/>
      <c r="AC28" s="673"/>
      <c r="AD28" s="674">
        <v>34369</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4825550</v>
      </c>
      <c r="CS28" s="621"/>
      <c r="CT28" s="621"/>
      <c r="CU28" s="621"/>
      <c r="CV28" s="621"/>
      <c r="CW28" s="621"/>
      <c r="CX28" s="621"/>
      <c r="CY28" s="622"/>
      <c r="CZ28" s="623">
        <v>10.1</v>
      </c>
      <c r="DA28" s="641"/>
      <c r="DB28" s="641"/>
      <c r="DC28" s="642"/>
      <c r="DD28" s="626">
        <v>4823408</v>
      </c>
      <c r="DE28" s="621"/>
      <c r="DF28" s="621"/>
      <c r="DG28" s="621"/>
      <c r="DH28" s="621"/>
      <c r="DI28" s="621"/>
      <c r="DJ28" s="621"/>
      <c r="DK28" s="622"/>
      <c r="DL28" s="626">
        <v>4823408</v>
      </c>
      <c r="DM28" s="621"/>
      <c r="DN28" s="621"/>
      <c r="DO28" s="621"/>
      <c r="DP28" s="621"/>
      <c r="DQ28" s="621"/>
      <c r="DR28" s="621"/>
      <c r="DS28" s="621"/>
      <c r="DT28" s="621"/>
      <c r="DU28" s="621"/>
      <c r="DV28" s="622"/>
      <c r="DW28" s="643">
        <v>16.899999999999999</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391186</v>
      </c>
      <c r="S29" s="621"/>
      <c r="T29" s="621"/>
      <c r="U29" s="621"/>
      <c r="V29" s="621"/>
      <c r="W29" s="621"/>
      <c r="X29" s="621"/>
      <c r="Y29" s="622"/>
      <c r="Z29" s="673">
        <v>0.8</v>
      </c>
      <c r="AA29" s="673"/>
      <c r="AB29" s="673"/>
      <c r="AC29" s="673"/>
      <c r="AD29" s="674" t="s">
        <v>222</v>
      </c>
      <c r="AE29" s="674"/>
      <c r="AF29" s="674"/>
      <c r="AG29" s="674"/>
      <c r="AH29" s="674"/>
      <c r="AI29" s="674"/>
      <c r="AJ29" s="674"/>
      <c r="AK29" s="674"/>
      <c r="AL29" s="643" t="s">
        <v>222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290</v>
      </c>
      <c r="CG29" s="654"/>
      <c r="CH29" s="654"/>
      <c r="CI29" s="654"/>
      <c r="CJ29" s="654"/>
      <c r="CK29" s="654"/>
      <c r="CL29" s="654"/>
      <c r="CM29" s="654"/>
      <c r="CN29" s="654"/>
      <c r="CO29" s="654"/>
      <c r="CP29" s="654"/>
      <c r="CQ29" s="655"/>
      <c r="CR29" s="620">
        <v>4825550</v>
      </c>
      <c r="CS29" s="639"/>
      <c r="CT29" s="639"/>
      <c r="CU29" s="639"/>
      <c r="CV29" s="639"/>
      <c r="CW29" s="639"/>
      <c r="CX29" s="639"/>
      <c r="CY29" s="640"/>
      <c r="CZ29" s="623">
        <v>10.1</v>
      </c>
      <c r="DA29" s="641"/>
      <c r="DB29" s="641"/>
      <c r="DC29" s="642"/>
      <c r="DD29" s="626">
        <v>4823408</v>
      </c>
      <c r="DE29" s="639"/>
      <c r="DF29" s="639"/>
      <c r="DG29" s="639"/>
      <c r="DH29" s="639"/>
      <c r="DI29" s="639"/>
      <c r="DJ29" s="639"/>
      <c r="DK29" s="640"/>
      <c r="DL29" s="626">
        <v>4823408</v>
      </c>
      <c r="DM29" s="639"/>
      <c r="DN29" s="639"/>
      <c r="DO29" s="639"/>
      <c r="DP29" s="639"/>
      <c r="DQ29" s="639"/>
      <c r="DR29" s="639"/>
      <c r="DS29" s="639"/>
      <c r="DT29" s="639"/>
      <c r="DU29" s="639"/>
      <c r="DV29" s="640"/>
      <c r="DW29" s="643">
        <v>16.899999999999999</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903106</v>
      </c>
      <c r="S30" s="621"/>
      <c r="T30" s="621"/>
      <c r="U30" s="621"/>
      <c r="V30" s="621"/>
      <c r="W30" s="621"/>
      <c r="X30" s="621"/>
      <c r="Y30" s="622"/>
      <c r="Z30" s="673">
        <v>1.8</v>
      </c>
      <c r="AA30" s="673"/>
      <c r="AB30" s="673"/>
      <c r="AC30" s="673"/>
      <c r="AD30" s="674" t="s">
        <v>222</v>
      </c>
      <c r="AE30" s="674"/>
      <c r="AF30" s="674"/>
      <c r="AG30" s="674"/>
      <c r="AH30" s="674"/>
      <c r="AI30" s="674"/>
      <c r="AJ30" s="674"/>
      <c r="AK30" s="674"/>
      <c r="AL30" s="643" t="s">
        <v>222</v>
      </c>
      <c r="AM30" s="675"/>
      <c r="AN30" s="675"/>
      <c r="AO30" s="676"/>
      <c r="AP30" s="698" t="s">
        <v>292</v>
      </c>
      <c r="AQ30" s="699"/>
      <c r="AR30" s="699"/>
      <c r="AS30" s="699"/>
      <c r="AT30" s="704" t="s">
        <v>293</v>
      </c>
      <c r="AU30" s="184"/>
      <c r="AV30" s="184"/>
      <c r="AW30" s="184"/>
      <c r="AX30" s="707" t="s">
        <v>170</v>
      </c>
      <c r="AY30" s="708"/>
      <c r="AZ30" s="708"/>
      <c r="BA30" s="708"/>
      <c r="BB30" s="708"/>
      <c r="BC30" s="708"/>
      <c r="BD30" s="708"/>
      <c r="BE30" s="708"/>
      <c r="BF30" s="709"/>
      <c r="BG30" s="686">
        <v>98.9</v>
      </c>
      <c r="BH30" s="687"/>
      <c r="BI30" s="687"/>
      <c r="BJ30" s="687"/>
      <c r="BK30" s="687"/>
      <c r="BL30" s="687"/>
      <c r="BM30" s="688">
        <v>96.4</v>
      </c>
      <c r="BN30" s="687"/>
      <c r="BO30" s="687"/>
      <c r="BP30" s="687"/>
      <c r="BQ30" s="689"/>
      <c r="BR30" s="686">
        <v>98.7</v>
      </c>
      <c r="BS30" s="687"/>
      <c r="BT30" s="687"/>
      <c r="BU30" s="687"/>
      <c r="BV30" s="687"/>
      <c r="BW30" s="687"/>
      <c r="BX30" s="688">
        <v>95.9</v>
      </c>
      <c r="BY30" s="687"/>
      <c r="BZ30" s="687"/>
      <c r="CA30" s="687"/>
      <c r="CB30" s="689"/>
      <c r="CD30" s="692"/>
      <c r="CE30" s="693"/>
      <c r="CF30" s="657" t="s">
        <v>294</v>
      </c>
      <c r="CG30" s="654"/>
      <c r="CH30" s="654"/>
      <c r="CI30" s="654"/>
      <c r="CJ30" s="654"/>
      <c r="CK30" s="654"/>
      <c r="CL30" s="654"/>
      <c r="CM30" s="654"/>
      <c r="CN30" s="654"/>
      <c r="CO30" s="654"/>
      <c r="CP30" s="654"/>
      <c r="CQ30" s="655"/>
      <c r="CR30" s="620">
        <v>4651638</v>
      </c>
      <c r="CS30" s="621"/>
      <c r="CT30" s="621"/>
      <c r="CU30" s="621"/>
      <c r="CV30" s="621"/>
      <c r="CW30" s="621"/>
      <c r="CX30" s="621"/>
      <c r="CY30" s="622"/>
      <c r="CZ30" s="623">
        <v>9.6999999999999993</v>
      </c>
      <c r="DA30" s="641"/>
      <c r="DB30" s="641"/>
      <c r="DC30" s="642"/>
      <c r="DD30" s="626">
        <v>4649496</v>
      </c>
      <c r="DE30" s="621"/>
      <c r="DF30" s="621"/>
      <c r="DG30" s="621"/>
      <c r="DH30" s="621"/>
      <c r="DI30" s="621"/>
      <c r="DJ30" s="621"/>
      <c r="DK30" s="622"/>
      <c r="DL30" s="626">
        <v>4649496</v>
      </c>
      <c r="DM30" s="621"/>
      <c r="DN30" s="621"/>
      <c r="DO30" s="621"/>
      <c r="DP30" s="621"/>
      <c r="DQ30" s="621"/>
      <c r="DR30" s="621"/>
      <c r="DS30" s="621"/>
      <c r="DT30" s="621"/>
      <c r="DU30" s="621"/>
      <c r="DV30" s="622"/>
      <c r="DW30" s="643">
        <v>16.3</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3674505</v>
      </c>
      <c r="S31" s="621"/>
      <c r="T31" s="621"/>
      <c r="U31" s="621"/>
      <c r="V31" s="621"/>
      <c r="W31" s="621"/>
      <c r="X31" s="621"/>
      <c r="Y31" s="622"/>
      <c r="Z31" s="673">
        <v>7.2</v>
      </c>
      <c r="AA31" s="673"/>
      <c r="AB31" s="673"/>
      <c r="AC31" s="673"/>
      <c r="AD31" s="674" t="s">
        <v>222</v>
      </c>
      <c r="AE31" s="674"/>
      <c r="AF31" s="674"/>
      <c r="AG31" s="674"/>
      <c r="AH31" s="674"/>
      <c r="AI31" s="674"/>
      <c r="AJ31" s="674"/>
      <c r="AK31" s="674"/>
      <c r="AL31" s="643" t="s">
        <v>222</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98.8</v>
      </c>
      <c r="BH31" s="639"/>
      <c r="BI31" s="639"/>
      <c r="BJ31" s="639"/>
      <c r="BK31" s="639"/>
      <c r="BL31" s="639"/>
      <c r="BM31" s="675">
        <v>96.1</v>
      </c>
      <c r="BN31" s="685"/>
      <c r="BO31" s="685"/>
      <c r="BP31" s="685"/>
      <c r="BQ31" s="649"/>
      <c r="BR31" s="684">
        <v>98.5</v>
      </c>
      <c r="BS31" s="639"/>
      <c r="BT31" s="639"/>
      <c r="BU31" s="639"/>
      <c r="BV31" s="639"/>
      <c r="BW31" s="639"/>
      <c r="BX31" s="675">
        <v>95.5</v>
      </c>
      <c r="BY31" s="685"/>
      <c r="BZ31" s="685"/>
      <c r="CA31" s="685"/>
      <c r="CB31" s="649"/>
      <c r="CD31" s="692"/>
      <c r="CE31" s="693"/>
      <c r="CF31" s="657" t="s">
        <v>298</v>
      </c>
      <c r="CG31" s="654"/>
      <c r="CH31" s="654"/>
      <c r="CI31" s="654"/>
      <c r="CJ31" s="654"/>
      <c r="CK31" s="654"/>
      <c r="CL31" s="654"/>
      <c r="CM31" s="654"/>
      <c r="CN31" s="654"/>
      <c r="CO31" s="654"/>
      <c r="CP31" s="654"/>
      <c r="CQ31" s="655"/>
      <c r="CR31" s="620">
        <v>173912</v>
      </c>
      <c r="CS31" s="639"/>
      <c r="CT31" s="639"/>
      <c r="CU31" s="639"/>
      <c r="CV31" s="639"/>
      <c r="CW31" s="639"/>
      <c r="CX31" s="639"/>
      <c r="CY31" s="640"/>
      <c r="CZ31" s="623">
        <v>0.4</v>
      </c>
      <c r="DA31" s="641"/>
      <c r="DB31" s="641"/>
      <c r="DC31" s="642"/>
      <c r="DD31" s="626">
        <v>173912</v>
      </c>
      <c r="DE31" s="639"/>
      <c r="DF31" s="639"/>
      <c r="DG31" s="639"/>
      <c r="DH31" s="639"/>
      <c r="DI31" s="639"/>
      <c r="DJ31" s="639"/>
      <c r="DK31" s="640"/>
      <c r="DL31" s="626">
        <v>173912</v>
      </c>
      <c r="DM31" s="639"/>
      <c r="DN31" s="639"/>
      <c r="DO31" s="639"/>
      <c r="DP31" s="639"/>
      <c r="DQ31" s="639"/>
      <c r="DR31" s="639"/>
      <c r="DS31" s="639"/>
      <c r="DT31" s="639"/>
      <c r="DU31" s="639"/>
      <c r="DV31" s="640"/>
      <c r="DW31" s="643">
        <v>0.6</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901060</v>
      </c>
      <c r="S32" s="621"/>
      <c r="T32" s="621"/>
      <c r="U32" s="621"/>
      <c r="V32" s="621"/>
      <c r="W32" s="621"/>
      <c r="X32" s="621"/>
      <c r="Y32" s="622"/>
      <c r="Z32" s="673">
        <v>1.8</v>
      </c>
      <c r="AA32" s="673"/>
      <c r="AB32" s="673"/>
      <c r="AC32" s="673"/>
      <c r="AD32" s="674">
        <v>1611</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v>
      </c>
      <c r="BH32" s="605"/>
      <c r="BI32" s="605"/>
      <c r="BJ32" s="605"/>
      <c r="BK32" s="605"/>
      <c r="BL32" s="605"/>
      <c r="BM32" s="668">
        <v>96.5</v>
      </c>
      <c r="BN32" s="605"/>
      <c r="BO32" s="605"/>
      <c r="BP32" s="605"/>
      <c r="BQ32" s="662"/>
      <c r="BR32" s="683">
        <v>98.8</v>
      </c>
      <c r="BS32" s="605"/>
      <c r="BT32" s="605"/>
      <c r="BU32" s="605"/>
      <c r="BV32" s="605"/>
      <c r="BW32" s="605"/>
      <c r="BX32" s="668">
        <v>96.1</v>
      </c>
      <c r="BY32" s="605"/>
      <c r="BZ32" s="605"/>
      <c r="CA32" s="605"/>
      <c r="CB32" s="662"/>
      <c r="CD32" s="694"/>
      <c r="CE32" s="695"/>
      <c r="CF32" s="657" t="s">
        <v>301</v>
      </c>
      <c r="CG32" s="654"/>
      <c r="CH32" s="654"/>
      <c r="CI32" s="654"/>
      <c r="CJ32" s="654"/>
      <c r="CK32" s="654"/>
      <c r="CL32" s="654"/>
      <c r="CM32" s="654"/>
      <c r="CN32" s="654"/>
      <c r="CO32" s="654"/>
      <c r="CP32" s="654"/>
      <c r="CQ32" s="655"/>
      <c r="CR32" s="620" t="s">
        <v>222</v>
      </c>
      <c r="CS32" s="621"/>
      <c r="CT32" s="621"/>
      <c r="CU32" s="621"/>
      <c r="CV32" s="621"/>
      <c r="CW32" s="621"/>
      <c r="CX32" s="621"/>
      <c r="CY32" s="622"/>
      <c r="CZ32" s="623" t="s">
        <v>222</v>
      </c>
      <c r="DA32" s="641"/>
      <c r="DB32" s="641"/>
      <c r="DC32" s="642"/>
      <c r="DD32" s="626" t="s">
        <v>222</v>
      </c>
      <c r="DE32" s="621"/>
      <c r="DF32" s="621"/>
      <c r="DG32" s="621"/>
      <c r="DH32" s="621"/>
      <c r="DI32" s="621"/>
      <c r="DJ32" s="621"/>
      <c r="DK32" s="622"/>
      <c r="DL32" s="626" t="s">
        <v>222</v>
      </c>
      <c r="DM32" s="621"/>
      <c r="DN32" s="621"/>
      <c r="DO32" s="621"/>
      <c r="DP32" s="621"/>
      <c r="DQ32" s="621"/>
      <c r="DR32" s="621"/>
      <c r="DS32" s="621"/>
      <c r="DT32" s="621"/>
      <c r="DU32" s="621"/>
      <c r="DV32" s="622"/>
      <c r="DW32" s="643" t="s">
        <v>222</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2623200</v>
      </c>
      <c r="S33" s="621"/>
      <c r="T33" s="621"/>
      <c r="U33" s="621"/>
      <c r="V33" s="621"/>
      <c r="W33" s="621"/>
      <c r="X33" s="621"/>
      <c r="Y33" s="622"/>
      <c r="Z33" s="673">
        <v>5.2</v>
      </c>
      <c r="AA33" s="673"/>
      <c r="AB33" s="673"/>
      <c r="AC33" s="673"/>
      <c r="AD33" s="674" t="s">
        <v>222</v>
      </c>
      <c r="AE33" s="674"/>
      <c r="AF33" s="674"/>
      <c r="AG33" s="674"/>
      <c r="AH33" s="674"/>
      <c r="AI33" s="674"/>
      <c r="AJ33" s="674"/>
      <c r="AK33" s="674"/>
      <c r="AL33" s="643" t="s">
        <v>222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17006445</v>
      </c>
      <c r="CS33" s="639"/>
      <c r="CT33" s="639"/>
      <c r="CU33" s="639"/>
      <c r="CV33" s="639"/>
      <c r="CW33" s="639"/>
      <c r="CX33" s="639"/>
      <c r="CY33" s="640"/>
      <c r="CZ33" s="623">
        <v>35.5</v>
      </c>
      <c r="DA33" s="641"/>
      <c r="DB33" s="641"/>
      <c r="DC33" s="642"/>
      <c r="DD33" s="626">
        <v>14528896</v>
      </c>
      <c r="DE33" s="639"/>
      <c r="DF33" s="639"/>
      <c r="DG33" s="639"/>
      <c r="DH33" s="639"/>
      <c r="DI33" s="639"/>
      <c r="DJ33" s="639"/>
      <c r="DK33" s="640"/>
      <c r="DL33" s="626">
        <v>10789278</v>
      </c>
      <c r="DM33" s="639"/>
      <c r="DN33" s="639"/>
      <c r="DO33" s="639"/>
      <c r="DP33" s="639"/>
      <c r="DQ33" s="639"/>
      <c r="DR33" s="639"/>
      <c r="DS33" s="639"/>
      <c r="DT33" s="639"/>
      <c r="DU33" s="639"/>
      <c r="DV33" s="640"/>
      <c r="DW33" s="643">
        <v>37.9</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222</v>
      </c>
      <c r="S34" s="621"/>
      <c r="T34" s="621"/>
      <c r="U34" s="621"/>
      <c r="V34" s="621"/>
      <c r="W34" s="621"/>
      <c r="X34" s="621"/>
      <c r="Y34" s="622"/>
      <c r="Z34" s="673" t="s">
        <v>222</v>
      </c>
      <c r="AA34" s="673"/>
      <c r="AB34" s="673"/>
      <c r="AC34" s="673"/>
      <c r="AD34" s="674" t="s">
        <v>222</v>
      </c>
      <c r="AE34" s="674"/>
      <c r="AF34" s="674"/>
      <c r="AG34" s="674"/>
      <c r="AH34" s="674"/>
      <c r="AI34" s="674"/>
      <c r="AJ34" s="674"/>
      <c r="AK34" s="674"/>
      <c r="AL34" s="643" t="s">
        <v>222</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7425901</v>
      </c>
      <c r="CS34" s="621"/>
      <c r="CT34" s="621"/>
      <c r="CU34" s="621"/>
      <c r="CV34" s="621"/>
      <c r="CW34" s="621"/>
      <c r="CX34" s="621"/>
      <c r="CY34" s="622"/>
      <c r="CZ34" s="623">
        <v>15.5</v>
      </c>
      <c r="DA34" s="641"/>
      <c r="DB34" s="641"/>
      <c r="DC34" s="642"/>
      <c r="DD34" s="626">
        <v>6405561</v>
      </c>
      <c r="DE34" s="621"/>
      <c r="DF34" s="621"/>
      <c r="DG34" s="621"/>
      <c r="DH34" s="621"/>
      <c r="DI34" s="621"/>
      <c r="DJ34" s="621"/>
      <c r="DK34" s="622"/>
      <c r="DL34" s="626">
        <v>6030587</v>
      </c>
      <c r="DM34" s="621"/>
      <c r="DN34" s="621"/>
      <c r="DO34" s="621"/>
      <c r="DP34" s="621"/>
      <c r="DQ34" s="621"/>
      <c r="DR34" s="621"/>
      <c r="DS34" s="621"/>
      <c r="DT34" s="621"/>
      <c r="DU34" s="621"/>
      <c r="DV34" s="622"/>
      <c r="DW34" s="643">
        <v>21.2</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1590300</v>
      </c>
      <c r="S35" s="621"/>
      <c r="T35" s="621"/>
      <c r="U35" s="621"/>
      <c r="V35" s="621"/>
      <c r="W35" s="621"/>
      <c r="X35" s="621"/>
      <c r="Y35" s="622"/>
      <c r="Z35" s="673">
        <v>3.1</v>
      </c>
      <c r="AA35" s="673"/>
      <c r="AB35" s="673"/>
      <c r="AC35" s="673"/>
      <c r="AD35" s="674" t="s">
        <v>222</v>
      </c>
      <c r="AE35" s="674"/>
      <c r="AF35" s="674"/>
      <c r="AG35" s="674"/>
      <c r="AH35" s="674"/>
      <c r="AI35" s="674"/>
      <c r="AJ35" s="674"/>
      <c r="AK35" s="674"/>
      <c r="AL35" s="643" t="s">
        <v>222</v>
      </c>
      <c r="AM35" s="675"/>
      <c r="AN35" s="675"/>
      <c r="AO35" s="676"/>
      <c r="AP35" s="188"/>
      <c r="AQ35" s="677" t="s">
        <v>309</v>
      </c>
      <c r="AR35" s="678"/>
      <c r="AS35" s="678"/>
      <c r="AT35" s="678"/>
      <c r="AU35" s="678"/>
      <c r="AV35" s="678"/>
      <c r="AW35" s="678"/>
      <c r="AX35" s="678"/>
      <c r="AY35" s="679"/>
      <c r="AZ35" s="670">
        <v>5033093</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1485040</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450367</v>
      </c>
      <c r="CS35" s="639"/>
      <c r="CT35" s="639"/>
      <c r="CU35" s="639"/>
      <c r="CV35" s="639"/>
      <c r="CW35" s="639"/>
      <c r="CX35" s="639"/>
      <c r="CY35" s="640"/>
      <c r="CZ35" s="623">
        <v>0.9</v>
      </c>
      <c r="DA35" s="641"/>
      <c r="DB35" s="641"/>
      <c r="DC35" s="642"/>
      <c r="DD35" s="626">
        <v>447867</v>
      </c>
      <c r="DE35" s="639"/>
      <c r="DF35" s="639"/>
      <c r="DG35" s="639"/>
      <c r="DH35" s="639"/>
      <c r="DI35" s="639"/>
      <c r="DJ35" s="639"/>
      <c r="DK35" s="640"/>
      <c r="DL35" s="626">
        <v>447867</v>
      </c>
      <c r="DM35" s="639"/>
      <c r="DN35" s="639"/>
      <c r="DO35" s="639"/>
      <c r="DP35" s="639"/>
      <c r="DQ35" s="639"/>
      <c r="DR35" s="639"/>
      <c r="DS35" s="639"/>
      <c r="DT35" s="639"/>
      <c r="DU35" s="639"/>
      <c r="DV35" s="640"/>
      <c r="DW35" s="643">
        <v>1.6</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50722453</v>
      </c>
      <c r="S36" s="661"/>
      <c r="T36" s="661"/>
      <c r="U36" s="661"/>
      <c r="V36" s="661"/>
      <c r="W36" s="661"/>
      <c r="X36" s="661"/>
      <c r="Y36" s="664"/>
      <c r="Z36" s="665">
        <v>100</v>
      </c>
      <c r="AA36" s="665"/>
      <c r="AB36" s="665"/>
      <c r="AC36" s="665"/>
      <c r="AD36" s="666">
        <v>26877240</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985995</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1098679</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1657608</v>
      </c>
      <c r="CS36" s="621"/>
      <c r="CT36" s="621"/>
      <c r="CU36" s="621"/>
      <c r="CV36" s="621"/>
      <c r="CW36" s="621"/>
      <c r="CX36" s="621"/>
      <c r="CY36" s="622"/>
      <c r="CZ36" s="623">
        <v>3.5</v>
      </c>
      <c r="DA36" s="641"/>
      <c r="DB36" s="641"/>
      <c r="DC36" s="642"/>
      <c r="DD36" s="626">
        <v>1375323</v>
      </c>
      <c r="DE36" s="621"/>
      <c r="DF36" s="621"/>
      <c r="DG36" s="621"/>
      <c r="DH36" s="621"/>
      <c r="DI36" s="621"/>
      <c r="DJ36" s="621"/>
      <c r="DK36" s="622"/>
      <c r="DL36" s="626">
        <v>920425</v>
      </c>
      <c r="DM36" s="621"/>
      <c r="DN36" s="621"/>
      <c r="DO36" s="621"/>
      <c r="DP36" s="621"/>
      <c r="DQ36" s="621"/>
      <c r="DR36" s="621"/>
      <c r="DS36" s="621"/>
      <c r="DT36" s="621"/>
      <c r="DU36" s="621"/>
      <c r="DV36" s="622"/>
      <c r="DW36" s="643">
        <v>3.2</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39968</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20472</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10194</v>
      </c>
      <c r="CS37" s="639"/>
      <c r="CT37" s="639"/>
      <c r="CU37" s="639"/>
      <c r="CV37" s="639"/>
      <c r="CW37" s="639"/>
      <c r="CX37" s="639"/>
      <c r="CY37" s="640"/>
      <c r="CZ37" s="623">
        <v>0</v>
      </c>
      <c r="DA37" s="641"/>
      <c r="DB37" s="641"/>
      <c r="DC37" s="642"/>
      <c r="DD37" s="626">
        <v>10194</v>
      </c>
      <c r="DE37" s="639"/>
      <c r="DF37" s="639"/>
      <c r="DG37" s="639"/>
      <c r="DH37" s="639"/>
      <c r="DI37" s="639"/>
      <c r="DJ37" s="639"/>
      <c r="DK37" s="640"/>
      <c r="DL37" s="626">
        <v>10106</v>
      </c>
      <c r="DM37" s="639"/>
      <c r="DN37" s="639"/>
      <c r="DO37" s="639"/>
      <c r="DP37" s="639"/>
      <c r="DQ37" s="639"/>
      <c r="DR37" s="639"/>
      <c r="DS37" s="639"/>
      <c r="DT37" s="639"/>
      <c r="DU37" s="639"/>
      <c r="DV37" s="640"/>
      <c r="DW37" s="643">
        <v>0</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t="s">
        <v>320</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34986</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4993125</v>
      </c>
      <c r="CS38" s="621"/>
      <c r="CT38" s="621"/>
      <c r="CU38" s="621"/>
      <c r="CV38" s="621"/>
      <c r="CW38" s="621"/>
      <c r="CX38" s="621"/>
      <c r="CY38" s="622"/>
      <c r="CZ38" s="623">
        <v>10.4</v>
      </c>
      <c r="DA38" s="641"/>
      <c r="DB38" s="641"/>
      <c r="DC38" s="642"/>
      <c r="DD38" s="626">
        <v>4300019</v>
      </c>
      <c r="DE38" s="621"/>
      <c r="DF38" s="621"/>
      <c r="DG38" s="621"/>
      <c r="DH38" s="621"/>
      <c r="DI38" s="621"/>
      <c r="DJ38" s="621"/>
      <c r="DK38" s="622"/>
      <c r="DL38" s="626">
        <v>3390399</v>
      </c>
      <c r="DM38" s="621"/>
      <c r="DN38" s="621"/>
      <c r="DO38" s="621"/>
      <c r="DP38" s="621"/>
      <c r="DQ38" s="621"/>
      <c r="DR38" s="621"/>
      <c r="DS38" s="621"/>
      <c r="DT38" s="621"/>
      <c r="DU38" s="621"/>
      <c r="DV38" s="622"/>
      <c r="DW38" s="643">
        <v>11.9</v>
      </c>
      <c r="DX38" s="644"/>
      <c r="DY38" s="644"/>
      <c r="DZ38" s="644"/>
      <c r="EA38" s="644"/>
      <c r="EB38" s="644"/>
      <c r="EC38" s="645"/>
    </row>
    <row r="39" spans="2:133" ht="11.25" customHeight="1" x14ac:dyDescent="0.15">
      <c r="AQ39" s="646" t="s">
        <v>323</v>
      </c>
      <c r="AR39" s="647"/>
      <c r="AS39" s="647"/>
      <c r="AT39" s="647"/>
      <c r="AU39" s="647"/>
      <c r="AV39" s="647"/>
      <c r="AW39" s="647"/>
      <c r="AX39" s="647"/>
      <c r="AY39" s="648"/>
      <c r="AZ39" s="620" t="s">
        <v>320</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102</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2159318</v>
      </c>
      <c r="CS39" s="639"/>
      <c r="CT39" s="639"/>
      <c r="CU39" s="639"/>
      <c r="CV39" s="639"/>
      <c r="CW39" s="639"/>
      <c r="CX39" s="639"/>
      <c r="CY39" s="640"/>
      <c r="CZ39" s="623">
        <v>4.5</v>
      </c>
      <c r="DA39" s="641"/>
      <c r="DB39" s="641"/>
      <c r="DC39" s="642"/>
      <c r="DD39" s="626">
        <v>2000000</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1134029</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91</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320126</v>
      </c>
      <c r="CS40" s="621"/>
      <c r="CT40" s="621"/>
      <c r="CU40" s="621"/>
      <c r="CV40" s="621"/>
      <c r="CW40" s="621"/>
      <c r="CX40" s="621"/>
      <c r="CY40" s="622"/>
      <c r="CZ40" s="623">
        <v>0.7</v>
      </c>
      <c r="DA40" s="641"/>
      <c r="DB40" s="641"/>
      <c r="DC40" s="642"/>
      <c r="DD40" s="626">
        <v>126</v>
      </c>
      <c r="DE40" s="621"/>
      <c r="DF40" s="621"/>
      <c r="DG40" s="621"/>
      <c r="DH40" s="621"/>
      <c r="DI40" s="621"/>
      <c r="DJ40" s="621"/>
      <c r="DK40" s="622"/>
      <c r="DL40" s="626" t="s">
        <v>320</v>
      </c>
      <c r="DM40" s="621"/>
      <c r="DN40" s="621"/>
      <c r="DO40" s="621"/>
      <c r="DP40" s="621"/>
      <c r="DQ40" s="621"/>
      <c r="DR40" s="621"/>
      <c r="DS40" s="621"/>
      <c r="DT40" s="621"/>
      <c r="DU40" s="621"/>
      <c r="DV40" s="622"/>
      <c r="DW40" s="643" t="s">
        <v>320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2873101</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319</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8964796</v>
      </c>
      <c r="CS42" s="621"/>
      <c r="CT42" s="621"/>
      <c r="CU42" s="621"/>
      <c r="CV42" s="621"/>
      <c r="CW42" s="621"/>
      <c r="CX42" s="621"/>
      <c r="CY42" s="622"/>
      <c r="CZ42" s="623">
        <v>18.7</v>
      </c>
      <c r="DA42" s="624"/>
      <c r="DB42" s="624"/>
      <c r="DC42" s="625"/>
      <c r="DD42" s="626">
        <v>4016986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123904</v>
      </c>
      <c r="CS43" s="639"/>
      <c r="CT43" s="639"/>
      <c r="CU43" s="639"/>
      <c r="CV43" s="639"/>
      <c r="CW43" s="639"/>
      <c r="CX43" s="639"/>
      <c r="CY43" s="640"/>
      <c r="CZ43" s="623">
        <v>0.3</v>
      </c>
      <c r="DA43" s="641"/>
      <c r="DB43" s="641"/>
      <c r="DC43" s="642"/>
      <c r="DD43" s="626">
        <v>122178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289</v>
      </c>
      <c r="CE44" s="634"/>
      <c r="CF44" s="617" t="s">
        <v>339</v>
      </c>
      <c r="CG44" s="618"/>
      <c r="CH44" s="618"/>
      <c r="CI44" s="618"/>
      <c r="CJ44" s="618"/>
      <c r="CK44" s="618"/>
      <c r="CL44" s="618"/>
      <c r="CM44" s="618"/>
      <c r="CN44" s="618"/>
      <c r="CO44" s="618"/>
      <c r="CP44" s="618"/>
      <c r="CQ44" s="619"/>
      <c r="CR44" s="620">
        <v>8964796</v>
      </c>
      <c r="CS44" s="621"/>
      <c r="CT44" s="621"/>
      <c r="CU44" s="621"/>
      <c r="CV44" s="621"/>
      <c r="CW44" s="621"/>
      <c r="CX44" s="621"/>
      <c r="CY44" s="622"/>
      <c r="CZ44" s="623">
        <v>18.7</v>
      </c>
      <c r="DA44" s="624"/>
      <c r="DB44" s="624"/>
      <c r="DC44" s="625"/>
      <c r="DD44" s="626">
        <v>4016986</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4061315</v>
      </c>
      <c r="CS45" s="639"/>
      <c r="CT45" s="639"/>
      <c r="CU45" s="639"/>
      <c r="CV45" s="639"/>
      <c r="CW45" s="639"/>
      <c r="CX45" s="639"/>
      <c r="CY45" s="640"/>
      <c r="CZ45" s="623">
        <v>8.5</v>
      </c>
      <c r="DA45" s="641"/>
      <c r="DB45" s="641"/>
      <c r="DC45" s="642"/>
      <c r="DD45" s="626">
        <v>918159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4861163</v>
      </c>
      <c r="CS46" s="621"/>
      <c r="CT46" s="621"/>
      <c r="CU46" s="621"/>
      <c r="CV46" s="621"/>
      <c r="CW46" s="621"/>
      <c r="CX46" s="621"/>
      <c r="CY46" s="622"/>
      <c r="CZ46" s="623">
        <v>10.199999999999999</v>
      </c>
      <c r="DA46" s="624"/>
      <c r="DB46" s="624"/>
      <c r="DC46" s="625"/>
      <c r="DD46" s="626">
        <v>3077309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t="s">
        <v>222</v>
      </c>
      <c r="CS47" s="639"/>
      <c r="CT47" s="639"/>
      <c r="CU47" s="639"/>
      <c r="CV47" s="639"/>
      <c r="CW47" s="639"/>
      <c r="CX47" s="639"/>
      <c r="CY47" s="640"/>
      <c r="CZ47" s="623" t="s">
        <v>222</v>
      </c>
      <c r="DA47" s="641"/>
      <c r="DB47" s="641"/>
      <c r="DC47" s="642"/>
      <c r="DD47" s="626" t="s">
        <v>222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222</v>
      </c>
      <c r="CS48" s="621"/>
      <c r="CT48" s="621"/>
      <c r="CU48" s="621"/>
      <c r="CV48" s="621"/>
      <c r="CW48" s="621"/>
      <c r="CX48" s="621"/>
      <c r="CY48" s="622"/>
      <c r="CZ48" s="623" t="s">
        <v>222</v>
      </c>
      <c r="DA48" s="624"/>
      <c r="DB48" s="624"/>
      <c r="DC48" s="625"/>
      <c r="DD48" s="626" t="s">
        <v>222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47886946</v>
      </c>
      <c r="CS49" s="605"/>
      <c r="CT49" s="605"/>
      <c r="CU49" s="605"/>
      <c r="CV49" s="605"/>
      <c r="CW49" s="605"/>
      <c r="CX49" s="605"/>
      <c r="CY49" s="606"/>
      <c r="CZ49" s="607">
        <v>100</v>
      </c>
      <c r="DA49" s="608"/>
      <c r="DB49" s="608"/>
      <c r="DC49" s="609"/>
      <c r="DD49" s="610">
        <v>32883209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election activeCell="BR8" sqref="BR8"/>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0" t="s">
        <v>346</v>
      </c>
      <c r="DK2" s="1141"/>
      <c r="DL2" s="1141"/>
      <c r="DM2" s="1141"/>
      <c r="DN2" s="1141"/>
      <c r="DO2" s="1142"/>
      <c r="DP2" s="202"/>
      <c r="DQ2" s="1140" t="s">
        <v>347</v>
      </c>
      <c r="DR2" s="1141"/>
      <c r="DS2" s="1141"/>
      <c r="DT2" s="1141"/>
      <c r="DU2" s="1141"/>
      <c r="DV2" s="1141"/>
      <c r="DW2" s="1141"/>
      <c r="DX2" s="1141"/>
      <c r="DY2" s="1141"/>
      <c r="DZ2" s="1142"/>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3"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8" t="s">
        <v>364</v>
      </c>
      <c r="DH5" s="1129"/>
      <c r="DI5" s="1129"/>
      <c r="DJ5" s="1129"/>
      <c r="DK5" s="1130"/>
      <c r="DL5" s="1128" t="s">
        <v>365</v>
      </c>
      <c r="DM5" s="1129"/>
      <c r="DN5" s="1129"/>
      <c r="DO5" s="1129"/>
      <c r="DP5" s="1130"/>
      <c r="DQ5" s="1030" t="s">
        <v>366</v>
      </c>
      <c r="DR5" s="1031"/>
      <c r="DS5" s="1031"/>
      <c r="DT5" s="1031"/>
      <c r="DU5" s="1032"/>
      <c r="DV5" s="1030" t="s">
        <v>357</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4"/>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1"/>
      <c r="DH6" s="1132"/>
      <c r="DI6" s="1132"/>
      <c r="DJ6" s="1132"/>
      <c r="DK6" s="1133"/>
      <c r="DL6" s="1131"/>
      <c r="DM6" s="1132"/>
      <c r="DN6" s="1132"/>
      <c r="DO6" s="1132"/>
      <c r="DP6" s="1133"/>
      <c r="DQ6" s="1033"/>
      <c r="DR6" s="1034"/>
      <c r="DS6" s="1034"/>
      <c r="DT6" s="1034"/>
      <c r="DU6" s="1035"/>
      <c r="DV6" s="1033"/>
      <c r="DW6" s="1034"/>
      <c r="DX6" s="1034"/>
      <c r="DY6" s="1034"/>
      <c r="DZ6" s="1047"/>
      <c r="EA6" s="207"/>
    </row>
    <row r="7" spans="1:131" s="208" customFormat="1" ht="26.25" customHeight="1" thickTop="1" x14ac:dyDescent="0.15">
      <c r="A7" s="211">
        <v>1</v>
      </c>
      <c r="B7" s="1079" t="s">
        <v>367</v>
      </c>
      <c r="C7" s="1080"/>
      <c r="D7" s="1080"/>
      <c r="E7" s="1080"/>
      <c r="F7" s="1080"/>
      <c r="G7" s="1080"/>
      <c r="H7" s="1080"/>
      <c r="I7" s="1080"/>
      <c r="J7" s="1080"/>
      <c r="K7" s="1080"/>
      <c r="L7" s="1080"/>
      <c r="M7" s="1080"/>
      <c r="N7" s="1080"/>
      <c r="O7" s="1080"/>
      <c r="P7" s="1081"/>
      <c r="Q7" s="1134">
        <v>50770</v>
      </c>
      <c r="R7" s="1135"/>
      <c r="S7" s="1135"/>
      <c r="T7" s="1135"/>
      <c r="U7" s="1135"/>
      <c r="V7" s="1135">
        <v>47934</v>
      </c>
      <c r="W7" s="1135"/>
      <c r="X7" s="1135"/>
      <c r="Y7" s="1135"/>
      <c r="Z7" s="1135"/>
      <c r="AA7" s="1135">
        <v>2836</v>
      </c>
      <c r="AB7" s="1135"/>
      <c r="AC7" s="1135"/>
      <c r="AD7" s="1135"/>
      <c r="AE7" s="1136"/>
      <c r="AF7" s="1137">
        <v>2612</v>
      </c>
      <c r="AG7" s="1138"/>
      <c r="AH7" s="1138"/>
      <c r="AI7" s="1138"/>
      <c r="AJ7" s="1139"/>
      <c r="AK7" s="1120">
        <v>903</v>
      </c>
      <c r="AL7" s="1121"/>
      <c r="AM7" s="1121"/>
      <c r="AN7" s="1121"/>
      <c r="AO7" s="1121"/>
      <c r="AP7" s="1121">
        <v>34020</v>
      </c>
      <c r="AQ7" s="1121"/>
      <c r="AR7" s="1121"/>
      <c r="AS7" s="1121"/>
      <c r="AT7" s="1121"/>
      <c r="AU7" s="1122" t="s">
        <v>532</v>
      </c>
      <c r="AV7" s="1123"/>
      <c r="AW7" s="1123"/>
      <c r="AX7" s="1123"/>
      <c r="AY7" s="1124"/>
      <c r="AZ7" s="205"/>
      <c r="BA7" s="205"/>
      <c r="BB7" s="205"/>
      <c r="BC7" s="205"/>
      <c r="BD7" s="205"/>
      <c r="BE7" s="206"/>
      <c r="BF7" s="206"/>
      <c r="BG7" s="206"/>
      <c r="BH7" s="206"/>
      <c r="BI7" s="206"/>
      <c r="BJ7" s="206"/>
      <c r="BK7" s="206"/>
      <c r="BL7" s="206"/>
      <c r="BM7" s="206"/>
      <c r="BN7" s="206"/>
      <c r="BO7" s="206"/>
      <c r="BP7" s="206"/>
      <c r="BQ7" s="212">
        <v>1</v>
      </c>
      <c r="BR7" s="213" t="s">
        <v>547</v>
      </c>
      <c r="BS7" s="1125" t="s">
        <v>543</v>
      </c>
      <c r="BT7" s="1126"/>
      <c r="BU7" s="1126"/>
      <c r="BV7" s="1126"/>
      <c r="BW7" s="1126"/>
      <c r="BX7" s="1126"/>
      <c r="BY7" s="1126"/>
      <c r="BZ7" s="1126"/>
      <c r="CA7" s="1126"/>
      <c r="CB7" s="1126"/>
      <c r="CC7" s="1126"/>
      <c r="CD7" s="1126"/>
      <c r="CE7" s="1126"/>
      <c r="CF7" s="1126"/>
      <c r="CG7" s="1127"/>
      <c r="CH7" s="1117">
        <v>14</v>
      </c>
      <c r="CI7" s="1118"/>
      <c r="CJ7" s="1118"/>
      <c r="CK7" s="1118"/>
      <c r="CL7" s="1119"/>
      <c r="CM7" s="1117">
        <v>231</v>
      </c>
      <c r="CN7" s="1118"/>
      <c r="CO7" s="1118"/>
      <c r="CP7" s="1118"/>
      <c r="CQ7" s="1119"/>
      <c r="CR7" s="1117">
        <v>5</v>
      </c>
      <c r="CS7" s="1118"/>
      <c r="CT7" s="1118"/>
      <c r="CU7" s="1118"/>
      <c r="CV7" s="1119"/>
      <c r="CW7" s="1117" t="s">
        <v>539</v>
      </c>
      <c r="CX7" s="1118"/>
      <c r="CY7" s="1118"/>
      <c r="CZ7" s="1118"/>
      <c r="DA7" s="1119"/>
      <c r="DB7" s="1117">
        <v>771</v>
      </c>
      <c r="DC7" s="1118"/>
      <c r="DD7" s="1118"/>
      <c r="DE7" s="1118"/>
      <c r="DF7" s="1119"/>
      <c r="DG7" s="1117">
        <v>160</v>
      </c>
      <c r="DH7" s="1118"/>
      <c r="DI7" s="1118"/>
      <c r="DJ7" s="1118"/>
      <c r="DK7" s="1119"/>
      <c r="DL7" s="1117" t="s">
        <v>539</v>
      </c>
      <c r="DM7" s="1118"/>
      <c r="DN7" s="1118"/>
      <c r="DO7" s="1118"/>
      <c r="DP7" s="1119"/>
      <c r="DQ7" s="1117" t="s">
        <v>539</v>
      </c>
      <c r="DR7" s="1118"/>
      <c r="DS7" s="1118"/>
      <c r="DT7" s="1118"/>
      <c r="DU7" s="1119"/>
      <c r="DV7" s="1145"/>
      <c r="DW7" s="1146"/>
      <c r="DX7" s="1146"/>
      <c r="DY7" s="1146"/>
      <c r="DZ7" s="1147"/>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544</v>
      </c>
      <c r="BT8" s="1044"/>
      <c r="BU8" s="1044"/>
      <c r="BV8" s="1044"/>
      <c r="BW8" s="1044"/>
      <c r="BX8" s="1044"/>
      <c r="BY8" s="1044"/>
      <c r="BZ8" s="1044"/>
      <c r="CA8" s="1044"/>
      <c r="CB8" s="1044"/>
      <c r="CC8" s="1044"/>
      <c r="CD8" s="1044"/>
      <c r="CE8" s="1044"/>
      <c r="CF8" s="1044"/>
      <c r="CG8" s="1045"/>
      <c r="CH8" s="1018">
        <v>1</v>
      </c>
      <c r="CI8" s="1019"/>
      <c r="CJ8" s="1019"/>
      <c r="CK8" s="1019"/>
      <c r="CL8" s="1020"/>
      <c r="CM8" s="1018">
        <v>9</v>
      </c>
      <c r="CN8" s="1019"/>
      <c r="CO8" s="1019"/>
      <c r="CP8" s="1019"/>
      <c r="CQ8" s="1020"/>
      <c r="CR8" s="1018">
        <v>7</v>
      </c>
      <c r="CS8" s="1019"/>
      <c r="CT8" s="1019"/>
      <c r="CU8" s="1019"/>
      <c r="CV8" s="1020"/>
      <c r="CW8" s="1018" t="s">
        <v>539</v>
      </c>
      <c r="CX8" s="1019"/>
      <c r="CY8" s="1019"/>
      <c r="CZ8" s="1019"/>
      <c r="DA8" s="1020"/>
      <c r="DB8" s="1018" t="s">
        <v>539</v>
      </c>
      <c r="DC8" s="1019"/>
      <c r="DD8" s="1019"/>
      <c r="DE8" s="1019"/>
      <c r="DF8" s="1020"/>
      <c r="DG8" s="1018" t="s">
        <v>539</v>
      </c>
      <c r="DH8" s="1019"/>
      <c r="DI8" s="1019"/>
      <c r="DJ8" s="1019"/>
      <c r="DK8" s="1020"/>
      <c r="DL8" s="1018" t="s">
        <v>541</v>
      </c>
      <c r="DM8" s="1019"/>
      <c r="DN8" s="1019"/>
      <c r="DO8" s="1019"/>
      <c r="DP8" s="1020"/>
      <c r="DQ8" s="1018" t="s">
        <v>539</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545</v>
      </c>
      <c r="BT9" s="1044"/>
      <c r="BU9" s="1044"/>
      <c r="BV9" s="1044"/>
      <c r="BW9" s="1044"/>
      <c r="BX9" s="1044"/>
      <c r="BY9" s="1044"/>
      <c r="BZ9" s="1044"/>
      <c r="CA9" s="1044"/>
      <c r="CB9" s="1044"/>
      <c r="CC9" s="1044"/>
      <c r="CD9" s="1044"/>
      <c r="CE9" s="1044"/>
      <c r="CF9" s="1044"/>
      <c r="CG9" s="1045"/>
      <c r="CH9" s="1018">
        <v>15</v>
      </c>
      <c r="CI9" s="1019"/>
      <c r="CJ9" s="1019"/>
      <c r="CK9" s="1019"/>
      <c r="CL9" s="1020"/>
      <c r="CM9" s="1018">
        <v>446</v>
      </c>
      <c r="CN9" s="1019"/>
      <c r="CO9" s="1019"/>
      <c r="CP9" s="1019"/>
      <c r="CQ9" s="1020"/>
      <c r="CR9" s="1018">
        <v>9</v>
      </c>
      <c r="CS9" s="1019"/>
      <c r="CT9" s="1019"/>
      <c r="CU9" s="1019"/>
      <c r="CV9" s="1020"/>
      <c r="CW9" s="1018">
        <v>9</v>
      </c>
      <c r="CX9" s="1019"/>
      <c r="CY9" s="1019"/>
      <c r="CZ9" s="1019"/>
      <c r="DA9" s="1020"/>
      <c r="DB9" s="1018" t="s">
        <v>539</v>
      </c>
      <c r="DC9" s="1019"/>
      <c r="DD9" s="1019"/>
      <c r="DE9" s="1019"/>
      <c r="DF9" s="1020"/>
      <c r="DG9" s="1018" t="s">
        <v>539</v>
      </c>
      <c r="DH9" s="1019"/>
      <c r="DI9" s="1019"/>
      <c r="DJ9" s="1019"/>
      <c r="DK9" s="1020"/>
      <c r="DL9" s="1018" t="s">
        <v>539</v>
      </c>
      <c r="DM9" s="1019"/>
      <c r="DN9" s="1019"/>
      <c r="DO9" s="1019"/>
      <c r="DP9" s="1020"/>
      <c r="DQ9" s="1018" t="s">
        <v>539</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50770</v>
      </c>
      <c r="R23" s="1098"/>
      <c r="S23" s="1098"/>
      <c r="T23" s="1098"/>
      <c r="U23" s="1098"/>
      <c r="V23" s="1098">
        <v>47934</v>
      </c>
      <c r="W23" s="1098"/>
      <c r="X23" s="1098"/>
      <c r="Y23" s="1098"/>
      <c r="Z23" s="1098"/>
      <c r="AA23" s="1098">
        <v>2836</v>
      </c>
      <c r="AB23" s="1098"/>
      <c r="AC23" s="1098"/>
      <c r="AD23" s="1098"/>
      <c r="AE23" s="1099"/>
      <c r="AF23" s="1100">
        <v>2612</v>
      </c>
      <c r="AG23" s="1098"/>
      <c r="AH23" s="1098"/>
      <c r="AI23" s="1098"/>
      <c r="AJ23" s="1101"/>
      <c r="AK23" s="1102"/>
      <c r="AL23" s="1103"/>
      <c r="AM23" s="1103"/>
      <c r="AN23" s="1103"/>
      <c r="AO23" s="1103"/>
      <c r="AP23" s="1098">
        <v>34020</v>
      </c>
      <c r="AQ23" s="1098"/>
      <c r="AR23" s="1098"/>
      <c r="AS23" s="1098"/>
      <c r="AT23" s="1098"/>
      <c r="AU23" s="1104"/>
      <c r="AV23" s="1104"/>
      <c r="AW23" s="1104"/>
      <c r="AX23" s="1104"/>
      <c r="AY23" s="1105"/>
      <c r="AZ23" s="1094" t="s">
        <v>222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350</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19307</v>
      </c>
      <c r="R28" s="1083"/>
      <c r="S28" s="1083"/>
      <c r="T28" s="1083"/>
      <c r="U28" s="1083"/>
      <c r="V28" s="1083">
        <v>17822</v>
      </c>
      <c r="W28" s="1083"/>
      <c r="X28" s="1083"/>
      <c r="Y28" s="1083"/>
      <c r="Z28" s="1083"/>
      <c r="AA28" s="1083">
        <v>1485</v>
      </c>
      <c r="AB28" s="1083"/>
      <c r="AC28" s="1083"/>
      <c r="AD28" s="1083"/>
      <c r="AE28" s="1084"/>
      <c r="AF28" s="1085">
        <v>1485</v>
      </c>
      <c r="AG28" s="1083"/>
      <c r="AH28" s="1083"/>
      <c r="AI28" s="1083"/>
      <c r="AJ28" s="1086"/>
      <c r="AK28" s="1087">
        <v>1134</v>
      </c>
      <c r="AL28" s="1075"/>
      <c r="AM28" s="1075"/>
      <c r="AN28" s="1075"/>
      <c r="AO28" s="1075"/>
      <c r="AP28" s="1075" t="s">
        <v>534</v>
      </c>
      <c r="AQ28" s="1075"/>
      <c r="AR28" s="1075"/>
      <c r="AS28" s="1075"/>
      <c r="AT28" s="1075"/>
      <c r="AU28" s="1075" t="s">
        <v>534</v>
      </c>
      <c r="AV28" s="1075"/>
      <c r="AW28" s="1075"/>
      <c r="AX28" s="1075"/>
      <c r="AY28" s="1075"/>
      <c r="AZ28" s="1076" t="s">
        <v>534</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10030</v>
      </c>
      <c r="R29" s="1073"/>
      <c r="S29" s="1073"/>
      <c r="T29" s="1073"/>
      <c r="U29" s="1073"/>
      <c r="V29" s="1073">
        <v>9398</v>
      </c>
      <c r="W29" s="1073"/>
      <c r="X29" s="1073"/>
      <c r="Y29" s="1073"/>
      <c r="Z29" s="1073"/>
      <c r="AA29" s="1073">
        <v>632</v>
      </c>
      <c r="AB29" s="1073"/>
      <c r="AC29" s="1073"/>
      <c r="AD29" s="1073"/>
      <c r="AE29" s="1074"/>
      <c r="AF29" s="1048">
        <v>630</v>
      </c>
      <c r="AG29" s="1049"/>
      <c r="AH29" s="1049"/>
      <c r="AI29" s="1049"/>
      <c r="AJ29" s="1050"/>
      <c r="AK29" s="1009">
        <v>1364</v>
      </c>
      <c r="AL29" s="1000"/>
      <c r="AM29" s="1000"/>
      <c r="AN29" s="1000"/>
      <c r="AO29" s="1000"/>
      <c r="AP29" s="1000" t="s">
        <v>534</v>
      </c>
      <c r="AQ29" s="1000"/>
      <c r="AR29" s="1000"/>
      <c r="AS29" s="1000"/>
      <c r="AT29" s="1000"/>
      <c r="AU29" s="1000" t="s">
        <v>534</v>
      </c>
      <c r="AV29" s="1000"/>
      <c r="AW29" s="1000"/>
      <c r="AX29" s="1000"/>
      <c r="AY29" s="1000"/>
      <c r="AZ29" s="1071" t="s">
        <v>534</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2886</v>
      </c>
      <c r="R30" s="1073"/>
      <c r="S30" s="1073"/>
      <c r="T30" s="1073"/>
      <c r="U30" s="1073"/>
      <c r="V30" s="1073">
        <v>2845</v>
      </c>
      <c r="W30" s="1073"/>
      <c r="X30" s="1073"/>
      <c r="Y30" s="1073"/>
      <c r="Z30" s="1073"/>
      <c r="AA30" s="1073">
        <v>40</v>
      </c>
      <c r="AB30" s="1073"/>
      <c r="AC30" s="1073"/>
      <c r="AD30" s="1073"/>
      <c r="AE30" s="1074"/>
      <c r="AF30" s="1048">
        <v>40</v>
      </c>
      <c r="AG30" s="1049"/>
      <c r="AH30" s="1049"/>
      <c r="AI30" s="1049"/>
      <c r="AJ30" s="1050"/>
      <c r="AK30" s="1009">
        <v>267</v>
      </c>
      <c r="AL30" s="1000"/>
      <c r="AM30" s="1000"/>
      <c r="AN30" s="1000"/>
      <c r="AO30" s="1000"/>
      <c r="AP30" s="1000" t="s">
        <v>534</v>
      </c>
      <c r="AQ30" s="1000"/>
      <c r="AR30" s="1000"/>
      <c r="AS30" s="1000"/>
      <c r="AT30" s="1000"/>
      <c r="AU30" s="1000" t="s">
        <v>534</v>
      </c>
      <c r="AV30" s="1000"/>
      <c r="AW30" s="1000"/>
      <c r="AX30" s="1000"/>
      <c r="AY30" s="1000"/>
      <c r="AZ30" s="1071" t="s">
        <v>534</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2604</v>
      </c>
      <c r="R31" s="1073"/>
      <c r="S31" s="1073"/>
      <c r="T31" s="1073"/>
      <c r="U31" s="1073"/>
      <c r="V31" s="1073">
        <v>2136</v>
      </c>
      <c r="W31" s="1073"/>
      <c r="X31" s="1073"/>
      <c r="Y31" s="1073"/>
      <c r="Z31" s="1073"/>
      <c r="AA31" s="1073">
        <v>468</v>
      </c>
      <c r="AB31" s="1073"/>
      <c r="AC31" s="1073"/>
      <c r="AD31" s="1073"/>
      <c r="AE31" s="1074"/>
      <c r="AF31" s="1048">
        <v>1668</v>
      </c>
      <c r="AG31" s="1049"/>
      <c r="AH31" s="1049"/>
      <c r="AI31" s="1049"/>
      <c r="AJ31" s="1050"/>
      <c r="AK31" s="1009">
        <v>40</v>
      </c>
      <c r="AL31" s="1000"/>
      <c r="AM31" s="1000"/>
      <c r="AN31" s="1000"/>
      <c r="AO31" s="1000"/>
      <c r="AP31" s="1000">
        <v>2397</v>
      </c>
      <c r="AQ31" s="1000"/>
      <c r="AR31" s="1000"/>
      <c r="AS31" s="1000"/>
      <c r="AT31" s="1000"/>
      <c r="AU31" s="1000">
        <v>34</v>
      </c>
      <c r="AV31" s="1000"/>
      <c r="AW31" s="1000"/>
      <c r="AX31" s="1000"/>
      <c r="AY31" s="1000"/>
      <c r="AZ31" s="1071" t="s">
        <v>534</v>
      </c>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3693</v>
      </c>
      <c r="R32" s="1073"/>
      <c r="S32" s="1073"/>
      <c r="T32" s="1073"/>
      <c r="U32" s="1073"/>
      <c r="V32" s="1073">
        <v>3647</v>
      </c>
      <c r="W32" s="1073"/>
      <c r="X32" s="1073"/>
      <c r="Y32" s="1073"/>
      <c r="Z32" s="1073"/>
      <c r="AA32" s="1073">
        <v>46</v>
      </c>
      <c r="AB32" s="1073"/>
      <c r="AC32" s="1073"/>
      <c r="AD32" s="1073"/>
      <c r="AE32" s="1074"/>
      <c r="AF32" s="1048">
        <v>31</v>
      </c>
      <c r="AG32" s="1049"/>
      <c r="AH32" s="1049"/>
      <c r="AI32" s="1049"/>
      <c r="AJ32" s="1050"/>
      <c r="AK32" s="1009">
        <v>986</v>
      </c>
      <c r="AL32" s="1000"/>
      <c r="AM32" s="1000"/>
      <c r="AN32" s="1000"/>
      <c r="AO32" s="1000"/>
      <c r="AP32" s="1000">
        <v>17622</v>
      </c>
      <c r="AQ32" s="1000"/>
      <c r="AR32" s="1000"/>
      <c r="AS32" s="1000"/>
      <c r="AT32" s="1000"/>
      <c r="AU32" s="1000">
        <v>10239</v>
      </c>
      <c r="AV32" s="1000"/>
      <c r="AW32" s="1000"/>
      <c r="AX32" s="1000"/>
      <c r="AY32" s="1000"/>
      <c r="AZ32" s="1071" t="s">
        <v>534</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3855</v>
      </c>
      <c r="AG63" s="988"/>
      <c r="AH63" s="988"/>
      <c r="AI63" s="988"/>
      <c r="AJ63" s="1059"/>
      <c r="AK63" s="1060"/>
      <c r="AL63" s="992"/>
      <c r="AM63" s="992"/>
      <c r="AN63" s="992"/>
      <c r="AO63" s="992"/>
      <c r="AP63" s="988">
        <v>20019</v>
      </c>
      <c r="AQ63" s="988"/>
      <c r="AR63" s="988"/>
      <c r="AS63" s="988"/>
      <c r="AT63" s="988"/>
      <c r="AU63" s="988">
        <v>10272</v>
      </c>
      <c r="AV63" s="988"/>
      <c r="AW63" s="988"/>
      <c r="AX63" s="988"/>
      <c r="AY63" s="988"/>
      <c r="AZ63" s="1054"/>
      <c r="BA63" s="1054"/>
      <c r="BB63" s="1054"/>
      <c r="BC63" s="1054"/>
      <c r="BD63" s="1054"/>
      <c r="BE63" s="989"/>
      <c r="BF63" s="989"/>
      <c r="BG63" s="989"/>
      <c r="BH63" s="989"/>
      <c r="BI63" s="990"/>
      <c r="BJ63" s="1055" t="s">
        <v>222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391</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392</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533</v>
      </c>
      <c r="C68" s="1015"/>
      <c r="D68" s="1015"/>
      <c r="E68" s="1015"/>
      <c r="F68" s="1015"/>
      <c r="G68" s="1015"/>
      <c r="H68" s="1015"/>
      <c r="I68" s="1015"/>
      <c r="J68" s="1015"/>
      <c r="K68" s="1015"/>
      <c r="L68" s="1015"/>
      <c r="M68" s="1015"/>
      <c r="N68" s="1015"/>
      <c r="O68" s="1015"/>
      <c r="P68" s="1016"/>
      <c r="Q68" s="1017">
        <v>72</v>
      </c>
      <c r="R68" s="1011"/>
      <c r="S68" s="1011"/>
      <c r="T68" s="1011"/>
      <c r="U68" s="1011"/>
      <c r="V68" s="1011">
        <v>70</v>
      </c>
      <c r="W68" s="1011"/>
      <c r="X68" s="1011"/>
      <c r="Y68" s="1011"/>
      <c r="Z68" s="1011"/>
      <c r="AA68" s="1011">
        <v>3</v>
      </c>
      <c r="AB68" s="1011"/>
      <c r="AC68" s="1011"/>
      <c r="AD68" s="1011"/>
      <c r="AE68" s="1011"/>
      <c r="AF68" s="1011">
        <v>3</v>
      </c>
      <c r="AG68" s="1011"/>
      <c r="AH68" s="1011"/>
      <c r="AI68" s="1011"/>
      <c r="AJ68" s="1011"/>
      <c r="AK68" s="1011" t="s">
        <v>539</v>
      </c>
      <c r="AL68" s="1011"/>
      <c r="AM68" s="1011"/>
      <c r="AN68" s="1011"/>
      <c r="AO68" s="1011"/>
      <c r="AP68" s="1011" t="s">
        <v>540</v>
      </c>
      <c r="AQ68" s="1011"/>
      <c r="AR68" s="1011"/>
      <c r="AS68" s="1011"/>
      <c r="AT68" s="1011"/>
      <c r="AU68" s="1011" t="s">
        <v>539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535</v>
      </c>
      <c r="C69" s="1004"/>
      <c r="D69" s="1004"/>
      <c r="E69" s="1004"/>
      <c r="F69" s="1004"/>
      <c r="G69" s="1004"/>
      <c r="H69" s="1004"/>
      <c r="I69" s="1004"/>
      <c r="J69" s="1004"/>
      <c r="K69" s="1004"/>
      <c r="L69" s="1004"/>
      <c r="M69" s="1004"/>
      <c r="N69" s="1004"/>
      <c r="O69" s="1004"/>
      <c r="P69" s="1005"/>
      <c r="Q69" s="1006">
        <v>9578</v>
      </c>
      <c r="R69" s="1000"/>
      <c r="S69" s="1000"/>
      <c r="T69" s="1000"/>
      <c r="U69" s="1000"/>
      <c r="V69" s="1000">
        <v>9432</v>
      </c>
      <c r="W69" s="1000"/>
      <c r="X69" s="1000"/>
      <c r="Y69" s="1000"/>
      <c r="Z69" s="1000"/>
      <c r="AA69" s="1000">
        <v>146</v>
      </c>
      <c r="AB69" s="1000"/>
      <c r="AC69" s="1000"/>
      <c r="AD69" s="1000"/>
      <c r="AE69" s="1000"/>
      <c r="AF69" s="1000">
        <v>146</v>
      </c>
      <c r="AG69" s="1000"/>
      <c r="AH69" s="1000"/>
      <c r="AI69" s="1000"/>
      <c r="AJ69" s="1000"/>
      <c r="AK69" s="1000">
        <v>1850</v>
      </c>
      <c r="AL69" s="1000"/>
      <c r="AM69" s="1000"/>
      <c r="AN69" s="1000"/>
      <c r="AO69" s="1000"/>
      <c r="AP69" s="1000" t="s">
        <v>539</v>
      </c>
      <c r="AQ69" s="1000"/>
      <c r="AR69" s="1000"/>
      <c r="AS69" s="1000"/>
      <c r="AT69" s="1000"/>
      <c r="AU69" s="1000" t="s">
        <v>539</v>
      </c>
      <c r="AV69" s="1000"/>
      <c r="AW69" s="1000"/>
      <c r="AX69" s="1000"/>
      <c r="AY69" s="1000"/>
      <c r="AZ69" s="1001" t="s">
        <v>546</v>
      </c>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536</v>
      </c>
      <c r="C70" s="1004"/>
      <c r="D70" s="1004"/>
      <c r="E70" s="1004"/>
      <c r="F70" s="1004"/>
      <c r="G70" s="1004"/>
      <c r="H70" s="1004"/>
      <c r="I70" s="1004"/>
      <c r="J70" s="1004"/>
      <c r="K70" s="1004"/>
      <c r="L70" s="1004"/>
      <c r="M70" s="1004"/>
      <c r="N70" s="1004"/>
      <c r="O70" s="1004"/>
      <c r="P70" s="1005"/>
      <c r="Q70" s="1006">
        <v>244114</v>
      </c>
      <c r="R70" s="1000"/>
      <c r="S70" s="1000"/>
      <c r="T70" s="1000"/>
      <c r="U70" s="1000"/>
      <c r="V70" s="1000">
        <v>233963</v>
      </c>
      <c r="W70" s="1000"/>
      <c r="X70" s="1000"/>
      <c r="Y70" s="1000"/>
      <c r="Z70" s="1000"/>
      <c r="AA70" s="1000">
        <v>10151</v>
      </c>
      <c r="AB70" s="1000"/>
      <c r="AC70" s="1000"/>
      <c r="AD70" s="1000"/>
      <c r="AE70" s="1000"/>
      <c r="AF70" s="1000">
        <v>10151</v>
      </c>
      <c r="AG70" s="1000"/>
      <c r="AH70" s="1000"/>
      <c r="AI70" s="1000"/>
      <c r="AJ70" s="1000"/>
      <c r="AK70" s="1000" t="s">
        <v>539</v>
      </c>
      <c r="AL70" s="1000"/>
      <c r="AM70" s="1000"/>
      <c r="AN70" s="1000"/>
      <c r="AO70" s="1000"/>
      <c r="AP70" s="1000" t="s">
        <v>539</v>
      </c>
      <c r="AQ70" s="1000"/>
      <c r="AR70" s="1000"/>
      <c r="AS70" s="1000"/>
      <c r="AT70" s="1000"/>
      <c r="AU70" s="1000" t="s">
        <v>539</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537</v>
      </c>
      <c r="C71" s="1004"/>
      <c r="D71" s="1004"/>
      <c r="E71" s="1004"/>
      <c r="F71" s="1004"/>
      <c r="G71" s="1004"/>
      <c r="H71" s="1004"/>
      <c r="I71" s="1004"/>
      <c r="J71" s="1004"/>
      <c r="K71" s="1004"/>
      <c r="L71" s="1004"/>
      <c r="M71" s="1004"/>
      <c r="N71" s="1004"/>
      <c r="O71" s="1004"/>
      <c r="P71" s="1005"/>
      <c r="Q71" s="1006">
        <v>256</v>
      </c>
      <c r="R71" s="1000"/>
      <c r="S71" s="1000"/>
      <c r="T71" s="1000"/>
      <c r="U71" s="1000"/>
      <c r="V71" s="1000">
        <v>224</v>
      </c>
      <c r="W71" s="1000"/>
      <c r="X71" s="1000"/>
      <c r="Y71" s="1000"/>
      <c r="Z71" s="1000"/>
      <c r="AA71" s="1000">
        <v>32</v>
      </c>
      <c r="AB71" s="1000"/>
      <c r="AC71" s="1000"/>
      <c r="AD71" s="1000"/>
      <c r="AE71" s="1000"/>
      <c r="AF71" s="1000">
        <v>32</v>
      </c>
      <c r="AG71" s="1000"/>
      <c r="AH71" s="1000"/>
      <c r="AI71" s="1000"/>
      <c r="AJ71" s="1000"/>
      <c r="AK71" s="1000" t="s">
        <v>539</v>
      </c>
      <c r="AL71" s="1000"/>
      <c r="AM71" s="1000"/>
      <c r="AN71" s="1000"/>
      <c r="AO71" s="1000"/>
      <c r="AP71" s="1000" t="s">
        <v>539</v>
      </c>
      <c r="AQ71" s="1000"/>
      <c r="AR71" s="1000"/>
      <c r="AS71" s="1000"/>
      <c r="AT71" s="1000"/>
      <c r="AU71" s="1000" t="s">
        <v>541</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538</v>
      </c>
      <c r="C72" s="1004"/>
      <c r="D72" s="1004"/>
      <c r="E72" s="1004"/>
      <c r="F72" s="1004"/>
      <c r="G72" s="1004"/>
      <c r="H72" s="1004"/>
      <c r="I72" s="1004"/>
      <c r="J72" s="1004"/>
      <c r="K72" s="1004"/>
      <c r="L72" s="1004"/>
      <c r="M72" s="1004"/>
      <c r="N72" s="1004"/>
      <c r="O72" s="1004"/>
      <c r="P72" s="1005"/>
      <c r="Q72" s="1006">
        <v>37</v>
      </c>
      <c r="R72" s="1000"/>
      <c r="S72" s="1000"/>
      <c r="T72" s="1000"/>
      <c r="U72" s="1000"/>
      <c r="V72" s="1000">
        <v>32</v>
      </c>
      <c r="W72" s="1000"/>
      <c r="X72" s="1000"/>
      <c r="Y72" s="1000"/>
      <c r="Z72" s="1000"/>
      <c r="AA72" s="1000">
        <v>5</v>
      </c>
      <c r="AB72" s="1000"/>
      <c r="AC72" s="1000"/>
      <c r="AD72" s="1000"/>
      <c r="AE72" s="1000"/>
      <c r="AF72" s="1000">
        <v>5</v>
      </c>
      <c r="AG72" s="1000"/>
      <c r="AH72" s="1000"/>
      <c r="AI72" s="1000"/>
      <c r="AJ72" s="1000"/>
      <c r="AK72" s="1000" t="s">
        <v>542</v>
      </c>
      <c r="AL72" s="1000"/>
      <c r="AM72" s="1000"/>
      <c r="AN72" s="1000"/>
      <c r="AO72" s="1000"/>
      <c r="AP72" s="1000" t="s">
        <v>539</v>
      </c>
      <c r="AQ72" s="1000"/>
      <c r="AR72" s="1000"/>
      <c r="AS72" s="1000"/>
      <c r="AT72" s="1000"/>
      <c r="AU72" s="1000" t="s">
        <v>539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10336</v>
      </c>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21</v>
      </c>
      <c r="CS102" s="980"/>
      <c r="CT102" s="980"/>
      <c r="CU102" s="980"/>
      <c r="CV102" s="981"/>
      <c r="CW102" s="979">
        <v>9</v>
      </c>
      <c r="CX102" s="980"/>
      <c r="CY102" s="980"/>
      <c r="CZ102" s="980"/>
      <c r="DA102" s="981"/>
      <c r="DB102" s="979">
        <v>771</v>
      </c>
      <c r="DC102" s="980"/>
      <c r="DD102" s="980"/>
      <c r="DE102" s="980"/>
      <c r="DF102" s="981"/>
      <c r="DG102" s="979">
        <v>160</v>
      </c>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288</v>
      </c>
      <c r="AG109" s="923"/>
      <c r="AH109" s="923"/>
      <c r="AI109" s="923"/>
      <c r="AJ109" s="924"/>
      <c r="AK109" s="925" t="s">
        <v>287</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288</v>
      </c>
      <c r="BW109" s="923"/>
      <c r="BX109" s="923"/>
      <c r="BY109" s="923"/>
      <c r="BZ109" s="924"/>
      <c r="CA109" s="925" t="s">
        <v>287</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288</v>
      </c>
      <c r="DM109" s="923"/>
      <c r="DN109" s="923"/>
      <c r="DO109" s="923"/>
      <c r="DP109" s="924"/>
      <c r="DQ109" s="925" t="s">
        <v>287</v>
      </c>
      <c r="DR109" s="923"/>
      <c r="DS109" s="923"/>
      <c r="DT109" s="923"/>
      <c r="DU109" s="924"/>
      <c r="DV109" s="925" t="s">
        <v>403</v>
      </c>
      <c r="DW109" s="923"/>
      <c r="DX109" s="923"/>
      <c r="DY109" s="923"/>
      <c r="DZ109" s="954"/>
    </row>
    <row r="110" spans="1:131" s="199" customFormat="1" ht="26.25" customHeight="1" x14ac:dyDescent="0.15">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4984259</v>
      </c>
      <c r="AB110" s="916"/>
      <c r="AC110" s="916"/>
      <c r="AD110" s="916"/>
      <c r="AE110" s="917"/>
      <c r="AF110" s="918">
        <v>5005258</v>
      </c>
      <c r="AG110" s="916"/>
      <c r="AH110" s="916"/>
      <c r="AI110" s="916"/>
      <c r="AJ110" s="917"/>
      <c r="AK110" s="918">
        <v>4825550</v>
      </c>
      <c r="AL110" s="916"/>
      <c r="AM110" s="916"/>
      <c r="AN110" s="916"/>
      <c r="AO110" s="917"/>
      <c r="AP110" s="919">
        <v>20.399999999999999</v>
      </c>
      <c r="AQ110" s="920"/>
      <c r="AR110" s="920"/>
      <c r="AS110" s="920"/>
      <c r="AT110" s="921"/>
      <c r="AU110" s="955" t="s">
        <v>61</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37871205</v>
      </c>
      <c r="BR110" s="863"/>
      <c r="BS110" s="863"/>
      <c r="BT110" s="863"/>
      <c r="BU110" s="863"/>
      <c r="BV110" s="863">
        <v>36048684</v>
      </c>
      <c r="BW110" s="863"/>
      <c r="BX110" s="863"/>
      <c r="BY110" s="863"/>
      <c r="BZ110" s="863"/>
      <c r="CA110" s="863">
        <v>34020246</v>
      </c>
      <c r="CB110" s="863"/>
      <c r="CC110" s="863"/>
      <c r="CD110" s="863"/>
      <c r="CE110" s="863"/>
      <c r="CF110" s="887">
        <v>143.6</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222</v>
      </c>
      <c r="DH110" s="863"/>
      <c r="DI110" s="863"/>
      <c r="DJ110" s="863"/>
      <c r="DK110" s="863"/>
      <c r="DL110" s="863" t="s">
        <v>222</v>
      </c>
      <c r="DM110" s="863"/>
      <c r="DN110" s="863"/>
      <c r="DO110" s="863"/>
      <c r="DP110" s="863"/>
      <c r="DQ110" s="863" t="s">
        <v>222</v>
      </c>
      <c r="DR110" s="863"/>
      <c r="DS110" s="863"/>
      <c r="DT110" s="863"/>
      <c r="DU110" s="863"/>
      <c r="DV110" s="864" t="s">
        <v>222</v>
      </c>
      <c r="DW110" s="864"/>
      <c r="DX110" s="864"/>
      <c r="DY110" s="864"/>
      <c r="DZ110" s="865"/>
    </row>
    <row r="111" spans="1:131" s="199" customFormat="1" ht="26.25" customHeight="1" x14ac:dyDescent="0.15">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222</v>
      </c>
      <c r="AB111" s="944"/>
      <c r="AC111" s="944"/>
      <c r="AD111" s="944"/>
      <c r="AE111" s="945"/>
      <c r="AF111" s="946" t="s">
        <v>222</v>
      </c>
      <c r="AG111" s="944"/>
      <c r="AH111" s="944"/>
      <c r="AI111" s="944"/>
      <c r="AJ111" s="945"/>
      <c r="AK111" s="946" t="s">
        <v>222</v>
      </c>
      <c r="AL111" s="944"/>
      <c r="AM111" s="944"/>
      <c r="AN111" s="944"/>
      <c r="AO111" s="945"/>
      <c r="AP111" s="947" t="s">
        <v>222</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v>1368122</v>
      </c>
      <c r="BR111" s="835"/>
      <c r="BS111" s="835"/>
      <c r="BT111" s="835"/>
      <c r="BU111" s="835"/>
      <c r="BV111" s="835">
        <v>1259233</v>
      </c>
      <c r="BW111" s="835"/>
      <c r="BX111" s="835"/>
      <c r="BY111" s="835"/>
      <c r="BZ111" s="835"/>
      <c r="CA111" s="835">
        <v>787191</v>
      </c>
      <c r="CB111" s="835"/>
      <c r="CC111" s="835"/>
      <c r="CD111" s="835"/>
      <c r="CE111" s="835"/>
      <c r="CF111" s="896">
        <v>3.3</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222</v>
      </c>
      <c r="DH111" s="835"/>
      <c r="DI111" s="835"/>
      <c r="DJ111" s="835"/>
      <c r="DK111" s="835"/>
      <c r="DL111" s="835" t="s">
        <v>222</v>
      </c>
      <c r="DM111" s="835"/>
      <c r="DN111" s="835"/>
      <c r="DO111" s="835"/>
      <c r="DP111" s="835"/>
      <c r="DQ111" s="835" t="s">
        <v>222</v>
      </c>
      <c r="DR111" s="835"/>
      <c r="DS111" s="835"/>
      <c r="DT111" s="835"/>
      <c r="DU111" s="835"/>
      <c r="DV111" s="812" t="s">
        <v>222</v>
      </c>
      <c r="DW111" s="812"/>
      <c r="DX111" s="812"/>
      <c r="DY111" s="812"/>
      <c r="DZ111" s="813"/>
    </row>
    <row r="112" spans="1:131" s="199" customFormat="1" ht="26.25" customHeight="1" x14ac:dyDescent="0.15">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222</v>
      </c>
      <c r="AB112" s="798"/>
      <c r="AC112" s="798"/>
      <c r="AD112" s="798"/>
      <c r="AE112" s="799"/>
      <c r="AF112" s="800" t="s">
        <v>222</v>
      </c>
      <c r="AG112" s="798"/>
      <c r="AH112" s="798"/>
      <c r="AI112" s="798"/>
      <c r="AJ112" s="799"/>
      <c r="AK112" s="800" t="s">
        <v>222</v>
      </c>
      <c r="AL112" s="798"/>
      <c r="AM112" s="798"/>
      <c r="AN112" s="798"/>
      <c r="AO112" s="799"/>
      <c r="AP112" s="845" t="s">
        <v>222</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11508887</v>
      </c>
      <c r="BR112" s="835"/>
      <c r="BS112" s="835"/>
      <c r="BT112" s="835"/>
      <c r="BU112" s="835"/>
      <c r="BV112" s="835">
        <v>10774696</v>
      </c>
      <c r="BW112" s="835"/>
      <c r="BX112" s="835"/>
      <c r="BY112" s="835"/>
      <c r="BZ112" s="835"/>
      <c r="CA112" s="835">
        <v>10272091</v>
      </c>
      <c r="CB112" s="835"/>
      <c r="CC112" s="835"/>
      <c r="CD112" s="835"/>
      <c r="CE112" s="835"/>
      <c r="CF112" s="896">
        <v>43.4</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222</v>
      </c>
      <c r="DH112" s="835"/>
      <c r="DI112" s="835"/>
      <c r="DJ112" s="835"/>
      <c r="DK112" s="835"/>
      <c r="DL112" s="835" t="s">
        <v>222</v>
      </c>
      <c r="DM112" s="835"/>
      <c r="DN112" s="835"/>
      <c r="DO112" s="835"/>
      <c r="DP112" s="835"/>
      <c r="DQ112" s="835" t="s">
        <v>222</v>
      </c>
      <c r="DR112" s="835"/>
      <c r="DS112" s="835"/>
      <c r="DT112" s="835"/>
      <c r="DU112" s="835"/>
      <c r="DV112" s="812" t="s">
        <v>222</v>
      </c>
      <c r="DW112" s="812"/>
      <c r="DX112" s="812"/>
      <c r="DY112" s="812"/>
      <c r="DZ112" s="813"/>
    </row>
    <row r="113" spans="1:130" s="199" customFormat="1" ht="26.25" customHeight="1" x14ac:dyDescent="0.15">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806426</v>
      </c>
      <c r="AB113" s="944"/>
      <c r="AC113" s="944"/>
      <c r="AD113" s="944"/>
      <c r="AE113" s="945"/>
      <c r="AF113" s="946">
        <v>733783</v>
      </c>
      <c r="AG113" s="944"/>
      <c r="AH113" s="944"/>
      <c r="AI113" s="944"/>
      <c r="AJ113" s="945"/>
      <c r="AK113" s="946">
        <v>714200</v>
      </c>
      <c r="AL113" s="944"/>
      <c r="AM113" s="944"/>
      <c r="AN113" s="944"/>
      <c r="AO113" s="945"/>
      <c r="AP113" s="947">
        <v>3</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t="s">
        <v>222</v>
      </c>
      <c r="BR113" s="835"/>
      <c r="BS113" s="835"/>
      <c r="BT113" s="835"/>
      <c r="BU113" s="835"/>
      <c r="BV113" s="835" t="s">
        <v>222</v>
      </c>
      <c r="BW113" s="835"/>
      <c r="BX113" s="835"/>
      <c r="BY113" s="835"/>
      <c r="BZ113" s="835"/>
      <c r="CA113" s="835" t="s">
        <v>222</v>
      </c>
      <c r="CB113" s="835"/>
      <c r="CC113" s="835"/>
      <c r="CD113" s="835"/>
      <c r="CE113" s="835"/>
      <c r="CF113" s="896" t="s">
        <v>222</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222</v>
      </c>
      <c r="DH113" s="798"/>
      <c r="DI113" s="798"/>
      <c r="DJ113" s="798"/>
      <c r="DK113" s="799"/>
      <c r="DL113" s="800" t="s">
        <v>222</v>
      </c>
      <c r="DM113" s="798"/>
      <c r="DN113" s="798"/>
      <c r="DO113" s="798"/>
      <c r="DP113" s="799"/>
      <c r="DQ113" s="800" t="s">
        <v>222</v>
      </c>
      <c r="DR113" s="798"/>
      <c r="DS113" s="798"/>
      <c r="DT113" s="798"/>
      <c r="DU113" s="799"/>
      <c r="DV113" s="845" t="s">
        <v>222</v>
      </c>
      <c r="DW113" s="846"/>
      <c r="DX113" s="846"/>
      <c r="DY113" s="846"/>
      <c r="DZ113" s="847"/>
    </row>
    <row r="114" spans="1:130" s="199" customFormat="1" ht="26.25" customHeight="1" x14ac:dyDescent="0.15">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222</v>
      </c>
      <c r="AB114" s="798"/>
      <c r="AC114" s="798"/>
      <c r="AD114" s="798"/>
      <c r="AE114" s="799"/>
      <c r="AF114" s="800" t="s">
        <v>222</v>
      </c>
      <c r="AG114" s="798"/>
      <c r="AH114" s="798"/>
      <c r="AI114" s="798"/>
      <c r="AJ114" s="799"/>
      <c r="AK114" s="800" t="s">
        <v>222</v>
      </c>
      <c r="AL114" s="798"/>
      <c r="AM114" s="798"/>
      <c r="AN114" s="798"/>
      <c r="AO114" s="799"/>
      <c r="AP114" s="845" t="s">
        <v>222</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7411576</v>
      </c>
      <c r="BR114" s="835"/>
      <c r="BS114" s="835"/>
      <c r="BT114" s="835"/>
      <c r="BU114" s="835"/>
      <c r="BV114" s="835">
        <v>7121077</v>
      </c>
      <c r="BW114" s="835"/>
      <c r="BX114" s="835"/>
      <c r="BY114" s="835"/>
      <c r="BZ114" s="835"/>
      <c r="CA114" s="835">
        <v>7214552</v>
      </c>
      <c r="CB114" s="835"/>
      <c r="CC114" s="835"/>
      <c r="CD114" s="835"/>
      <c r="CE114" s="835"/>
      <c r="CF114" s="896">
        <v>30.5</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222</v>
      </c>
      <c r="DH114" s="798"/>
      <c r="DI114" s="798"/>
      <c r="DJ114" s="798"/>
      <c r="DK114" s="799"/>
      <c r="DL114" s="800" t="s">
        <v>222</v>
      </c>
      <c r="DM114" s="798"/>
      <c r="DN114" s="798"/>
      <c r="DO114" s="798"/>
      <c r="DP114" s="799"/>
      <c r="DQ114" s="800" t="s">
        <v>222</v>
      </c>
      <c r="DR114" s="798"/>
      <c r="DS114" s="798"/>
      <c r="DT114" s="798"/>
      <c r="DU114" s="799"/>
      <c r="DV114" s="845" t="s">
        <v>222</v>
      </c>
      <c r="DW114" s="846"/>
      <c r="DX114" s="846"/>
      <c r="DY114" s="846"/>
      <c r="DZ114" s="847"/>
    </row>
    <row r="115" spans="1:130" s="199" customFormat="1" ht="26.25" customHeight="1" x14ac:dyDescent="0.15">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v>
      </c>
      <c r="AB115" s="944"/>
      <c r="AC115" s="944"/>
      <c r="AD115" s="944"/>
      <c r="AE115" s="945"/>
      <c r="AF115" s="946" t="s">
        <v>222</v>
      </c>
      <c r="AG115" s="944"/>
      <c r="AH115" s="944"/>
      <c r="AI115" s="944"/>
      <c r="AJ115" s="945"/>
      <c r="AK115" s="946" t="s">
        <v>222</v>
      </c>
      <c r="AL115" s="944"/>
      <c r="AM115" s="944"/>
      <c r="AN115" s="944"/>
      <c r="AO115" s="945"/>
      <c r="AP115" s="947" t="s">
        <v>222</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v>112472</v>
      </c>
      <c r="BR115" s="835"/>
      <c r="BS115" s="835"/>
      <c r="BT115" s="835"/>
      <c r="BU115" s="835"/>
      <c r="BV115" s="835">
        <v>36699</v>
      </c>
      <c r="BW115" s="835"/>
      <c r="BX115" s="835"/>
      <c r="BY115" s="835"/>
      <c r="BZ115" s="835"/>
      <c r="CA115" s="835" t="s">
        <v>222</v>
      </c>
      <c r="CB115" s="835"/>
      <c r="CC115" s="835"/>
      <c r="CD115" s="835"/>
      <c r="CE115" s="835"/>
      <c r="CF115" s="896" t="s">
        <v>222</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1368122</v>
      </c>
      <c r="DH115" s="798"/>
      <c r="DI115" s="798"/>
      <c r="DJ115" s="798"/>
      <c r="DK115" s="799"/>
      <c r="DL115" s="800">
        <v>1259233</v>
      </c>
      <c r="DM115" s="798"/>
      <c r="DN115" s="798"/>
      <c r="DO115" s="798"/>
      <c r="DP115" s="799"/>
      <c r="DQ115" s="800">
        <v>787191</v>
      </c>
      <c r="DR115" s="798"/>
      <c r="DS115" s="798"/>
      <c r="DT115" s="798"/>
      <c r="DU115" s="799"/>
      <c r="DV115" s="845">
        <v>3.3</v>
      </c>
      <c r="DW115" s="846"/>
      <c r="DX115" s="846"/>
      <c r="DY115" s="846"/>
      <c r="DZ115" s="847"/>
    </row>
    <row r="116" spans="1:130" s="199" customFormat="1" ht="26.25" customHeight="1" x14ac:dyDescent="0.15">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222</v>
      </c>
      <c r="AB116" s="798"/>
      <c r="AC116" s="798"/>
      <c r="AD116" s="798"/>
      <c r="AE116" s="799"/>
      <c r="AF116" s="800" t="s">
        <v>222</v>
      </c>
      <c r="AG116" s="798"/>
      <c r="AH116" s="798"/>
      <c r="AI116" s="798"/>
      <c r="AJ116" s="799"/>
      <c r="AK116" s="800" t="s">
        <v>222</v>
      </c>
      <c r="AL116" s="798"/>
      <c r="AM116" s="798"/>
      <c r="AN116" s="798"/>
      <c r="AO116" s="799"/>
      <c r="AP116" s="845" t="s">
        <v>222</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222</v>
      </c>
      <c r="BR116" s="835"/>
      <c r="BS116" s="835"/>
      <c r="BT116" s="835"/>
      <c r="BU116" s="835"/>
      <c r="BV116" s="835" t="s">
        <v>222</v>
      </c>
      <c r="BW116" s="835"/>
      <c r="BX116" s="835"/>
      <c r="BY116" s="835"/>
      <c r="BZ116" s="835"/>
      <c r="CA116" s="835" t="s">
        <v>222</v>
      </c>
      <c r="CB116" s="835"/>
      <c r="CC116" s="835"/>
      <c r="CD116" s="835"/>
      <c r="CE116" s="835"/>
      <c r="CF116" s="896" t="s">
        <v>222</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222</v>
      </c>
      <c r="DH116" s="798"/>
      <c r="DI116" s="798"/>
      <c r="DJ116" s="798"/>
      <c r="DK116" s="799"/>
      <c r="DL116" s="800" t="s">
        <v>222</v>
      </c>
      <c r="DM116" s="798"/>
      <c r="DN116" s="798"/>
      <c r="DO116" s="798"/>
      <c r="DP116" s="799"/>
      <c r="DQ116" s="800" t="s">
        <v>222</v>
      </c>
      <c r="DR116" s="798"/>
      <c r="DS116" s="798"/>
      <c r="DT116" s="798"/>
      <c r="DU116" s="799"/>
      <c r="DV116" s="845" t="s">
        <v>222</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5790686</v>
      </c>
      <c r="AB117" s="930"/>
      <c r="AC117" s="930"/>
      <c r="AD117" s="930"/>
      <c r="AE117" s="931"/>
      <c r="AF117" s="932">
        <v>5739041</v>
      </c>
      <c r="AG117" s="930"/>
      <c r="AH117" s="930"/>
      <c r="AI117" s="930"/>
      <c r="AJ117" s="931"/>
      <c r="AK117" s="932">
        <v>5539750</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222</v>
      </c>
      <c r="BR117" s="835"/>
      <c r="BS117" s="835"/>
      <c r="BT117" s="835"/>
      <c r="BU117" s="835"/>
      <c r="BV117" s="835" t="s">
        <v>222</v>
      </c>
      <c r="BW117" s="835"/>
      <c r="BX117" s="835"/>
      <c r="BY117" s="835"/>
      <c r="BZ117" s="835"/>
      <c r="CA117" s="835" t="s">
        <v>222</v>
      </c>
      <c r="CB117" s="835"/>
      <c r="CC117" s="835"/>
      <c r="CD117" s="835"/>
      <c r="CE117" s="835"/>
      <c r="CF117" s="896" t="s">
        <v>222</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222</v>
      </c>
      <c r="DH117" s="798"/>
      <c r="DI117" s="798"/>
      <c r="DJ117" s="798"/>
      <c r="DK117" s="799"/>
      <c r="DL117" s="800" t="s">
        <v>222</v>
      </c>
      <c r="DM117" s="798"/>
      <c r="DN117" s="798"/>
      <c r="DO117" s="798"/>
      <c r="DP117" s="799"/>
      <c r="DQ117" s="800" t="s">
        <v>222</v>
      </c>
      <c r="DR117" s="798"/>
      <c r="DS117" s="798"/>
      <c r="DT117" s="798"/>
      <c r="DU117" s="799"/>
      <c r="DV117" s="845" t="s">
        <v>222</v>
      </c>
      <c r="DW117" s="846"/>
      <c r="DX117" s="846"/>
      <c r="DY117" s="846"/>
      <c r="DZ117" s="847"/>
    </row>
    <row r="118" spans="1:130" s="199" customFormat="1" ht="26.25" customHeight="1" x14ac:dyDescent="0.15">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288</v>
      </c>
      <c r="AG118" s="923"/>
      <c r="AH118" s="923"/>
      <c r="AI118" s="923"/>
      <c r="AJ118" s="924"/>
      <c r="AK118" s="925" t="s">
        <v>287</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222</v>
      </c>
      <c r="BR118" s="866"/>
      <c r="BS118" s="866"/>
      <c r="BT118" s="866"/>
      <c r="BU118" s="866"/>
      <c r="BV118" s="866" t="s">
        <v>222</v>
      </c>
      <c r="BW118" s="866"/>
      <c r="BX118" s="866"/>
      <c r="BY118" s="866"/>
      <c r="BZ118" s="866"/>
      <c r="CA118" s="866" t="s">
        <v>222</v>
      </c>
      <c r="CB118" s="866"/>
      <c r="CC118" s="866"/>
      <c r="CD118" s="866"/>
      <c r="CE118" s="866"/>
      <c r="CF118" s="896" t="s">
        <v>222</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222</v>
      </c>
      <c r="DH118" s="798"/>
      <c r="DI118" s="798"/>
      <c r="DJ118" s="798"/>
      <c r="DK118" s="799"/>
      <c r="DL118" s="800" t="s">
        <v>222</v>
      </c>
      <c r="DM118" s="798"/>
      <c r="DN118" s="798"/>
      <c r="DO118" s="798"/>
      <c r="DP118" s="799"/>
      <c r="DQ118" s="800" t="s">
        <v>222</v>
      </c>
      <c r="DR118" s="798"/>
      <c r="DS118" s="798"/>
      <c r="DT118" s="798"/>
      <c r="DU118" s="799"/>
      <c r="DV118" s="845" t="s">
        <v>222</v>
      </c>
      <c r="DW118" s="846"/>
      <c r="DX118" s="846"/>
      <c r="DY118" s="846"/>
      <c r="DZ118" s="847"/>
    </row>
    <row r="119" spans="1:130" s="199" customFormat="1" ht="26.25" customHeight="1" x14ac:dyDescent="0.15">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222</v>
      </c>
      <c r="AB119" s="916"/>
      <c r="AC119" s="916"/>
      <c r="AD119" s="916"/>
      <c r="AE119" s="917"/>
      <c r="AF119" s="918" t="s">
        <v>222</v>
      </c>
      <c r="AG119" s="916"/>
      <c r="AH119" s="916"/>
      <c r="AI119" s="916"/>
      <c r="AJ119" s="917"/>
      <c r="AK119" s="918" t="s">
        <v>222</v>
      </c>
      <c r="AL119" s="916"/>
      <c r="AM119" s="916"/>
      <c r="AN119" s="916"/>
      <c r="AO119" s="917"/>
      <c r="AP119" s="919" t="s">
        <v>222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433</v>
      </c>
      <c r="BP119" s="899"/>
      <c r="BQ119" s="903">
        <v>58272262</v>
      </c>
      <c r="BR119" s="866"/>
      <c r="BS119" s="866"/>
      <c r="BT119" s="866"/>
      <c r="BU119" s="866"/>
      <c r="BV119" s="866">
        <v>55240389</v>
      </c>
      <c r="BW119" s="866"/>
      <c r="BX119" s="866"/>
      <c r="BY119" s="866"/>
      <c r="BZ119" s="866"/>
      <c r="CA119" s="866">
        <v>52294080</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222</v>
      </c>
      <c r="DH119" s="781"/>
      <c r="DI119" s="781"/>
      <c r="DJ119" s="781"/>
      <c r="DK119" s="782"/>
      <c r="DL119" s="783" t="s">
        <v>222</v>
      </c>
      <c r="DM119" s="781"/>
      <c r="DN119" s="781"/>
      <c r="DO119" s="781"/>
      <c r="DP119" s="782"/>
      <c r="DQ119" s="783" t="s">
        <v>222</v>
      </c>
      <c r="DR119" s="781"/>
      <c r="DS119" s="781"/>
      <c r="DT119" s="781"/>
      <c r="DU119" s="782"/>
      <c r="DV119" s="869" t="s">
        <v>222</v>
      </c>
      <c r="DW119" s="870"/>
      <c r="DX119" s="870"/>
      <c r="DY119" s="870"/>
      <c r="DZ119" s="871"/>
    </row>
    <row r="120" spans="1:130" s="199" customFormat="1" ht="26.25" customHeight="1" x14ac:dyDescent="0.15">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222</v>
      </c>
      <c r="AB120" s="798"/>
      <c r="AC120" s="798"/>
      <c r="AD120" s="798"/>
      <c r="AE120" s="799"/>
      <c r="AF120" s="800" t="s">
        <v>222</v>
      </c>
      <c r="AG120" s="798"/>
      <c r="AH120" s="798"/>
      <c r="AI120" s="798"/>
      <c r="AJ120" s="799"/>
      <c r="AK120" s="800" t="s">
        <v>222</v>
      </c>
      <c r="AL120" s="798"/>
      <c r="AM120" s="798"/>
      <c r="AN120" s="798"/>
      <c r="AO120" s="799"/>
      <c r="AP120" s="845" t="s">
        <v>222</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25381638</v>
      </c>
      <c r="BR120" s="863"/>
      <c r="BS120" s="863"/>
      <c r="BT120" s="863"/>
      <c r="BU120" s="863"/>
      <c r="BV120" s="863">
        <v>26754410</v>
      </c>
      <c r="BW120" s="863"/>
      <c r="BX120" s="863"/>
      <c r="BY120" s="863"/>
      <c r="BZ120" s="863"/>
      <c r="CA120" s="863">
        <v>28002625</v>
      </c>
      <c r="CB120" s="863"/>
      <c r="CC120" s="863"/>
      <c r="CD120" s="863"/>
      <c r="CE120" s="863"/>
      <c r="CF120" s="887">
        <v>118.2</v>
      </c>
      <c r="CG120" s="888"/>
      <c r="CH120" s="888"/>
      <c r="CI120" s="888"/>
      <c r="CJ120" s="888"/>
      <c r="CK120" s="889" t="s">
        <v>437</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11469710</v>
      </c>
      <c r="DH120" s="863"/>
      <c r="DI120" s="863"/>
      <c r="DJ120" s="863"/>
      <c r="DK120" s="863"/>
      <c r="DL120" s="863">
        <v>10737883</v>
      </c>
      <c r="DM120" s="863"/>
      <c r="DN120" s="863"/>
      <c r="DO120" s="863"/>
      <c r="DP120" s="863"/>
      <c r="DQ120" s="863">
        <v>10238540</v>
      </c>
      <c r="DR120" s="863"/>
      <c r="DS120" s="863"/>
      <c r="DT120" s="863"/>
      <c r="DU120" s="863"/>
      <c r="DV120" s="864">
        <v>43.2</v>
      </c>
      <c r="DW120" s="864"/>
      <c r="DX120" s="864"/>
      <c r="DY120" s="864"/>
      <c r="DZ120" s="865"/>
    </row>
    <row r="121" spans="1:130" s="199" customFormat="1" ht="26.25" customHeight="1" x14ac:dyDescent="0.15">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222</v>
      </c>
      <c r="AB121" s="798"/>
      <c r="AC121" s="798"/>
      <c r="AD121" s="798"/>
      <c r="AE121" s="799"/>
      <c r="AF121" s="800" t="s">
        <v>222</v>
      </c>
      <c r="AG121" s="798"/>
      <c r="AH121" s="798"/>
      <c r="AI121" s="798"/>
      <c r="AJ121" s="799"/>
      <c r="AK121" s="800" t="s">
        <v>222</v>
      </c>
      <c r="AL121" s="798"/>
      <c r="AM121" s="798"/>
      <c r="AN121" s="798"/>
      <c r="AO121" s="799"/>
      <c r="AP121" s="845" t="s">
        <v>222</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16007665</v>
      </c>
      <c r="BR121" s="835"/>
      <c r="BS121" s="835"/>
      <c r="BT121" s="835"/>
      <c r="BU121" s="835"/>
      <c r="BV121" s="835">
        <v>17367286</v>
      </c>
      <c r="BW121" s="835"/>
      <c r="BX121" s="835"/>
      <c r="BY121" s="835"/>
      <c r="BZ121" s="835"/>
      <c r="CA121" s="835">
        <v>17405991</v>
      </c>
      <c r="CB121" s="835"/>
      <c r="CC121" s="835"/>
      <c r="CD121" s="835"/>
      <c r="CE121" s="835"/>
      <c r="CF121" s="896">
        <v>73.5</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v>39177</v>
      </c>
      <c r="DH121" s="835"/>
      <c r="DI121" s="835"/>
      <c r="DJ121" s="835"/>
      <c r="DK121" s="835"/>
      <c r="DL121" s="835">
        <v>36813</v>
      </c>
      <c r="DM121" s="835"/>
      <c r="DN121" s="835"/>
      <c r="DO121" s="835"/>
      <c r="DP121" s="835"/>
      <c r="DQ121" s="835">
        <v>33551</v>
      </c>
      <c r="DR121" s="835"/>
      <c r="DS121" s="835"/>
      <c r="DT121" s="835"/>
      <c r="DU121" s="835"/>
      <c r="DV121" s="812">
        <v>0.1</v>
      </c>
      <c r="DW121" s="812"/>
      <c r="DX121" s="812"/>
      <c r="DY121" s="812"/>
      <c r="DZ121" s="813"/>
    </row>
    <row r="122" spans="1:130" s="199" customFormat="1" ht="26.25" customHeight="1" x14ac:dyDescent="0.15">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222</v>
      </c>
      <c r="AB122" s="798"/>
      <c r="AC122" s="798"/>
      <c r="AD122" s="798"/>
      <c r="AE122" s="799"/>
      <c r="AF122" s="800" t="s">
        <v>222</v>
      </c>
      <c r="AG122" s="798"/>
      <c r="AH122" s="798"/>
      <c r="AI122" s="798"/>
      <c r="AJ122" s="799"/>
      <c r="AK122" s="800" t="s">
        <v>222</v>
      </c>
      <c r="AL122" s="798"/>
      <c r="AM122" s="798"/>
      <c r="AN122" s="798"/>
      <c r="AO122" s="799"/>
      <c r="AP122" s="845" t="s">
        <v>222</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44898340</v>
      </c>
      <c r="BR122" s="866"/>
      <c r="BS122" s="866"/>
      <c r="BT122" s="866"/>
      <c r="BU122" s="866"/>
      <c r="BV122" s="866">
        <v>45182957</v>
      </c>
      <c r="BW122" s="866"/>
      <c r="BX122" s="866"/>
      <c r="BY122" s="866"/>
      <c r="BZ122" s="866"/>
      <c r="CA122" s="866">
        <v>43967041</v>
      </c>
      <c r="CB122" s="866"/>
      <c r="CC122" s="866"/>
      <c r="CD122" s="866"/>
      <c r="CE122" s="866"/>
      <c r="CF122" s="867">
        <v>185.6</v>
      </c>
      <c r="CG122" s="868"/>
      <c r="CH122" s="868"/>
      <c r="CI122" s="868"/>
      <c r="CJ122" s="868"/>
      <c r="CK122" s="890"/>
      <c r="CL122" s="876"/>
      <c r="CM122" s="876"/>
      <c r="CN122" s="876"/>
      <c r="CO122" s="877"/>
      <c r="CP122" s="856" t="s">
        <v>382</v>
      </c>
      <c r="CQ122" s="857"/>
      <c r="CR122" s="857"/>
      <c r="CS122" s="857"/>
      <c r="CT122" s="857"/>
      <c r="CU122" s="857"/>
      <c r="CV122" s="857"/>
      <c r="CW122" s="857"/>
      <c r="CX122" s="857"/>
      <c r="CY122" s="857"/>
      <c r="CZ122" s="857"/>
      <c r="DA122" s="857"/>
      <c r="DB122" s="857"/>
      <c r="DC122" s="857"/>
      <c r="DD122" s="857"/>
      <c r="DE122" s="857"/>
      <c r="DF122" s="858"/>
      <c r="DG122" s="834" t="s">
        <v>222</v>
      </c>
      <c r="DH122" s="835"/>
      <c r="DI122" s="835"/>
      <c r="DJ122" s="835"/>
      <c r="DK122" s="835"/>
      <c r="DL122" s="835" t="s">
        <v>222</v>
      </c>
      <c r="DM122" s="835"/>
      <c r="DN122" s="835"/>
      <c r="DO122" s="835"/>
      <c r="DP122" s="835"/>
      <c r="DQ122" s="835" t="s">
        <v>222</v>
      </c>
      <c r="DR122" s="835"/>
      <c r="DS122" s="835"/>
      <c r="DT122" s="835"/>
      <c r="DU122" s="835"/>
      <c r="DV122" s="812" t="s">
        <v>222</v>
      </c>
      <c r="DW122" s="812"/>
      <c r="DX122" s="812"/>
      <c r="DY122" s="812"/>
      <c r="DZ122" s="813"/>
    </row>
    <row r="123" spans="1:130" s="199" customFormat="1" ht="26.25" customHeight="1" x14ac:dyDescent="0.15">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222</v>
      </c>
      <c r="AB123" s="798"/>
      <c r="AC123" s="798"/>
      <c r="AD123" s="798"/>
      <c r="AE123" s="799"/>
      <c r="AF123" s="800" t="s">
        <v>222</v>
      </c>
      <c r="AG123" s="798"/>
      <c r="AH123" s="798"/>
      <c r="AI123" s="798"/>
      <c r="AJ123" s="799"/>
      <c r="AK123" s="800" t="s">
        <v>222</v>
      </c>
      <c r="AL123" s="798"/>
      <c r="AM123" s="798"/>
      <c r="AN123" s="798"/>
      <c r="AO123" s="799"/>
      <c r="AP123" s="845" t="s">
        <v>222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441</v>
      </c>
      <c r="BP123" s="899"/>
      <c r="BQ123" s="853">
        <v>86287643</v>
      </c>
      <c r="BR123" s="854"/>
      <c r="BS123" s="854"/>
      <c r="BT123" s="854"/>
      <c r="BU123" s="854"/>
      <c r="BV123" s="854">
        <v>89304653</v>
      </c>
      <c r="BW123" s="854"/>
      <c r="BX123" s="854"/>
      <c r="BY123" s="854"/>
      <c r="BZ123" s="854"/>
      <c r="CA123" s="854">
        <v>89375657</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t="s">
        <v>222</v>
      </c>
      <c r="DH123" s="798"/>
      <c r="DI123" s="798"/>
      <c r="DJ123" s="798"/>
      <c r="DK123" s="799"/>
      <c r="DL123" s="800" t="s">
        <v>222</v>
      </c>
      <c r="DM123" s="798"/>
      <c r="DN123" s="798"/>
      <c r="DO123" s="798"/>
      <c r="DP123" s="799"/>
      <c r="DQ123" s="800" t="s">
        <v>222</v>
      </c>
      <c r="DR123" s="798"/>
      <c r="DS123" s="798"/>
      <c r="DT123" s="798"/>
      <c r="DU123" s="799"/>
      <c r="DV123" s="845" t="s">
        <v>222</v>
      </c>
      <c r="DW123" s="846"/>
      <c r="DX123" s="846"/>
      <c r="DY123" s="846"/>
      <c r="DZ123" s="847"/>
    </row>
    <row r="124" spans="1:130" s="199" customFormat="1" ht="26.25" customHeight="1" thickBot="1" x14ac:dyDescent="0.2">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222</v>
      </c>
      <c r="AB124" s="798"/>
      <c r="AC124" s="798"/>
      <c r="AD124" s="798"/>
      <c r="AE124" s="799"/>
      <c r="AF124" s="800" t="s">
        <v>222</v>
      </c>
      <c r="AG124" s="798"/>
      <c r="AH124" s="798"/>
      <c r="AI124" s="798"/>
      <c r="AJ124" s="799"/>
      <c r="AK124" s="800" t="s">
        <v>222</v>
      </c>
      <c r="AL124" s="798"/>
      <c r="AM124" s="798"/>
      <c r="AN124" s="798"/>
      <c r="AO124" s="799"/>
      <c r="AP124" s="845" t="s">
        <v>222</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222</v>
      </c>
      <c r="BR124" s="852"/>
      <c r="BS124" s="852"/>
      <c r="BT124" s="852"/>
      <c r="BU124" s="852"/>
      <c r="BV124" s="852" t="s">
        <v>222</v>
      </c>
      <c r="BW124" s="852"/>
      <c r="BX124" s="852"/>
      <c r="BY124" s="852"/>
      <c r="BZ124" s="852"/>
      <c r="CA124" s="852" t="s">
        <v>222</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222</v>
      </c>
      <c r="DH124" s="781"/>
      <c r="DI124" s="781"/>
      <c r="DJ124" s="781"/>
      <c r="DK124" s="782"/>
      <c r="DL124" s="783" t="s">
        <v>222</v>
      </c>
      <c r="DM124" s="781"/>
      <c r="DN124" s="781"/>
      <c r="DO124" s="781"/>
      <c r="DP124" s="782"/>
      <c r="DQ124" s="783" t="s">
        <v>222</v>
      </c>
      <c r="DR124" s="781"/>
      <c r="DS124" s="781"/>
      <c r="DT124" s="781"/>
      <c r="DU124" s="782"/>
      <c r="DV124" s="869" t="s">
        <v>222</v>
      </c>
      <c r="DW124" s="870"/>
      <c r="DX124" s="870"/>
      <c r="DY124" s="870"/>
      <c r="DZ124" s="871"/>
    </row>
    <row r="125" spans="1:130" s="199" customFormat="1" ht="26.25" customHeight="1" x14ac:dyDescent="0.15">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222</v>
      </c>
      <c r="AB125" s="798"/>
      <c r="AC125" s="798"/>
      <c r="AD125" s="798"/>
      <c r="AE125" s="799"/>
      <c r="AF125" s="800" t="s">
        <v>222</v>
      </c>
      <c r="AG125" s="798"/>
      <c r="AH125" s="798"/>
      <c r="AI125" s="798"/>
      <c r="AJ125" s="799"/>
      <c r="AK125" s="800" t="s">
        <v>222</v>
      </c>
      <c r="AL125" s="798"/>
      <c r="AM125" s="798"/>
      <c r="AN125" s="798"/>
      <c r="AO125" s="799"/>
      <c r="AP125" s="845" t="s">
        <v>222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222</v>
      </c>
      <c r="DH125" s="863"/>
      <c r="DI125" s="863"/>
      <c r="DJ125" s="863"/>
      <c r="DK125" s="863"/>
      <c r="DL125" s="863" t="s">
        <v>222</v>
      </c>
      <c r="DM125" s="863"/>
      <c r="DN125" s="863"/>
      <c r="DO125" s="863"/>
      <c r="DP125" s="863"/>
      <c r="DQ125" s="863" t="s">
        <v>222</v>
      </c>
      <c r="DR125" s="863"/>
      <c r="DS125" s="863"/>
      <c r="DT125" s="863"/>
      <c r="DU125" s="863"/>
      <c r="DV125" s="864" t="s">
        <v>222</v>
      </c>
      <c r="DW125" s="864"/>
      <c r="DX125" s="864"/>
      <c r="DY125" s="864"/>
      <c r="DZ125" s="865"/>
    </row>
    <row r="126" spans="1:130" s="199" customFormat="1" ht="26.25" customHeight="1" thickBot="1" x14ac:dyDescent="0.2">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222</v>
      </c>
      <c r="AB126" s="798"/>
      <c r="AC126" s="798"/>
      <c r="AD126" s="798"/>
      <c r="AE126" s="799"/>
      <c r="AF126" s="800" t="s">
        <v>222</v>
      </c>
      <c r="AG126" s="798"/>
      <c r="AH126" s="798"/>
      <c r="AI126" s="798"/>
      <c r="AJ126" s="799"/>
      <c r="AK126" s="800" t="s">
        <v>222</v>
      </c>
      <c r="AL126" s="798"/>
      <c r="AM126" s="798"/>
      <c r="AN126" s="798"/>
      <c r="AO126" s="799"/>
      <c r="AP126" s="845" t="s">
        <v>222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v>112472</v>
      </c>
      <c r="DH126" s="835"/>
      <c r="DI126" s="835"/>
      <c r="DJ126" s="835"/>
      <c r="DK126" s="835"/>
      <c r="DL126" s="835">
        <v>36699</v>
      </c>
      <c r="DM126" s="835"/>
      <c r="DN126" s="835"/>
      <c r="DO126" s="835"/>
      <c r="DP126" s="835"/>
      <c r="DQ126" s="835" t="s">
        <v>222</v>
      </c>
      <c r="DR126" s="835"/>
      <c r="DS126" s="835"/>
      <c r="DT126" s="835"/>
      <c r="DU126" s="835"/>
      <c r="DV126" s="812" t="s">
        <v>222</v>
      </c>
      <c r="DW126" s="812"/>
      <c r="DX126" s="812"/>
      <c r="DY126" s="812"/>
      <c r="DZ126" s="813"/>
    </row>
    <row r="127" spans="1:130" s="199" customFormat="1" ht="26.25" customHeight="1" x14ac:dyDescent="0.15">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v>
      </c>
      <c r="AB127" s="798"/>
      <c r="AC127" s="798"/>
      <c r="AD127" s="798"/>
      <c r="AE127" s="799"/>
      <c r="AF127" s="800" t="s">
        <v>222</v>
      </c>
      <c r="AG127" s="798"/>
      <c r="AH127" s="798"/>
      <c r="AI127" s="798"/>
      <c r="AJ127" s="799"/>
      <c r="AK127" s="800" t="s">
        <v>222</v>
      </c>
      <c r="AL127" s="798"/>
      <c r="AM127" s="798"/>
      <c r="AN127" s="798"/>
      <c r="AO127" s="799"/>
      <c r="AP127" s="845" t="s">
        <v>222</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222</v>
      </c>
      <c r="DH127" s="835"/>
      <c r="DI127" s="835"/>
      <c r="DJ127" s="835"/>
      <c r="DK127" s="835"/>
      <c r="DL127" s="835" t="s">
        <v>222</v>
      </c>
      <c r="DM127" s="835"/>
      <c r="DN127" s="835"/>
      <c r="DO127" s="835"/>
      <c r="DP127" s="835"/>
      <c r="DQ127" s="835" t="s">
        <v>222</v>
      </c>
      <c r="DR127" s="835"/>
      <c r="DS127" s="835"/>
      <c r="DT127" s="835"/>
      <c r="DU127" s="835"/>
      <c r="DV127" s="812" t="s">
        <v>222</v>
      </c>
      <c r="DW127" s="812"/>
      <c r="DX127" s="812"/>
      <c r="DY127" s="812"/>
      <c r="DZ127" s="813"/>
    </row>
    <row r="128" spans="1:130" s="199" customFormat="1" ht="26.25" customHeight="1" thickBot="1" x14ac:dyDescent="0.2">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1216020</v>
      </c>
      <c r="AB128" s="819"/>
      <c r="AC128" s="819"/>
      <c r="AD128" s="819"/>
      <c r="AE128" s="820"/>
      <c r="AF128" s="821">
        <v>1222238</v>
      </c>
      <c r="AG128" s="819"/>
      <c r="AH128" s="819"/>
      <c r="AI128" s="819"/>
      <c r="AJ128" s="820"/>
      <c r="AK128" s="821">
        <v>1067645</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222</v>
      </c>
      <c r="BG128" s="805"/>
      <c r="BH128" s="805"/>
      <c r="BI128" s="805"/>
      <c r="BJ128" s="805"/>
      <c r="BK128" s="805"/>
      <c r="BL128" s="828"/>
      <c r="BM128" s="804">
        <v>11.92</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222</v>
      </c>
      <c r="DH128" s="809"/>
      <c r="DI128" s="809"/>
      <c r="DJ128" s="809"/>
      <c r="DK128" s="809"/>
      <c r="DL128" s="809" t="s">
        <v>222</v>
      </c>
      <c r="DM128" s="809"/>
      <c r="DN128" s="809"/>
      <c r="DO128" s="809"/>
      <c r="DP128" s="809"/>
      <c r="DQ128" s="809" t="s">
        <v>222</v>
      </c>
      <c r="DR128" s="809"/>
      <c r="DS128" s="809"/>
      <c r="DT128" s="809"/>
      <c r="DU128" s="809"/>
      <c r="DV128" s="810" t="s">
        <v>222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27346787</v>
      </c>
      <c r="AB129" s="798"/>
      <c r="AC129" s="798"/>
      <c r="AD129" s="798"/>
      <c r="AE129" s="799"/>
      <c r="AF129" s="800">
        <v>27585717</v>
      </c>
      <c r="AG129" s="798"/>
      <c r="AH129" s="798"/>
      <c r="AI129" s="798"/>
      <c r="AJ129" s="799"/>
      <c r="AK129" s="800">
        <v>27771807</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222</v>
      </c>
      <c r="BG129" s="788"/>
      <c r="BH129" s="788"/>
      <c r="BI129" s="788"/>
      <c r="BJ129" s="788"/>
      <c r="BK129" s="788"/>
      <c r="BL129" s="789"/>
      <c r="BM129" s="787">
        <v>16.920000000000002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4264625</v>
      </c>
      <c r="AB130" s="798"/>
      <c r="AC130" s="798"/>
      <c r="AD130" s="798"/>
      <c r="AE130" s="799"/>
      <c r="AF130" s="800">
        <v>4084260</v>
      </c>
      <c r="AG130" s="798"/>
      <c r="AH130" s="798"/>
      <c r="AI130" s="798"/>
      <c r="AJ130" s="799"/>
      <c r="AK130" s="800">
        <v>4079814</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1.6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23082162</v>
      </c>
      <c r="AB131" s="781"/>
      <c r="AC131" s="781"/>
      <c r="AD131" s="781"/>
      <c r="AE131" s="782"/>
      <c r="AF131" s="783">
        <v>23501457</v>
      </c>
      <c r="AG131" s="781"/>
      <c r="AH131" s="781"/>
      <c r="AI131" s="781"/>
      <c r="AJ131" s="782"/>
      <c r="AK131" s="783">
        <v>23691993</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t="s">
        <v>222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1.3432060649999999</v>
      </c>
      <c r="AB132" s="761"/>
      <c r="AC132" s="761"/>
      <c r="AD132" s="761"/>
      <c r="AE132" s="762"/>
      <c r="AF132" s="763">
        <v>1.8404944000000001</v>
      </c>
      <c r="AG132" s="761"/>
      <c r="AH132" s="761"/>
      <c r="AI132" s="761"/>
      <c r="AJ132" s="762"/>
      <c r="AK132" s="763">
        <v>1.655795694</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0.7</v>
      </c>
      <c r="AB133" s="740"/>
      <c r="AC133" s="740"/>
      <c r="AD133" s="740"/>
      <c r="AE133" s="741"/>
      <c r="AF133" s="739">
        <v>0.6</v>
      </c>
      <c r="AG133" s="740"/>
      <c r="AH133" s="740"/>
      <c r="AI133" s="740"/>
      <c r="AJ133" s="741"/>
      <c r="AK133" s="739">
        <v>1.6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37" zoomScale="70" zoomScaleNormal="85" zoomScaleSheetLayoutView="70" workbookViewId="0">
      <selection activeCell="AJ79" sqref="AJ79"/>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 zoomScale="70" zoomScaleNormal="70" zoomScaleSheetLayoutView="55" workbookViewId="0">
      <selection activeCell="AU110" sqref="AU110:AY119"/>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election activeCell="H56" sqref="H56"/>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3" t="s">
        <v>469</v>
      </c>
      <c r="L7" s="256"/>
      <c r="M7" s="257" t="s">
        <v>470</v>
      </c>
      <c r="N7" s="258"/>
    </row>
    <row r="8" spans="1:16" x14ac:dyDescent="0.15">
      <c r="A8" s="250"/>
      <c r="B8" s="246"/>
      <c r="C8" s="246"/>
      <c r="D8" s="246"/>
      <c r="E8" s="246"/>
      <c r="F8" s="246"/>
      <c r="G8" s="259"/>
      <c r="H8" s="260"/>
      <c r="I8" s="260"/>
      <c r="J8" s="261"/>
      <c r="K8" s="1154"/>
      <c r="L8" s="262" t="s">
        <v>471</v>
      </c>
      <c r="M8" s="263" t="s">
        <v>472</v>
      </c>
      <c r="N8" s="264" t="s">
        <v>473</v>
      </c>
    </row>
    <row r="9" spans="1:16" x14ac:dyDescent="0.15">
      <c r="A9" s="250"/>
      <c r="B9" s="246"/>
      <c r="C9" s="246"/>
      <c r="D9" s="246"/>
      <c r="E9" s="246"/>
      <c r="F9" s="246"/>
      <c r="G9" s="1167" t="s">
        <v>474</v>
      </c>
      <c r="H9" s="1168"/>
      <c r="I9" s="1168"/>
      <c r="J9" s="1169"/>
      <c r="K9" s="265">
        <v>6476400</v>
      </c>
      <c r="L9" s="266">
        <v>43585</v>
      </c>
      <c r="M9" s="267">
        <v>55721</v>
      </c>
      <c r="N9" s="268">
        <v>-21.8</v>
      </c>
    </row>
    <row r="10" spans="1:16" x14ac:dyDescent="0.15">
      <c r="A10" s="250"/>
      <c r="B10" s="246"/>
      <c r="C10" s="246"/>
      <c r="D10" s="246"/>
      <c r="E10" s="246"/>
      <c r="F10" s="246"/>
      <c r="G10" s="1167" t="s">
        <v>475</v>
      </c>
      <c r="H10" s="1168"/>
      <c r="I10" s="1168"/>
      <c r="J10" s="1169"/>
      <c r="K10" s="269">
        <v>861260</v>
      </c>
      <c r="L10" s="270">
        <v>5796</v>
      </c>
      <c r="M10" s="271">
        <v>5407</v>
      </c>
      <c r="N10" s="272">
        <v>7.2</v>
      </c>
    </row>
    <row r="11" spans="1:16" ht="13.5" customHeight="1" x14ac:dyDescent="0.15">
      <c r="A11" s="250"/>
      <c r="B11" s="246"/>
      <c r="C11" s="246"/>
      <c r="D11" s="246"/>
      <c r="E11" s="246"/>
      <c r="F11" s="246"/>
      <c r="G11" s="1167" t="s">
        <v>476</v>
      </c>
      <c r="H11" s="1168"/>
      <c r="I11" s="1168"/>
      <c r="J11" s="1169"/>
      <c r="K11" s="269">
        <v>2716</v>
      </c>
      <c r="L11" s="270">
        <v>18</v>
      </c>
      <c r="M11" s="271">
        <v>4456</v>
      </c>
      <c r="N11" s="272">
        <v>-99.6</v>
      </c>
    </row>
    <row r="12" spans="1:16" ht="13.5" customHeight="1" x14ac:dyDescent="0.15">
      <c r="A12" s="250"/>
      <c r="B12" s="246"/>
      <c r="C12" s="246"/>
      <c r="D12" s="246"/>
      <c r="E12" s="246"/>
      <c r="F12" s="246"/>
      <c r="G12" s="1167" t="s">
        <v>477</v>
      </c>
      <c r="H12" s="1168"/>
      <c r="I12" s="1168"/>
      <c r="J12" s="1169"/>
      <c r="K12" s="269" t="s">
        <v>478</v>
      </c>
      <c r="L12" s="270" t="s">
        <v>478</v>
      </c>
      <c r="M12" s="271">
        <v>1602</v>
      </c>
      <c r="N12" s="272" t="s">
        <v>478</v>
      </c>
    </row>
    <row r="13" spans="1:16" ht="13.5" customHeight="1" x14ac:dyDescent="0.15">
      <c r="A13" s="250"/>
      <c r="B13" s="246"/>
      <c r="C13" s="246"/>
      <c r="D13" s="246"/>
      <c r="E13" s="246"/>
      <c r="F13" s="246"/>
      <c r="G13" s="1167" t="s">
        <v>479</v>
      </c>
      <c r="H13" s="1168"/>
      <c r="I13" s="1168"/>
      <c r="J13" s="1169"/>
      <c r="K13" s="269" t="s">
        <v>478</v>
      </c>
      <c r="L13" s="270" t="s">
        <v>478</v>
      </c>
      <c r="M13" s="271">
        <v>24</v>
      </c>
      <c r="N13" s="272" t="s">
        <v>478</v>
      </c>
    </row>
    <row r="14" spans="1:16" ht="13.5" customHeight="1" x14ac:dyDescent="0.15">
      <c r="A14" s="250"/>
      <c r="B14" s="246"/>
      <c r="C14" s="246"/>
      <c r="D14" s="246"/>
      <c r="E14" s="246"/>
      <c r="F14" s="246"/>
      <c r="G14" s="1167" t="s">
        <v>480</v>
      </c>
      <c r="H14" s="1168"/>
      <c r="I14" s="1168"/>
      <c r="J14" s="1169"/>
      <c r="K14" s="269">
        <v>191072</v>
      </c>
      <c r="L14" s="270">
        <v>1286</v>
      </c>
      <c r="M14" s="271">
        <v>2095</v>
      </c>
      <c r="N14" s="272">
        <v>-38.6</v>
      </c>
    </row>
    <row r="15" spans="1:16" ht="13.5" customHeight="1" x14ac:dyDescent="0.15">
      <c r="A15" s="250"/>
      <c r="B15" s="246"/>
      <c r="C15" s="246"/>
      <c r="D15" s="246"/>
      <c r="E15" s="246"/>
      <c r="F15" s="246"/>
      <c r="G15" s="1167" t="s">
        <v>481</v>
      </c>
      <c r="H15" s="1168"/>
      <c r="I15" s="1168"/>
      <c r="J15" s="1169"/>
      <c r="K15" s="269">
        <v>123904</v>
      </c>
      <c r="L15" s="270">
        <v>834</v>
      </c>
      <c r="M15" s="271">
        <v>1844</v>
      </c>
      <c r="N15" s="272">
        <v>-54.8</v>
      </c>
    </row>
    <row r="16" spans="1:16" x14ac:dyDescent="0.15">
      <c r="A16" s="250"/>
      <c r="B16" s="246"/>
      <c r="C16" s="246"/>
      <c r="D16" s="246"/>
      <c r="E16" s="246"/>
      <c r="F16" s="246"/>
      <c r="G16" s="1170" t="s">
        <v>482</v>
      </c>
      <c r="H16" s="1171"/>
      <c r="I16" s="1171"/>
      <c r="J16" s="1172"/>
      <c r="K16" s="270">
        <v>-471767</v>
      </c>
      <c r="L16" s="270">
        <v>-3175</v>
      </c>
      <c r="M16" s="271">
        <v>-4887</v>
      </c>
      <c r="N16" s="272">
        <v>-35</v>
      </c>
    </row>
    <row r="17" spans="1:16" x14ac:dyDescent="0.15">
      <c r="A17" s="250"/>
      <c r="B17" s="246"/>
      <c r="C17" s="246"/>
      <c r="D17" s="246"/>
      <c r="E17" s="246"/>
      <c r="F17" s="246"/>
      <c r="G17" s="1170" t="s">
        <v>170</v>
      </c>
      <c r="H17" s="1171"/>
      <c r="I17" s="1171"/>
      <c r="J17" s="1172"/>
      <c r="K17" s="270">
        <v>7183585</v>
      </c>
      <c r="L17" s="270">
        <v>48344</v>
      </c>
      <c r="M17" s="271">
        <v>66260</v>
      </c>
      <c r="N17" s="272">
        <v>-27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64" t="s">
        <v>487</v>
      </c>
      <c r="H21" s="1165"/>
      <c r="I21" s="1165"/>
      <c r="J21" s="1166"/>
      <c r="K21" s="282">
        <v>5.24</v>
      </c>
      <c r="L21" s="283">
        <v>6.58</v>
      </c>
      <c r="M21" s="284">
        <v>-1.34</v>
      </c>
      <c r="N21" s="251"/>
      <c r="O21" s="285"/>
      <c r="P21" s="281"/>
    </row>
    <row r="22" spans="1:16" s="286" customFormat="1" x14ac:dyDescent="0.15">
      <c r="A22" s="281"/>
      <c r="B22" s="251"/>
      <c r="C22" s="251"/>
      <c r="D22" s="251"/>
      <c r="E22" s="251"/>
      <c r="F22" s="251"/>
      <c r="G22" s="1164" t="s">
        <v>488</v>
      </c>
      <c r="H22" s="1165"/>
      <c r="I22" s="1165"/>
      <c r="J22" s="1166"/>
      <c r="K22" s="287">
        <v>100</v>
      </c>
      <c r="L22" s="288">
        <v>99.7</v>
      </c>
      <c r="M22" s="289">
        <v>0.3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3" t="s">
        <v>469</v>
      </c>
      <c r="L30" s="256"/>
      <c r="M30" s="257" t="s">
        <v>470</v>
      </c>
      <c r="N30" s="258"/>
    </row>
    <row r="31" spans="1:16" x14ac:dyDescent="0.15">
      <c r="A31" s="250"/>
      <c r="B31" s="246"/>
      <c r="C31" s="246"/>
      <c r="D31" s="246"/>
      <c r="E31" s="246"/>
      <c r="F31" s="246"/>
      <c r="G31" s="259"/>
      <c r="H31" s="260"/>
      <c r="I31" s="260"/>
      <c r="J31" s="261"/>
      <c r="K31" s="1154"/>
      <c r="L31" s="262" t="s">
        <v>471</v>
      </c>
      <c r="M31" s="263" t="s">
        <v>472</v>
      </c>
      <c r="N31" s="264" t="s">
        <v>473</v>
      </c>
    </row>
    <row r="32" spans="1:16" ht="27" customHeight="1" x14ac:dyDescent="0.15">
      <c r="A32" s="250"/>
      <c r="B32" s="246"/>
      <c r="C32" s="246"/>
      <c r="D32" s="246"/>
      <c r="E32" s="246"/>
      <c r="F32" s="246"/>
      <c r="G32" s="1155" t="s">
        <v>492</v>
      </c>
      <c r="H32" s="1156"/>
      <c r="I32" s="1156"/>
      <c r="J32" s="1157"/>
      <c r="K32" s="296">
        <v>4825550</v>
      </c>
      <c r="L32" s="296">
        <v>32475</v>
      </c>
      <c r="M32" s="297">
        <v>35238</v>
      </c>
      <c r="N32" s="298">
        <v>-7.8</v>
      </c>
    </row>
    <row r="33" spans="1:16" ht="13.5" customHeight="1" x14ac:dyDescent="0.15">
      <c r="A33" s="250"/>
      <c r="B33" s="246"/>
      <c r="C33" s="246"/>
      <c r="D33" s="246"/>
      <c r="E33" s="246"/>
      <c r="F33" s="246"/>
      <c r="G33" s="1155" t="s">
        <v>493</v>
      </c>
      <c r="H33" s="1156"/>
      <c r="I33" s="1156"/>
      <c r="J33" s="1157"/>
      <c r="K33" s="296" t="s">
        <v>478</v>
      </c>
      <c r="L33" s="296" t="s">
        <v>478</v>
      </c>
      <c r="M33" s="297" t="s">
        <v>478</v>
      </c>
      <c r="N33" s="298" t="s">
        <v>478</v>
      </c>
    </row>
    <row r="34" spans="1:16" ht="27" customHeight="1" x14ac:dyDescent="0.15">
      <c r="A34" s="250"/>
      <c r="B34" s="246"/>
      <c r="C34" s="246"/>
      <c r="D34" s="246"/>
      <c r="E34" s="246"/>
      <c r="F34" s="246"/>
      <c r="G34" s="1155" t="s">
        <v>494</v>
      </c>
      <c r="H34" s="1156"/>
      <c r="I34" s="1156"/>
      <c r="J34" s="1157"/>
      <c r="K34" s="296" t="s">
        <v>478</v>
      </c>
      <c r="L34" s="296" t="s">
        <v>478</v>
      </c>
      <c r="M34" s="297">
        <v>9</v>
      </c>
      <c r="N34" s="298" t="s">
        <v>478</v>
      </c>
    </row>
    <row r="35" spans="1:16" ht="27" customHeight="1" x14ac:dyDescent="0.15">
      <c r="A35" s="250"/>
      <c r="B35" s="246"/>
      <c r="C35" s="246"/>
      <c r="D35" s="246"/>
      <c r="E35" s="246"/>
      <c r="F35" s="246"/>
      <c r="G35" s="1155" t="s">
        <v>495</v>
      </c>
      <c r="H35" s="1156"/>
      <c r="I35" s="1156"/>
      <c r="J35" s="1157"/>
      <c r="K35" s="296">
        <v>714200</v>
      </c>
      <c r="L35" s="296">
        <v>4806</v>
      </c>
      <c r="M35" s="297">
        <v>12777</v>
      </c>
      <c r="N35" s="298">
        <v>-62.4</v>
      </c>
    </row>
    <row r="36" spans="1:16" ht="27" customHeight="1" x14ac:dyDescent="0.15">
      <c r="A36" s="250"/>
      <c r="B36" s="246"/>
      <c r="C36" s="246"/>
      <c r="D36" s="246"/>
      <c r="E36" s="246"/>
      <c r="F36" s="246"/>
      <c r="G36" s="1155" t="s">
        <v>496</v>
      </c>
      <c r="H36" s="1156"/>
      <c r="I36" s="1156"/>
      <c r="J36" s="1157"/>
      <c r="K36" s="296" t="s">
        <v>478</v>
      </c>
      <c r="L36" s="296" t="s">
        <v>478</v>
      </c>
      <c r="M36" s="297">
        <v>1670</v>
      </c>
      <c r="N36" s="298" t="s">
        <v>478</v>
      </c>
    </row>
    <row r="37" spans="1:16" ht="13.5" customHeight="1" x14ac:dyDescent="0.15">
      <c r="A37" s="250"/>
      <c r="B37" s="246"/>
      <c r="C37" s="246"/>
      <c r="D37" s="246"/>
      <c r="E37" s="246"/>
      <c r="F37" s="246"/>
      <c r="G37" s="1155" t="s">
        <v>497</v>
      </c>
      <c r="H37" s="1156"/>
      <c r="I37" s="1156"/>
      <c r="J37" s="1157"/>
      <c r="K37" s="296" t="s">
        <v>478</v>
      </c>
      <c r="L37" s="296" t="s">
        <v>478</v>
      </c>
      <c r="M37" s="297">
        <v>592</v>
      </c>
      <c r="N37" s="298" t="s">
        <v>478</v>
      </c>
    </row>
    <row r="38" spans="1:16" ht="27" customHeight="1" x14ac:dyDescent="0.15">
      <c r="A38" s="250"/>
      <c r="B38" s="246"/>
      <c r="C38" s="246"/>
      <c r="D38" s="246"/>
      <c r="E38" s="246"/>
      <c r="F38" s="246"/>
      <c r="G38" s="1158" t="s">
        <v>498</v>
      </c>
      <c r="H38" s="1159"/>
      <c r="I38" s="1159"/>
      <c r="J38" s="1160"/>
      <c r="K38" s="299" t="s">
        <v>478</v>
      </c>
      <c r="L38" s="299" t="s">
        <v>478</v>
      </c>
      <c r="M38" s="300">
        <v>0</v>
      </c>
      <c r="N38" s="301" t="s">
        <v>478</v>
      </c>
      <c r="O38" s="295"/>
    </row>
    <row r="39" spans="1:16" x14ac:dyDescent="0.15">
      <c r="A39" s="250"/>
      <c r="B39" s="246"/>
      <c r="C39" s="246"/>
      <c r="D39" s="246"/>
      <c r="E39" s="246"/>
      <c r="F39" s="246"/>
      <c r="G39" s="1158" t="s">
        <v>499</v>
      </c>
      <c r="H39" s="1159"/>
      <c r="I39" s="1159"/>
      <c r="J39" s="1160"/>
      <c r="K39" s="302">
        <v>-1067645</v>
      </c>
      <c r="L39" s="302">
        <v>-7185</v>
      </c>
      <c r="M39" s="303">
        <v>-7965</v>
      </c>
      <c r="N39" s="304">
        <v>-9.8000000000000007</v>
      </c>
      <c r="O39" s="295"/>
    </row>
    <row r="40" spans="1:16" ht="27" customHeight="1" x14ac:dyDescent="0.15">
      <c r="A40" s="250"/>
      <c r="B40" s="246"/>
      <c r="C40" s="246"/>
      <c r="D40" s="246"/>
      <c r="E40" s="246"/>
      <c r="F40" s="246"/>
      <c r="G40" s="1155" t="s">
        <v>500</v>
      </c>
      <c r="H40" s="1156"/>
      <c r="I40" s="1156"/>
      <c r="J40" s="1157"/>
      <c r="K40" s="302">
        <v>-4079814</v>
      </c>
      <c r="L40" s="302">
        <v>-27456</v>
      </c>
      <c r="M40" s="303">
        <v>-31941</v>
      </c>
      <c r="N40" s="304">
        <v>-14</v>
      </c>
      <c r="O40" s="295"/>
    </row>
    <row r="41" spans="1:16" x14ac:dyDescent="0.15">
      <c r="A41" s="250"/>
      <c r="B41" s="246"/>
      <c r="C41" s="246"/>
      <c r="D41" s="246"/>
      <c r="E41" s="246"/>
      <c r="F41" s="246"/>
      <c r="G41" s="1161" t="s">
        <v>282</v>
      </c>
      <c r="H41" s="1162"/>
      <c r="I41" s="1162"/>
      <c r="J41" s="1163"/>
      <c r="K41" s="296">
        <v>392291</v>
      </c>
      <c r="L41" s="302">
        <v>2640</v>
      </c>
      <c r="M41" s="303">
        <v>10381</v>
      </c>
      <c r="N41" s="304">
        <v>-74.599999999999994</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48" t="s">
        <v>469</v>
      </c>
      <c r="J49" s="1150" t="s">
        <v>504</v>
      </c>
      <c r="K49" s="1151"/>
      <c r="L49" s="1151"/>
      <c r="M49" s="1151"/>
      <c r="N49" s="1152"/>
    </row>
    <row r="50" spans="1:14" x14ac:dyDescent="0.15">
      <c r="A50" s="250"/>
      <c r="B50" s="246"/>
      <c r="C50" s="246"/>
      <c r="D50" s="246"/>
      <c r="E50" s="246"/>
      <c r="F50" s="246"/>
      <c r="G50" s="314"/>
      <c r="H50" s="315"/>
      <c r="I50" s="1149"/>
      <c r="J50" s="316" t="s">
        <v>505</v>
      </c>
      <c r="K50" s="317" t="s">
        <v>506</v>
      </c>
      <c r="L50" s="318" t="s">
        <v>507</v>
      </c>
      <c r="M50" s="319" t="s">
        <v>508</v>
      </c>
      <c r="N50" s="320" t="s">
        <v>509</v>
      </c>
    </row>
    <row r="51" spans="1:14" x14ac:dyDescent="0.15">
      <c r="A51" s="250"/>
      <c r="B51" s="246"/>
      <c r="C51" s="246"/>
      <c r="D51" s="246"/>
      <c r="E51" s="246"/>
      <c r="F51" s="246"/>
      <c r="G51" s="312" t="s">
        <v>510</v>
      </c>
      <c r="H51" s="313"/>
      <c r="I51" s="321">
        <v>9266320</v>
      </c>
      <c r="J51" s="322">
        <v>62221</v>
      </c>
      <c r="K51" s="323">
        <v>23</v>
      </c>
      <c r="L51" s="324">
        <v>43493</v>
      </c>
      <c r="M51" s="325">
        <v>5</v>
      </c>
      <c r="N51" s="326">
        <v>18</v>
      </c>
    </row>
    <row r="52" spans="1:14" x14ac:dyDescent="0.15">
      <c r="A52" s="250"/>
      <c r="B52" s="246"/>
      <c r="C52" s="246"/>
      <c r="D52" s="246"/>
      <c r="E52" s="246"/>
      <c r="F52" s="246"/>
      <c r="G52" s="327"/>
      <c r="H52" s="328" t="s">
        <v>511</v>
      </c>
      <c r="I52" s="329">
        <v>4230821</v>
      </c>
      <c r="J52" s="330">
        <v>28409</v>
      </c>
      <c r="K52" s="331">
        <v>29.3</v>
      </c>
      <c r="L52" s="332">
        <v>23254</v>
      </c>
      <c r="M52" s="333">
        <v>4</v>
      </c>
      <c r="N52" s="334">
        <v>25.3</v>
      </c>
    </row>
    <row r="53" spans="1:14" x14ac:dyDescent="0.15">
      <c r="A53" s="250"/>
      <c r="B53" s="246"/>
      <c r="C53" s="246"/>
      <c r="D53" s="246"/>
      <c r="E53" s="246"/>
      <c r="F53" s="246"/>
      <c r="G53" s="312" t="s">
        <v>512</v>
      </c>
      <c r="H53" s="313"/>
      <c r="I53" s="321">
        <v>6140324</v>
      </c>
      <c r="J53" s="322">
        <v>41279</v>
      </c>
      <c r="K53" s="323">
        <v>-33.700000000000003</v>
      </c>
      <c r="L53" s="324">
        <v>50840</v>
      </c>
      <c r="M53" s="325">
        <v>16.899999999999999</v>
      </c>
      <c r="N53" s="326">
        <v>-50.6</v>
      </c>
    </row>
    <row r="54" spans="1:14" x14ac:dyDescent="0.15">
      <c r="A54" s="250"/>
      <c r="B54" s="246"/>
      <c r="C54" s="246"/>
      <c r="D54" s="246"/>
      <c r="E54" s="246"/>
      <c r="F54" s="246"/>
      <c r="G54" s="327"/>
      <c r="H54" s="328" t="s">
        <v>511</v>
      </c>
      <c r="I54" s="329">
        <v>3562908</v>
      </c>
      <c r="J54" s="330">
        <v>23952</v>
      </c>
      <c r="K54" s="331">
        <v>-15.7</v>
      </c>
      <c r="L54" s="332">
        <v>25367</v>
      </c>
      <c r="M54" s="333">
        <v>9.1</v>
      </c>
      <c r="N54" s="334">
        <v>-24.8</v>
      </c>
    </row>
    <row r="55" spans="1:14" x14ac:dyDescent="0.15">
      <c r="A55" s="250"/>
      <c r="B55" s="246"/>
      <c r="C55" s="246"/>
      <c r="D55" s="246"/>
      <c r="E55" s="246"/>
      <c r="F55" s="246"/>
      <c r="G55" s="312" t="s">
        <v>513</v>
      </c>
      <c r="H55" s="313"/>
      <c r="I55" s="321">
        <v>7076428</v>
      </c>
      <c r="J55" s="322">
        <v>47657</v>
      </c>
      <c r="K55" s="323">
        <v>15.5</v>
      </c>
      <c r="L55" s="324">
        <v>53605</v>
      </c>
      <c r="M55" s="325">
        <v>5.4</v>
      </c>
      <c r="N55" s="326">
        <v>10.1</v>
      </c>
    </row>
    <row r="56" spans="1:14" x14ac:dyDescent="0.15">
      <c r="A56" s="250"/>
      <c r="B56" s="246"/>
      <c r="C56" s="246"/>
      <c r="D56" s="246"/>
      <c r="E56" s="246"/>
      <c r="F56" s="246"/>
      <c r="G56" s="327"/>
      <c r="H56" s="328" t="s">
        <v>511</v>
      </c>
      <c r="I56" s="329">
        <v>3057739</v>
      </c>
      <c r="J56" s="330">
        <v>20593</v>
      </c>
      <c r="K56" s="331">
        <v>-14</v>
      </c>
      <c r="L56" s="332">
        <v>28343</v>
      </c>
      <c r="M56" s="333">
        <v>11.7</v>
      </c>
      <c r="N56" s="334">
        <v>-25.7</v>
      </c>
    </row>
    <row r="57" spans="1:14" x14ac:dyDescent="0.15">
      <c r="A57" s="250"/>
      <c r="B57" s="246"/>
      <c r="C57" s="246"/>
      <c r="D57" s="246"/>
      <c r="E57" s="246"/>
      <c r="F57" s="246"/>
      <c r="G57" s="312" t="s">
        <v>514</v>
      </c>
      <c r="H57" s="313"/>
      <c r="I57" s="321">
        <v>5891501</v>
      </c>
      <c r="J57" s="322">
        <v>39698</v>
      </c>
      <c r="K57" s="323">
        <v>-16.7</v>
      </c>
      <c r="L57" s="324">
        <v>46440</v>
      </c>
      <c r="M57" s="325">
        <v>-13.4</v>
      </c>
      <c r="N57" s="326">
        <v>-3.3</v>
      </c>
    </row>
    <row r="58" spans="1:14" x14ac:dyDescent="0.15">
      <c r="A58" s="250"/>
      <c r="B58" s="246"/>
      <c r="C58" s="246"/>
      <c r="D58" s="246"/>
      <c r="E58" s="246"/>
      <c r="F58" s="246"/>
      <c r="G58" s="327"/>
      <c r="H58" s="328" t="s">
        <v>511</v>
      </c>
      <c r="I58" s="329">
        <v>3696010</v>
      </c>
      <c r="J58" s="330">
        <v>24904</v>
      </c>
      <c r="K58" s="331">
        <v>20.9</v>
      </c>
      <c r="L58" s="332">
        <v>27658</v>
      </c>
      <c r="M58" s="333">
        <v>-2.4</v>
      </c>
      <c r="N58" s="334">
        <v>23.3</v>
      </c>
    </row>
    <row r="59" spans="1:14" x14ac:dyDescent="0.15">
      <c r="A59" s="250"/>
      <c r="B59" s="246"/>
      <c r="C59" s="246"/>
      <c r="D59" s="246"/>
      <c r="E59" s="246"/>
      <c r="F59" s="246"/>
      <c r="G59" s="312" t="s">
        <v>515</v>
      </c>
      <c r="H59" s="313"/>
      <c r="I59" s="321">
        <v>8964796</v>
      </c>
      <c r="J59" s="322">
        <v>60331</v>
      </c>
      <c r="K59" s="323">
        <v>52</v>
      </c>
      <c r="L59" s="324">
        <v>63257</v>
      </c>
      <c r="M59" s="325">
        <v>36.200000000000003</v>
      </c>
      <c r="N59" s="326">
        <v>15.8</v>
      </c>
    </row>
    <row r="60" spans="1:14" x14ac:dyDescent="0.15">
      <c r="A60" s="250"/>
      <c r="B60" s="246"/>
      <c r="C60" s="246"/>
      <c r="D60" s="246"/>
      <c r="E60" s="246"/>
      <c r="F60" s="246"/>
      <c r="G60" s="327"/>
      <c r="H60" s="328" t="s">
        <v>511</v>
      </c>
      <c r="I60" s="335">
        <v>4861163</v>
      </c>
      <c r="J60" s="330">
        <v>32715</v>
      </c>
      <c r="K60" s="331">
        <v>31.4</v>
      </c>
      <c r="L60" s="332">
        <v>27259</v>
      </c>
      <c r="M60" s="333">
        <v>-1.4</v>
      </c>
      <c r="N60" s="334">
        <v>32.799999999999997</v>
      </c>
    </row>
    <row r="61" spans="1:14" x14ac:dyDescent="0.15">
      <c r="A61" s="250"/>
      <c r="B61" s="246"/>
      <c r="C61" s="246"/>
      <c r="D61" s="246"/>
      <c r="E61" s="246"/>
      <c r="F61" s="246"/>
      <c r="G61" s="312" t="s">
        <v>516</v>
      </c>
      <c r="H61" s="336"/>
      <c r="I61" s="337">
        <v>7467874</v>
      </c>
      <c r="J61" s="338">
        <v>50237</v>
      </c>
      <c r="K61" s="339">
        <v>8</v>
      </c>
      <c r="L61" s="340">
        <v>51527</v>
      </c>
      <c r="M61" s="341">
        <v>10</v>
      </c>
      <c r="N61" s="326">
        <v>-2</v>
      </c>
    </row>
    <row r="62" spans="1:14" x14ac:dyDescent="0.15">
      <c r="A62" s="250"/>
      <c r="B62" s="246"/>
      <c r="C62" s="246"/>
      <c r="D62" s="246"/>
      <c r="E62" s="246"/>
      <c r="F62" s="246"/>
      <c r="G62" s="327"/>
      <c r="H62" s="328" t="s">
        <v>511</v>
      </c>
      <c r="I62" s="329">
        <v>3881728</v>
      </c>
      <c r="J62" s="330">
        <v>26115</v>
      </c>
      <c r="K62" s="331">
        <v>10.4</v>
      </c>
      <c r="L62" s="332">
        <v>26376</v>
      </c>
      <c r="M62" s="333">
        <v>4.2</v>
      </c>
      <c r="N62" s="334">
        <v>6.2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59" zoomScale="70" zoomScaleNormal="70" zoomScaleSheetLayoutView="55" workbookViewId="0">
      <selection activeCell="AU110" sqref="AU110:AY11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55" zoomScale="70" zoomScaleNormal="70" zoomScaleSheetLayoutView="55" workbookViewId="0">
      <selection activeCell="AU110" sqref="AU110:AY11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0" zoomScale="70" zoomScaleNormal="70" zoomScaleSheetLayoutView="100" workbookViewId="0">
      <selection activeCell="AU110" sqref="AU110:AY11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3" t="s">
        <v>3</v>
      </c>
      <c r="D47" s="1173"/>
      <c r="E47" s="1174"/>
      <c r="F47" s="11">
        <v>31.21</v>
      </c>
      <c r="G47" s="12">
        <v>41.61</v>
      </c>
      <c r="H47" s="12">
        <v>47.65</v>
      </c>
      <c r="I47" s="12">
        <v>47.54</v>
      </c>
      <c r="J47" s="13">
        <v>47.52</v>
      </c>
    </row>
    <row r="48" spans="2:10" ht="57.75" customHeight="1" x14ac:dyDescent="0.15">
      <c r="B48" s="14"/>
      <c r="C48" s="1175" t="s">
        <v>4</v>
      </c>
      <c r="D48" s="1175"/>
      <c r="E48" s="1176"/>
      <c r="F48" s="15">
        <v>7.45</v>
      </c>
      <c r="G48" s="16">
        <v>8.2899999999999991</v>
      </c>
      <c r="H48" s="16">
        <v>8.8800000000000008</v>
      </c>
      <c r="I48" s="16">
        <v>12.09</v>
      </c>
      <c r="J48" s="17">
        <v>9.41</v>
      </c>
    </row>
    <row r="49" spans="2:10" ht="57.75" customHeight="1" thickBot="1" x14ac:dyDescent="0.2">
      <c r="B49" s="18"/>
      <c r="C49" s="1177" t="s">
        <v>5</v>
      </c>
      <c r="D49" s="1177"/>
      <c r="E49" s="1178"/>
      <c r="F49" s="19">
        <v>2.98</v>
      </c>
      <c r="G49" s="20">
        <v>12.9</v>
      </c>
      <c r="H49" s="20">
        <v>3.95</v>
      </c>
      <c r="I49" s="20">
        <v>3.59</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2018-03-02T01:55:41Z</cp:lastPrinted>
  <dcterms:created xsi:type="dcterms:W3CDTF">2018-01-24T05:04:46Z</dcterms:created>
  <dcterms:modified xsi:type="dcterms:W3CDTF">2018-11-27T01:19:45Z</dcterms:modified>
</cp:coreProperties>
</file>