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s011\企画財政課\03財政\00各種照会\財政状況資料集\H30\181108【岐阜県市町村課】平成２８年度財政状況資料集の再分析について（依頼）\"/>
    </mc:Choice>
  </mc:AlternateContent>
  <bookViews>
    <workbookView xWindow="0" yWindow="0" windowWidth="20490" windowHeight="777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alcChain>
</file>

<file path=xl/sharedStrings.xml><?xml version="1.0" encoding="utf-8"?>
<sst xmlns="http://schemas.openxmlformats.org/spreadsheetml/2006/main" count="1107" uniqueCount="559">
  <si>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</si>
  <si>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</si>
  <si>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</si>
  <si>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</si>
  <si>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</si>
  <si>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</si>
  <si>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</si>
  <si>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</si>
  <si>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</si>
  <si>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</si>
  <si>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</si>
  <si>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</si>
  <si>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</si>
  <si>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</si>
  <si>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</si>
  <si>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</si>
  <si>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</si>
  <si>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</si>
  <si>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</si>
  <si>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</si>
  <si>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</si>
  <si>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</si>
  <si>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</si>
  <si>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</si>
  <si>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</si>
  <si>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</si>
  <si>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</si>
  <si>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</si>
  <si>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</si>
  <si>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</si>
  <si>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</si>
  <si>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</si>
  <si>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</si>
  <si>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</si>
  <si>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</si>
  <si>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</si>
  <si>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</si>
  <si>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</si>
  <si>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</si>
  <si>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</si>
  <si>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</si>
  <si>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</si>
  <si>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</si>
  <si>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</si>
  <si>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</si>
  <si>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</si>
  <si>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</si>
  <si>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</si>
  <si>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</si>
  <si>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</si>
  <si>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</si>
  <si>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</si>
  <si>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</si>
  <si>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</si>
  <si>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</si>
  <si>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</si>
  <si>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</si>
  <si>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</si>
  <si>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</si>
  <si>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</si>
  <si>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</si>
  <si>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</si>
  <si>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</si>
  <si>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</si>
  <si>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</si>
  <si>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</si>
  <si>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</si>
  <si>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</si>
  <si>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</si>
  <si>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</si>
  <si>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</si>
  <si>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</si>
  <si>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</si>
  <si>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</si>
  <si>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</si>
  <si>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</si>
  <si>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</si>
  <si>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</si>
  <si>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</si>
  <si>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</si>
  <si>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</si>
  <si>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</si>
  <si>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</si>
  <si>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</si>
  <si>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</si>
  <si>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</si>
  <si>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</si>
  <si>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</si>
  <si>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</si>
  <si>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</si>
  <si>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</si>
  <si>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</si>
  <si>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</si>
  <si>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</si>
  <si>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</si>
  <si>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</si>
  <si>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</si>
  <si>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</si>
  <si>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</si>
  <si>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</si>
  <si>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</si>
  <si>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</si>
  <si>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</si>
  <si>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</si>
  <si>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</si>
  <si>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</si>
  <si>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</si>
  <si>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</si>
  <si>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</si>
  <si>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</si>
  <si>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</si>
  <si>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</si>
  <si>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</si>
  <si>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</si>
  <si>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</si>
  <si>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</si>
  <si>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</si>
  <si>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</si>
  <si>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</si>
  <si>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</si>
  <si>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</si>
  <si>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</si>
  <si>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</si>
  <si>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</si>
  <si>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</si>
  <si>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</si>
  <si>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</si>
  <si>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</si>
  <si>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</si>
  <si>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</si>
  <si>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</si>
  <si>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</si>
  <si>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</si>
  <si>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</si>
  <si>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</si>
  <si>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</si>
  <si>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</si>
  <si>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</si>
  <si>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</si>
  <si>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</si>
  <si>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</si>
  <si>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</si>
  <si>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</si>
  <si>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</si>
  <si>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</si>
  <si>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</si>
  <si>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</si>
  <si>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</si>
  <si>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</si>
  <si>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</si>
  <si>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</si>
  <si>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</si>
  <si>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</si>
  <si>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</si>
  <si>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</si>
  <si>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</si>
  <si>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</si>
  <si>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</si>
  <si>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</si>
  <si>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</si>
  <si>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</si>
  <si>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</si>
  <si>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</si>
  <si>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</si>
  <si>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</si>
  <si>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</si>
  <si>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</si>
  <si>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</si>
  <si>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</si>
  <si>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</si>
  <si>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</si>
  <si>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</si>
  <si>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</si>
  <si>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</si>
  <si>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</si>
  <si>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</si>
  <si>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</si>
  <si>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</si>
  <si>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</si>
  <si>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</si>
  <si>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</si>
  <si>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</si>
  <si>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</si>
  <si>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</si>
  <si>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</si>
  <si>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</si>
  <si>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</si>
  <si>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</si>
  <si>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</si>
  <si>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</si>
  <si>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</si>
  <si>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</si>
  <si>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</si>
  <si>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</si>
  <si>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</si>
  <si>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</si>
  <si>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</si>
  <si>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岐阜県岐南町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</si>
  <si>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</si>
  <si>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</si>
  <si>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</si>
  <si>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</si>
  <si>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</si>
  <si>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</si>
  <si>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</si>
  <si>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</si>
  <si>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</si>
  <si>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</si>
  <si>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</si>
  <si>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</si>
  <si>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</si>
  <si>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</si>
  <si>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</si>
  <si>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</si>
  <si>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</si>
  <si>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</si>
  <si>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</si>
  <si>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</si>
  <si>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</si>
  <si>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</si>
  <si>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</si>
  <si>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</si>
  <si>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</si>
  <si>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</si>
  <si>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</si>
  <si>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</si>
  <si>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</si>
  <si>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</si>
  <si>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</si>
  <si>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</si>
  <si>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</si>
  <si>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</si>
  <si>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</si>
  <si>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</si>
  <si>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</si>
  <si>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</si>
  <si>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</si>
  <si>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</si>
  <si>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</si>
  <si>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</si>
  <si>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</si>
  <si>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</si>
  <si>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</si>
  <si>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</si>
  <si>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</si>
  <si>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</si>
  <si>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</si>
  <si>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</si>
  <si>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</si>
  <si>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</si>
  <si>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</si>
  <si>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</si>
  <si>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</si>
  <si>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</si>
  <si>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</si>
  <si>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</si>
  <si>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</si>
  <si>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</si>
  <si>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</si>
  <si>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</si>
  <si>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</si>
  <si>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</si>
  <si>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</si>
  <si>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</si>
  <si>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</si>
  <si>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</si>
  <si>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</si>
  <si>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</si>
  <si>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</si>
  <si>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</si>
  <si>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</si>
  <si>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</si>
  <si>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</si>
  <si>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</si>
  <si>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</si>
  <si>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</si>
  <si>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</si>
  <si>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</si>
  <si>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</si>
  <si>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</si>
  <si>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</si>
  <si>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</si>
  <si>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</si>
  <si>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</si>
  <si>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</si>
  <si>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</si>
  <si>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</si>
  <si>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</si>
  <si>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</si>
  <si>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</si>
  <si>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</si>
  <si>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</si>
  <si>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</si>
  <si>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</si>
  <si>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</si>
  <si>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</si>
  <si>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</si>
  <si>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</si>
  <si>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</si>
  <si>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</si>
  <si>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</si>
  <si>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</si>
  <si>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</si>
  <si>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</si>
  <si>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</si>
  <si>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</si>
  <si>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</si>
  <si>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</si>
  <si>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</si>
  <si>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</si>
  <si>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</si>
  <si>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</si>
  <si>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</si>
  <si>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</si>
  <si>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</si>
  <si>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</si>
  <si>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</si>
  <si>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</si>
  <si>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</si>
  <si>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</si>
  <si>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</si>
  <si>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</si>
  <si>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</si>
  <si>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</si>
  <si>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</si>
  <si>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</si>
  <si>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</si>
  <si>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</si>
  <si>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</si>
  <si>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</si>
  <si>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</si>
  <si>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</si>
  <si>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</si>
  <si>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</si>
  <si>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</si>
  <si>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</si>
  <si>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</si>
  <si>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</si>
  <si>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</si>
  <si>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</si>
  <si>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</si>
  <si>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</si>
  <si>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</si>
  <si>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</si>
  <si>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</si>
  <si>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</si>
  <si>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岐阜県岐南町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</si>
  <si>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</si>
  <si>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</si>
  <si>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</si>
  <si>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</si>
  <si>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</si>
  <si>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</si>
  <si>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</si>
  <si>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</si>
  <si>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</si>
  <si>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</si>
  <si>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</si>
  <si>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</si>
  <si>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</si>
  <si>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</si>
  <si>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</si>
  <si>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</si>
  <si>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</si>
  <si>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</si>
  <si>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</si>
  <si>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</si>
  <si>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</si>
  <si>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</si>
  <si>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</si>
  <si>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</si>
  <si>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</si>
  <si>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</si>
  <si>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</si>
  <si>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</si>
  <si>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</si>
  <si>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</si>
  <si>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</si>
  <si>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</si>
  <si>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</si>
  <si>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</si>
  <si>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</si>
  <si>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</si>
  <si>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</si>
  <si>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</si>
  <si>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</si>
  <si>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</si>
  <si>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</si>
  <si>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</si>
  <si>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</si>
  <si>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</si>
  <si>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</si>
  <si>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</si>
  <si>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</si>
  <si>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</si>
  <si>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</si>
  <si>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</si>
  <si>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</si>
  <si>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</si>
  <si>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</si>
  <si>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</si>
  <si>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</si>
  <si>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</si>
  <si>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</si>
  <si>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</si>
  <si>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</si>
  <si>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</si>
  <si>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</si>
  <si>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</si>
  <si>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</si>
  <si>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</si>
  <si>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</si>
  <si>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</si>
  <si>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</si>
  <si>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</si>
  <si>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</si>
  <si>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</si>
  <si>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</si>
  <si>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</si>
  <si>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</si>
  <si>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</si>
  <si>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</si>
  <si>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</si>
  <si>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</si>
  <si>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</si>
  <si>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</si>
  <si>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</si>
  <si>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</si>
  <si>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</si>
  <si>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</si>
  <si>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</si>
  <si>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</si>
  <si>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</si>
  <si>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</si>
  <si>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</si>
  <si>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</si>
  <si>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</si>
  <si>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</si>
  <si>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</si>
  <si>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</si>
  <si>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</si>
  <si>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</si>
  <si>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</si>
  <si>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</si>
  <si>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</si>
  <si>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</si>
  <si>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</si>
  <si>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</si>
  <si>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</si>
  <si>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</si>
  <si>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</si>
  <si>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</si>
  <si>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</si>
  <si>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</si>
  <si>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</si>
  <si>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</si>
  <si>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</si>
  <si>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</si>
  <si>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</si>
  <si>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</si>
  <si>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</si>
  <si>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</si>
  <si>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</si>
  <si>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</si>
  <si>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</si>
  <si>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</si>
  <si>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</si>
  <si>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</si>
  <si>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</si>
  <si>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</si>
  <si>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</si>
  <si>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</si>
  <si>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</si>
  <si>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</si>
  <si>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</si>
  <si>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</si>
  <si>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</si>
  <si>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</si>
  <si>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</si>
  <si>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</si>
  <si>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</si>
  <si>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</si>
  <si>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</si>
  <si>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</si>
  <si>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</si>
  <si>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</si>
  <si>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</si>
  <si>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</si>
  <si>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</si>
  <si>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</si>
  <si>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</si>
  <si>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</si>
  <si>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</si>
  <si>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</si>
  <si>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</si>
  <si>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</si>
  <si>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</si>
  <si>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</si>
  <si>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</si>
  <si>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</si>
  <si>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</si>
  <si>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</si>
  <si>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</si>
  <si>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</si>
  <si>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</si>
  <si>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</si>
  <si>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</si>
  <si>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</si>
  <si>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</si>
  <si>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</si>
  <si>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</si>
  <si>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</si>
  <si>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</si>
  <si>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</si>
  <si>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</si>
  <si>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</si>
  <si>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</si>
  <si>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</si>
  <si>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</si>
  <si>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</si>
  <si>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</si>
  <si>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</si>
  <si>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</si>
  <si>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0.63</t>
  </si>
  <si>
    <t>▲ 0.89</t>
  </si>
  <si>
    <t>▲ 5.21</t>
  </si>
  <si>
    <t>水道事業会計</t>
  </si>
  <si>
    <t>一般会計</t>
  </si>
  <si>
    <t>国民健康保険特別会計</t>
  </si>
  <si>
    <t>介護保険特別会計</t>
  </si>
  <si>
    <t>後期高齢者医療特別会計</t>
  </si>
  <si>
    <t>羽島郡二町教育委員会特別会計</t>
  </si>
  <si>
    <t>下水道事業特別会計</t>
  </si>
  <si>
    <t>その他会計（赤字）</t>
  </si>
  <si>
    <t>その他会計（黒字）</t>
  </si>
  <si>
    <t>基金から176百万円繰入</t>
    <rPh sb="0" eb="2">
      <t>キキン</t>
    </rPh>
    <rPh sb="7" eb="10">
      <t>ヒャクマンエン</t>
    </rPh>
    <rPh sb="10" eb="12">
      <t>クリイレ</t>
    </rPh>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</si>
  <si>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</si>
  <si>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</si>
  <si>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</si>
  <si>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</si>
  <si>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</si>
  <si>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</si>
  <si>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岐阜県地方競馬組合</t>
    <rPh sb="0" eb="3">
      <t>ギフケン</t>
    </rPh>
    <rPh sb="3" eb="5">
      <t>チホウ</t>
    </rPh>
    <rPh sb="5" eb="7">
      <t>ケイバ</t>
    </rPh>
    <rPh sb="7" eb="9">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</si>
  <si>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</si>
  <si>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</si>
  <si>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基金から2百万円繰入</t>
    <phoneticPr fontId="2"/>
  </si>
  <si>
    <t>基金から1,850百万円繰入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</si>
  <si>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</si>
  <si>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</si>
  <si>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</si>
  <si>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</si>
  <si>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</si>
  <si>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</si>
  <si>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</si>
  <si>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</si>
  <si>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</si>
  <si>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</si>
  <si>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</si>
  <si>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近年、地方債の発行抑制に伴い、実質公債費比率の分子の値も減少傾向にあり、実質公債費比率は改善している。また、将来負担比率は引き続き発生していない。しかしながら、新庁舎建設に伴い新たに発行した地方債の償還が平成28年度より始まっており、実質公債費比率を単年度でみると悪化している。平成29年度以降も新総合調理センター建設や北小学校大規模改修事業などの大型事業の地方債発行により、実質公債費比率の悪化傾向は続く見込であるため、今後においては事業内容の精査・見直し等により新規地方債発行額を抑え、借入先や借入条件の見直し等、公債費の抑制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</si>
</sst>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40958</c:v>
                </c:pt>
                <c:pt idx="1">
                  <c:v>40833</c:v>
                </c:pt>
                <c:pt idx="2">
                  <c:v>42760</c:v>
                </c:pt>
                <c:pt idx="3">
                  <c:v>98877</c:v>
                </c:pt>
                <c:pt idx="4">
                  <c:v>29056</c:v>
                </c:pt>
              </c:numCache>
            </c:numRef>
          </c:val>
          <c:smooth val="0"/>
        </c:ser>
        <c:dLbls>
          <c:showLegendKey val="0"/>
          <c:showVal val="0"/>
          <c:showCatName val="0"/>
          <c:showSerName val="0"/>
          <c:showPercent val="0"/>
          <c:showBubbleSize val="0"/>
        </c:dLbls>
        <c:marker val="1"/>
        <c:smooth val="0"/>
        <c:axId val="126818464"/>
        <c:axId val="126758056"/>
      </c:lineChart>
      <c:catAx>
        <c:axId val="126818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58056"/>
        <c:crosses val="autoZero"/>
        <c:auto val="1"/>
        <c:lblAlgn val="ctr"/>
        <c:lblOffset val="100"/>
        <c:tickLblSkip val="1"/>
        <c:tickMarkSkip val="1"/>
        <c:noMultiLvlLbl val="0"/>
      </c:catAx>
      <c:valAx>
        <c:axId val="126758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1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9.98</c:v>
                </c:pt>
                <c:pt idx="1">
                  <c:v>9.15</c:v>
                </c:pt>
                <c:pt idx="2">
                  <c:v>8.2200000000000006</c:v>
                </c:pt>
                <c:pt idx="3">
                  <c:v>12.33</c:v>
                </c:pt>
                <c:pt idx="4">
                  <c:v>7.07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31.48</c:v>
                </c:pt>
                <c:pt idx="1">
                  <c:v>31.13</c:v>
                </c:pt>
                <c:pt idx="2">
                  <c:v>31.31</c:v>
                </c:pt>
                <c:pt idx="3">
                  <c:v>30.8</c:v>
                </c:pt>
                <c:pt idx="4">
                  <c:v>30.93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8171760"/>
        <c:axId val="39796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0.25</c:v>
                </c:pt>
                <c:pt idx="1">
                  <c:v>-0.63</c:v>
                </c:pt>
                <c:pt idx="2">
                  <c:v>-0.89</c:v>
                </c:pt>
                <c:pt idx="3">
                  <c:v>4.37</c:v>
                </c:pt>
                <c:pt idx="4">
                  <c:v>-5.21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8171760"/>
        <c:axId val="397962624"/>
      </c:lineChart>
      <c:catAx>
        <c:axId val="6817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7962624"/>
        <c:crosses val="autoZero"/>
        <c:auto val="1"/>
        <c:lblAlgn val="ctr"/>
        <c:lblOffset val="100"/>
        <c:tickLblSkip val="1"/>
        <c:tickMarkSkip val="1"/>
        <c:noMultiLvlLbl val="0"/>
      </c:catAx>
      <c:valAx>
        <c:axId val="39796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17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0.94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羽島郡二町教育委員会特別会計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0.17</c:v>
                </c:pt>
                <c:pt idx="4">
                  <c:v>#N/A</c:v>
                </c:pt>
                <c:pt idx="5">
                  <c:v>0.21</c:v>
                </c:pt>
                <c:pt idx="6">
                  <c:v>#N/A</c:v>
                </c:pt>
                <c:pt idx="7">
                  <c:v>0.22</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0.71</c:v>
                </c:pt>
                <c:pt idx="4">
                  <c:v>#N/A</c:v>
                </c:pt>
                <c:pt idx="5">
                  <c:v>1.28</c:v>
                </c:pt>
                <c:pt idx="6">
                  <c:v>#N/A</c:v>
                </c:pt>
                <c:pt idx="7">
                  <c:v>1.4</c:v>
                </c:pt>
                <c:pt idx="8">
                  <c:v>#N/A</c:v>
                </c:pt>
                <c:pt idx="9">
                  <c:v>2.76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1.03</c:v>
                </c:pt>
                <c:pt idx="2">
                  <c:v>#N/A</c:v>
                </c:pt>
                <c:pt idx="3">
                  <c:v>2.16</c:v>
                </c:pt>
                <c:pt idx="4">
                  <c:v>#N/A</c:v>
                </c:pt>
                <c:pt idx="5">
                  <c:v>2.73</c:v>
                </c:pt>
                <c:pt idx="6">
                  <c:v>#N/A</c:v>
                </c:pt>
                <c:pt idx="7">
                  <c:v>3.52</c:v>
                </c:pt>
                <c:pt idx="8">
                  <c:v>#N/A</c:v>
                </c:pt>
                <c:pt idx="9">
                  <c:v>4.25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9.9499999999999993</c:v>
                </c:pt>
                <c:pt idx="2">
                  <c:v>#N/A</c:v>
                </c:pt>
                <c:pt idx="3">
                  <c:v>9.1199999999999992</c:v>
                </c:pt>
                <c:pt idx="4">
                  <c:v>#N/A</c:v>
                </c:pt>
                <c:pt idx="5">
                  <c:v>8.19</c:v>
                </c:pt>
                <c:pt idx="6">
                  <c:v>#N/A</c:v>
                </c:pt>
                <c:pt idx="7">
                  <c:v>12.3</c:v>
                </c:pt>
                <c:pt idx="8">
                  <c:v>#N/A</c:v>
                </c:pt>
                <c:pt idx="9">
                  <c:v>7.05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15.47</c:v>
                </c:pt>
                <c:pt idx="2">
                  <c:v>#N/A</c:v>
                </c:pt>
                <c:pt idx="3">
                  <c:v>17.95</c:v>
                </c:pt>
                <c:pt idx="4">
                  <c:v>#N/A</c:v>
                </c:pt>
                <c:pt idx="5">
                  <c:v>20.43</c:v>
                </c:pt>
                <c:pt idx="6">
                  <c:v>#N/A</c:v>
                </c:pt>
                <c:pt idx="7">
                  <c:v>22.28</c:v>
                </c:pt>
                <c:pt idx="8">
                  <c:v>#N/A</c:v>
                </c:pt>
                <c:pt idx="9">
                  <c:v>23.29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4986376"/>
        <c:axId val="217978712"/>
      </c:barChart>
      <c:catAx>
        <c:axId val="40498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978712"/>
        <c:crosses val="autoZero"/>
        <c:auto val="1"/>
        <c:lblAlgn val="ctr"/>
        <c:lblOffset val="100"/>
        <c:tickLblSkip val="1"/>
        <c:tickMarkSkip val="1"/>
        <c:noMultiLvlLbl val="0"/>
      </c:catAx>
      <c:valAx>
        <c:axId val="217978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986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538</c:v>
                </c:pt>
                <c:pt idx="5">
                  <c:v>549</c:v>
                </c:pt>
                <c:pt idx="8">
                  <c:v>573</c:v>
                </c:pt>
                <c:pt idx="11">
                  <c:v>547</c:v>
                </c:pt>
                <c:pt idx="14">
                  <c:v>546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7</c:v>
                </c:pt>
                <c:pt idx="6">
                  <c:v>12</c:v>
                </c:pt>
                <c:pt idx="9">
                  <c:v>18</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305</c:v>
                </c:pt>
                <c:pt idx="3">
                  <c:v>302</c:v>
                </c:pt>
                <c:pt idx="6">
                  <c:v>306</c:v>
                </c:pt>
                <c:pt idx="9">
                  <c:v>316</c:v>
                </c:pt>
                <c:pt idx="12">
                  <c:v>302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459</c:v>
                </c:pt>
                <c:pt idx="3">
                  <c:v>443</c:v>
                </c:pt>
                <c:pt idx="6">
                  <c:v>426</c:v>
                </c:pt>
                <c:pt idx="9">
                  <c:v>358</c:v>
                </c:pt>
                <c:pt idx="12">
                  <c:v>396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8380296"/>
        <c:axId val="40394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236</c:v>
                </c:pt>
                <c:pt idx="2">
                  <c:v>#N/A</c:v>
                </c:pt>
                <c:pt idx="3">
                  <c:v>#N/A</c:v>
                </c:pt>
                <c:pt idx="4">
                  <c:v>203</c:v>
                </c:pt>
                <c:pt idx="5">
                  <c:v>#N/A</c:v>
                </c:pt>
                <c:pt idx="6">
                  <c:v>#N/A</c:v>
                </c:pt>
                <c:pt idx="7">
                  <c:v>171</c:v>
                </c:pt>
                <c:pt idx="8">
                  <c:v>#N/A</c:v>
                </c:pt>
                <c:pt idx="9">
                  <c:v>#N/A</c:v>
                </c:pt>
                <c:pt idx="10">
                  <c:v>145</c:v>
                </c:pt>
                <c:pt idx="11">
                  <c:v>#N/A</c:v>
                </c:pt>
                <c:pt idx="12">
                  <c:v>#N/A</c:v>
                </c:pt>
                <c:pt idx="13">
                  <c:v>175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8380296"/>
        <c:axId val="403944256"/>
      </c:lineChart>
      <c:catAx>
        <c:axId val="21838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944256"/>
        <c:crosses val="autoZero"/>
        <c:auto val="1"/>
        <c:lblAlgn val="ctr"/>
        <c:lblOffset val="100"/>
        <c:tickLblSkip val="1"/>
        <c:tickMarkSkip val="1"/>
        <c:noMultiLvlLbl val="0"/>
      </c:catAx>
      <c:valAx>
        <c:axId val="40394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38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6426</c:v>
                </c:pt>
                <c:pt idx="5">
                  <c:v>6499</c:v>
                </c:pt>
                <c:pt idx="8">
                  <c:v>6371</c:v>
                </c:pt>
                <c:pt idx="11">
                  <c:v>6308</c:v>
                </c:pt>
                <c:pt idx="14">
                  <c:v>6005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4647</c:v>
                </c:pt>
                <c:pt idx="5">
                  <c:v>4612</c:v>
                </c:pt>
                <c:pt idx="8">
                  <c:v>4214</c:v>
                </c:pt>
                <c:pt idx="11">
                  <c:v>3961</c:v>
                </c:pt>
                <c:pt idx="14">
                  <c:v>3950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403</c:v>
                </c:pt>
                <c:pt idx="3">
                  <c:v>502</c:v>
                </c:pt>
                <c:pt idx="6">
                  <c:v>505</c:v>
                </c:pt>
                <c:pt idx="9">
                  <c:v>352</c:v>
                </c:pt>
                <c:pt idx="12">
                  <c:v>287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110</c:v>
                </c:pt>
                <c:pt idx="3">
                  <c:v>104</c:v>
                </c:pt>
                <c:pt idx="6">
                  <c:v>105</c:v>
                </c:pt>
                <c:pt idx="9">
                  <c:v>139</c:v>
                </c:pt>
                <c:pt idx="12">
                  <c:v>126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3576</c:v>
                </c:pt>
                <c:pt idx="3">
                  <c:v>3380</c:v>
                </c:pt>
                <c:pt idx="6">
                  <c:v>3235</c:v>
                </c:pt>
                <c:pt idx="9">
                  <c:v>3084</c:v>
                </c:pt>
                <c:pt idx="12">
                  <c:v>2946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3635</c:v>
                </c:pt>
                <c:pt idx="3">
                  <c:v>3513</c:v>
                </c:pt>
                <c:pt idx="6">
                  <c:v>3878</c:v>
                </c:pt>
                <c:pt idx="9">
                  <c:v>4431</c:v>
                </c:pt>
                <c:pt idx="12">
                  <c:v>4573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5314480"/>
        <c:axId val="405314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5314480"/>
        <c:axId val="405314872"/>
      </c:lineChart>
      <c:catAx>
        <c:axId val="40531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314872"/>
        <c:crosses val="autoZero"/>
        <c:auto val="1"/>
        <c:lblAlgn val="ctr"/>
        <c:lblOffset val="100"/>
        <c:tickLblSkip val="1"/>
        <c:tickMarkSkip val="1"/>
        <c:noMultiLvlLbl val="0"/>
      </c:catAx>
      <c:valAx>
        <c:axId val="405314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31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{A39A4437-083C-49AF-8927-B9DDFEE48DBC}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{A067C137-74E7-45CA-AD52-BA1D04B4E5E2}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{BC5F9E9D-890C-4CA6-9EC0-4BC4DB51389B}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{99099965-56F3-4283-BAAD-7C6114877E32}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{E4171039-B819-4F83-958B-8DAFC1DF68C5}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{4B39C66D-55B5-4511-9611-B743B8ECBE7D}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{DF315A7A-6962-4793-918B-85F11E5AB005}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{9B80CD58-058B-4599-B662-94B0972F30D3}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{44AA4021-041C-465F-8C25-3C93B8075ACB}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{E55A3B53-F8ED-4CCA-9D24-99FBFF42573C}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5315656"/>
        <c:axId val="405316048"/>
      </c:scatterChart>
      <c:valAx>
        <c:axId val="405315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316048"/>
        <c:crosses val="autoZero"/>
        <c:crossBetween val="midCat"/>
      </c:valAx>
      <c:valAx>
        <c:axId val="405316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315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{449470B9-6F36-4B3E-9F01-B88703CEBE57}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{1B38908A-3429-47F9-9022-F7867B2BD7B3}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{EFF9C2C9-91EB-4E20-A00A-51FA87009450}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{7B873CA8-7796-4701-96FD-E4DFDBE7B9D0}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{B4EC7924-8A2A-4367-8388-3F0B2BE97527}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6.2</c:v>
                </c:pt>
                <c:pt idx="2">
                  <c:v>4.7</c:v>
                </c:pt>
                <c:pt idx="3">
                  <c:v>4</c:v>
                </c:pt>
                <c:pt idx="4">
                  <c:v>3.7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{9D9A07B1-70AE-48B8-ABB0-51BEEAD91E13}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{013F1E8B-BCE6-45D1-BC72-F80AC410C367}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{AD9769EF-D2EA-4B40-9423-269D5C7EE0CC}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{FC12FCFC-2CD1-47C9-BE46-61CEA2A217D1}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{1AC8A9F3-052C-4F68-813B-00346A1F8751}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7987064"/>
        <c:axId val="407987456"/>
      </c:scatterChart>
      <c:valAx>
        <c:axId val="407987064"/>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987456"/>
        <c:crosses val="autoZero"/>
        <c:crossBetween val="midCat"/>
      </c:valAx>
      <c:valAx>
        <c:axId val="407987456"/>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987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近年、地方債の発行抑制に伴い、実質公債比率の分子の値も減少傾向にあり、実質公債比率は改善されている。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しかしながら、今年度より新庁舎建設に伴い発行した地方債の元利償還が開始したことにより、前年度より元利償還金が増加することとなった。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さらに新総合調理センター建設工事及び北小学校大規模改修工事等に係る財源として、多額の地方債の発行が見込まれるため、事業内容の精査により地方債の発行額を抑え、借入条件の見直し等を図ることにより、公債費の抑制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地方債の現在高について、前年度の新庁舎建設に続き、新総合調理センター建設に伴う新たな地方債の発行を行ったが、下水道事業における地方債の現在高が減少したことにより前年と同水準となったが、充当可能財源等については、普通建設事業による基金の繰入により充当可能基金が減少すること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しかしながら、依然として充当可能財源等が将来負担額を上回っているため、将来負担比率は引き続き発生していない。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今後は、地方債発行額を抑え、充当可能基金の取り崩しに依存しない、健全財政運営に努める。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類似団体、全国、県平均を上回り、引き続き高い財政力を堅持し、前年度からさらに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ポイント改善することとなった。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年度は、基準財政需要額は前年並みであったが、基準財政収入額が増加したことにより、財政力指数としては上昇する結果となった。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86783</xdr:rowOff>
    </xdr:to>
    <xdr:cxnSp macro="">
      <xdr:nvCxnSpPr>
        <xdr:cNvPr id="68" name="直線コネクタ 67"/>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100189</xdr:rowOff>
    </xdr:to>
    <xdr:cxnSp macro="">
      <xdr:nvCxnSpPr>
        <xdr:cNvPr id="74" name="直線コネクタ 73"/>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100189</xdr:rowOff>
    </xdr:to>
    <xdr:cxnSp macro="">
      <xdr:nvCxnSpPr>
        <xdr:cNvPr id="77" name="直線コネクタ 76"/>
        <xdr:cNvCxnSpPr/>
      </xdr:nvCxnSpPr>
      <xdr:spPr>
        <a:xfrm>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22578</xdr:rowOff>
    </xdr:from>
    <xdr:to>
      <xdr:col>7</xdr:col>
      <xdr:colOff>203200</xdr:colOff>
      <xdr:row>40</xdr:row>
      <xdr:rowOff>124178</xdr:rowOff>
    </xdr:to>
    <xdr:sp macro="" textlink="">
      <xdr:nvSpPr>
        <xdr:cNvPr id="87" name="円/楕円 86"/>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39105</xdr:rowOff>
    </xdr:from>
    <xdr:ext cx="762000" cy="259045"/>
    <xdr:sp macro="" textlink="">
      <xdr:nvSpPr>
        <xdr:cNvPr id="88"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49389</xdr:rowOff>
    </xdr:from>
    <xdr:to>
      <xdr:col>3</xdr:col>
      <xdr:colOff>330200</xdr:colOff>
      <xdr:row>40</xdr:row>
      <xdr:rowOff>150989</xdr:rowOff>
    </xdr:to>
    <xdr:sp macro="" textlink="">
      <xdr:nvSpPr>
        <xdr:cNvPr id="93" name="円/楕円 92"/>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161166</xdr:rowOff>
    </xdr:from>
    <xdr:ext cx="762000" cy="259045"/>
    <xdr:sp macro="" textlink="">
      <xdr:nvSpPr>
        <xdr:cNvPr id="94" name="テキスト ボックス 93"/>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ea"/>
              <a:ea typeface="+mn-ea"/>
              <a:cs typeface="+mn-cs"/>
            </a:rPr>
            <a:t>　</a:t>
          </a:r>
          <a:r>
            <a:rPr kumimoji="1" lang="ja-JP" altLang="en-US" sz="1300" b="0" i="0" baseline="0">
              <a:solidFill>
                <a:schemeClr val="dk1"/>
              </a:solidFill>
              <a:effectLst/>
              <a:latin typeface="+mn-ea"/>
              <a:ea typeface="+mn-ea"/>
              <a:cs typeface="+mn-cs"/>
            </a:rPr>
            <a:t>平成</a:t>
          </a:r>
          <a:r>
            <a:rPr kumimoji="1" lang="en-US" altLang="ja-JP" sz="1300" b="0" i="0" baseline="0">
              <a:solidFill>
                <a:schemeClr val="dk1"/>
              </a:solidFill>
              <a:effectLst/>
              <a:latin typeface="+mn-ea"/>
              <a:ea typeface="+mn-ea"/>
              <a:cs typeface="+mn-cs"/>
            </a:rPr>
            <a:t>27</a:t>
          </a:r>
          <a:r>
            <a:rPr kumimoji="1" lang="ja-JP" altLang="en-US" sz="1300" b="0" i="0" baseline="0">
              <a:solidFill>
                <a:schemeClr val="dk1"/>
              </a:solidFill>
              <a:effectLst/>
              <a:latin typeface="+mn-ea"/>
              <a:ea typeface="+mn-ea"/>
              <a:cs typeface="+mn-cs"/>
            </a:rPr>
            <a:t>年度まで、</a:t>
          </a:r>
          <a:r>
            <a:rPr kumimoji="1" lang="ja-JP" altLang="ja-JP" sz="1300" b="0" i="0" baseline="0">
              <a:solidFill>
                <a:schemeClr val="dk1"/>
              </a:solidFill>
              <a:effectLst/>
              <a:latin typeface="+mn-ea"/>
              <a:ea typeface="+mn-ea"/>
              <a:cs typeface="+mn-cs"/>
            </a:rPr>
            <a:t>類似団体、全国、県平均を下回る水準で推移し</a:t>
          </a:r>
          <a:r>
            <a:rPr kumimoji="1" lang="ja-JP" altLang="en-US" sz="1300" b="0" i="0" baseline="0">
              <a:solidFill>
                <a:schemeClr val="dk1"/>
              </a:solidFill>
              <a:effectLst/>
              <a:latin typeface="+mn-ea"/>
              <a:ea typeface="+mn-ea"/>
              <a:cs typeface="+mn-cs"/>
            </a:rPr>
            <a:t>ていたが、前年度から</a:t>
          </a:r>
          <a:r>
            <a:rPr kumimoji="1" lang="en-US" altLang="ja-JP" sz="1300" b="0" i="0" baseline="0">
              <a:solidFill>
                <a:schemeClr val="dk1"/>
              </a:solidFill>
              <a:effectLst/>
              <a:latin typeface="+mn-ea"/>
              <a:ea typeface="+mn-ea"/>
              <a:cs typeface="+mn-cs"/>
            </a:rPr>
            <a:t>7.7</a:t>
          </a:r>
          <a:r>
            <a:rPr kumimoji="1" lang="ja-JP" altLang="en-US" sz="1300" b="0" i="0" baseline="0">
              <a:solidFill>
                <a:schemeClr val="dk1"/>
              </a:solidFill>
              <a:effectLst/>
              <a:latin typeface="+mn-ea"/>
              <a:ea typeface="+mn-ea"/>
              <a:cs typeface="+mn-cs"/>
            </a:rPr>
            <a:t>ポイント悪化し、県平均を上回る結果となった。これは、物件費、公債費及び扶助費等の増により</a:t>
          </a:r>
          <a:r>
            <a:rPr kumimoji="1" lang="ja-JP" altLang="ja-JP" sz="1300" b="0" i="0" baseline="0">
              <a:solidFill>
                <a:schemeClr val="dk1"/>
              </a:solidFill>
              <a:effectLst/>
              <a:latin typeface="+mn-lt"/>
              <a:ea typeface="+mn-ea"/>
              <a:cs typeface="+mn-cs"/>
            </a:rPr>
            <a:t>経常経費充当一般財源が</a:t>
          </a:r>
          <a:r>
            <a:rPr kumimoji="1" lang="ja-JP" altLang="en-US" sz="1300" b="0" i="0" baseline="0">
              <a:solidFill>
                <a:schemeClr val="dk1"/>
              </a:solidFill>
              <a:effectLst/>
              <a:latin typeface="+mn-ea"/>
              <a:ea typeface="+mn-ea"/>
              <a:cs typeface="+mn-cs"/>
            </a:rPr>
            <a:t>増加し、地方消費税交付金や地方交付税等の減により経常一般財源総額が減少したことによるものである。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しかしながら、今後も社会保障費の増加、公共施設の老朽化に伴う維持補修費の増が懸念されるため、引き続き公債費や物件費の抑制、事業や補助金の見直しにより、健全な比率の維持に努める。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162814</xdr:rowOff>
    </xdr:from>
    <xdr:to>
      <xdr:col>7</xdr:col>
      <xdr:colOff>152400</xdr:colOff>
      <xdr:row>64</xdr:row>
      <xdr:rowOff>20066</xdr:rowOff>
    </xdr:to>
    <xdr:cxnSp macro="">
      <xdr:nvCxnSpPr>
        <xdr:cNvPr id="129" name="直線コネクタ 128"/>
        <xdr:cNvCxnSpPr/>
      </xdr:nvCxnSpPr>
      <xdr:spPr>
        <a:xfrm>
          <a:off x="4114800" y="10621264"/>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63</xdr:row>
      <xdr:rowOff>61214</xdr:rowOff>
    </xdr:to>
    <xdr:cxnSp macro="">
      <xdr:nvCxnSpPr>
        <xdr:cNvPr id="132" name="直線コネクタ 131"/>
        <xdr:cNvCxnSpPr/>
      </xdr:nvCxnSpPr>
      <xdr:spPr>
        <a:xfrm flipV="1">
          <a:off x="3225800" y="106212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61214</xdr:rowOff>
    </xdr:to>
    <xdr:cxnSp macro="">
      <xdr:nvCxnSpPr>
        <xdr:cNvPr id="135" name="直線コネクタ 134"/>
        <xdr:cNvCxnSpPr/>
      </xdr:nvCxnSpPr>
      <xdr:spPr>
        <a:xfrm>
          <a:off x="2336800" y="107515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121666</xdr:rowOff>
    </xdr:to>
    <xdr:cxnSp macro="">
      <xdr:nvCxnSpPr>
        <xdr:cNvPr id="138" name="直線コネクタ 137"/>
        <xdr:cNvCxnSpPr/>
      </xdr:nvCxnSpPr>
      <xdr:spPr>
        <a:xfrm>
          <a:off x="1447800" y="106212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48" name="円/楕円 147"/>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157243</xdr:rowOff>
    </xdr:from>
    <xdr:ext cx="762000" cy="259045"/>
    <xdr:sp macro="" textlink="">
      <xdr:nvSpPr>
        <xdr:cNvPr id="149" name="財政構造の弾力性該当値テキスト"/>
        <xdr:cNvSpPr txBox="1"/>
      </xdr:nvSpPr>
      <xdr:spPr>
        <a:xfrm>
          <a:off x="50419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112014</xdr:rowOff>
    </xdr:from>
    <xdr:to>
      <xdr:col>6</xdr:col>
      <xdr:colOff>50800</xdr:colOff>
      <xdr:row>62</xdr:row>
      <xdr:rowOff>42164</xdr:rowOff>
    </xdr:to>
    <xdr:sp macro="" textlink="">
      <xdr:nvSpPr>
        <xdr:cNvPr id="150" name="円/楕円 149"/>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52341</xdr:rowOff>
    </xdr:from>
    <xdr:ext cx="736600" cy="259045"/>
    <xdr:sp macro="" textlink="">
      <xdr:nvSpPr>
        <xdr:cNvPr id="151" name="テキスト ボックス 150"/>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2" name="円/楕円 151"/>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53" name="テキスト ボックス 152"/>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4" name="円/楕円 153"/>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5" name="テキスト ボックス 154"/>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6" name="円/楕円 155"/>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57" name="テキスト ボックス 156"/>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類似団体、全国、県平均を下回っている要因としては、ごみ処理業務や消防業務を一部事務組合及び広域連合で実施していることが挙げられる。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今後も職員定数の適正化など、行財政改革を継続しさらなる改善を図っていく。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113728</xdr:rowOff>
    </xdr:from>
    <xdr:to>
      <xdr:col>7</xdr:col>
      <xdr:colOff>152400</xdr:colOff>
      <xdr:row>80</xdr:row>
      <xdr:rowOff>146278</xdr:rowOff>
    </xdr:to>
    <xdr:cxnSp macro="">
      <xdr:nvCxnSpPr>
        <xdr:cNvPr id="190" name="直線コネクタ 189"/>
        <xdr:cNvCxnSpPr/>
      </xdr:nvCxnSpPr>
      <xdr:spPr>
        <a:xfrm>
          <a:off x="4114800" y="13829728"/>
          <a:ext cx="8382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91041</xdr:rowOff>
    </xdr:from>
    <xdr:to>
      <xdr:col>6</xdr:col>
      <xdr:colOff>0</xdr:colOff>
      <xdr:row>80</xdr:row>
      <xdr:rowOff>113728</xdr:rowOff>
    </xdr:to>
    <xdr:cxnSp macro="">
      <xdr:nvCxnSpPr>
        <xdr:cNvPr id="193" name="直線コネクタ 192"/>
        <xdr:cNvCxnSpPr/>
      </xdr:nvCxnSpPr>
      <xdr:spPr>
        <a:xfrm>
          <a:off x="3225800" y="13807041"/>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69478</xdr:rowOff>
    </xdr:from>
    <xdr:to>
      <xdr:col>4</xdr:col>
      <xdr:colOff>482600</xdr:colOff>
      <xdr:row>80</xdr:row>
      <xdr:rowOff>91041</xdr:rowOff>
    </xdr:to>
    <xdr:cxnSp macro="">
      <xdr:nvCxnSpPr>
        <xdr:cNvPr id="196" name="直線コネクタ 195"/>
        <xdr:cNvCxnSpPr/>
      </xdr:nvCxnSpPr>
      <xdr:spPr>
        <a:xfrm>
          <a:off x="2336800" y="13785478"/>
          <a:ext cx="889000" cy="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69478</xdr:rowOff>
    </xdr:from>
    <xdr:to>
      <xdr:col>3</xdr:col>
      <xdr:colOff>279400</xdr:colOff>
      <xdr:row>80</xdr:row>
      <xdr:rowOff>84062</xdr:rowOff>
    </xdr:to>
    <xdr:cxnSp macro="">
      <xdr:nvCxnSpPr>
        <xdr:cNvPr id="199" name="直線コネクタ 198"/>
        <xdr:cNvCxnSpPr/>
      </xdr:nvCxnSpPr>
      <xdr:spPr>
        <a:xfrm flipV="1">
          <a:off x="1447800" y="13785478"/>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95478</xdr:rowOff>
    </xdr:from>
    <xdr:to>
      <xdr:col>7</xdr:col>
      <xdr:colOff>203200</xdr:colOff>
      <xdr:row>81</xdr:row>
      <xdr:rowOff>25628</xdr:rowOff>
    </xdr:to>
    <xdr:sp macro="" textlink="">
      <xdr:nvSpPr>
        <xdr:cNvPr id="209" name="円/楕円 208"/>
        <xdr:cNvSpPr/>
      </xdr:nvSpPr>
      <xdr:spPr>
        <a:xfrm>
          <a:off x="4902200" y="138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16755</xdr:rowOff>
    </xdr:from>
    <xdr:ext cx="762000" cy="259045"/>
    <xdr:sp macro="" textlink="">
      <xdr:nvSpPr>
        <xdr:cNvPr id="210" name="人件費・物件費等の状況該当値テキスト"/>
        <xdr:cNvSpPr txBox="1"/>
      </xdr:nvSpPr>
      <xdr:spPr>
        <a:xfrm>
          <a:off x="5041900" y="1373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96,100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62928</xdr:rowOff>
    </xdr:from>
    <xdr:to>
      <xdr:col>6</xdr:col>
      <xdr:colOff>50800</xdr:colOff>
      <xdr:row>80</xdr:row>
      <xdr:rowOff>164528</xdr:rowOff>
    </xdr:to>
    <xdr:sp macro="" textlink="">
      <xdr:nvSpPr>
        <xdr:cNvPr id="211" name="円/楕円 210"/>
        <xdr:cNvSpPr/>
      </xdr:nvSpPr>
      <xdr:spPr>
        <a:xfrm>
          <a:off x="4064000" y="137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3255</xdr:rowOff>
    </xdr:from>
    <xdr:ext cx="736600" cy="259045"/>
    <xdr:sp macro="" textlink="">
      <xdr:nvSpPr>
        <xdr:cNvPr id="212" name="テキスト ボックス 211"/>
        <xdr:cNvSpPr txBox="1"/>
      </xdr:nvSpPr>
      <xdr:spPr>
        <a:xfrm>
          <a:off x="3733800" y="135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40241</xdr:rowOff>
    </xdr:from>
    <xdr:to>
      <xdr:col>4</xdr:col>
      <xdr:colOff>533400</xdr:colOff>
      <xdr:row>80</xdr:row>
      <xdr:rowOff>141841</xdr:rowOff>
    </xdr:to>
    <xdr:sp macro="" textlink="">
      <xdr:nvSpPr>
        <xdr:cNvPr id="213" name="円/楕円 212"/>
        <xdr:cNvSpPr/>
      </xdr:nvSpPr>
      <xdr:spPr>
        <a:xfrm>
          <a:off x="3175000" y="137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152018</xdr:rowOff>
    </xdr:from>
    <xdr:ext cx="762000" cy="259045"/>
    <xdr:sp macro="" textlink="">
      <xdr:nvSpPr>
        <xdr:cNvPr id="214" name="テキスト ボックス 213"/>
        <xdr:cNvSpPr txBox="1"/>
      </xdr:nvSpPr>
      <xdr:spPr>
        <a:xfrm>
          <a:off x="2844800" y="135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18678</xdr:rowOff>
    </xdr:from>
    <xdr:to>
      <xdr:col>3</xdr:col>
      <xdr:colOff>330200</xdr:colOff>
      <xdr:row>80</xdr:row>
      <xdr:rowOff>120278</xdr:rowOff>
    </xdr:to>
    <xdr:sp macro="" textlink="">
      <xdr:nvSpPr>
        <xdr:cNvPr id="215" name="円/楕円 214"/>
        <xdr:cNvSpPr/>
      </xdr:nvSpPr>
      <xdr:spPr>
        <a:xfrm>
          <a:off x="2286000" y="137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130455</xdr:rowOff>
    </xdr:from>
    <xdr:ext cx="762000" cy="259045"/>
    <xdr:sp macro="" textlink="">
      <xdr:nvSpPr>
        <xdr:cNvPr id="216" name="テキスト ボックス 215"/>
        <xdr:cNvSpPr txBox="1"/>
      </xdr:nvSpPr>
      <xdr:spPr>
        <a:xfrm>
          <a:off x="1955800" y="1350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33262</xdr:rowOff>
    </xdr:from>
    <xdr:to>
      <xdr:col>2</xdr:col>
      <xdr:colOff>127000</xdr:colOff>
      <xdr:row>80</xdr:row>
      <xdr:rowOff>134862</xdr:rowOff>
    </xdr:to>
    <xdr:sp macro="" textlink="">
      <xdr:nvSpPr>
        <xdr:cNvPr id="217" name="円/楕円 216"/>
        <xdr:cNvSpPr/>
      </xdr:nvSpPr>
      <xdr:spPr>
        <a:xfrm>
          <a:off x="1397000" y="137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145039</xdr:rowOff>
    </xdr:from>
    <xdr:ext cx="762000" cy="259045"/>
    <xdr:sp macro="" textlink="">
      <xdr:nvSpPr>
        <xdr:cNvPr id="218" name="テキスト ボックス 217"/>
        <xdr:cNvSpPr txBox="1"/>
      </xdr:nvSpPr>
      <xdr:spPr>
        <a:xfrm>
          <a:off x="1066800" y="1351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例年、給与水準の適正化に努めた結果、</a:t>
          </a:r>
          <a:r>
            <a:rPr kumimoji="1" lang="ja-JP" altLang="ja-JP" sz="1300" b="0" i="0" baseline="0">
              <a:solidFill>
                <a:schemeClr val="dk1"/>
              </a:solidFill>
              <a:effectLst/>
              <a:latin typeface="+mn-lt"/>
              <a:ea typeface="+mn-ea"/>
              <a:cs typeface="+mn-cs"/>
            </a:rPr>
            <a:t>類似団体、全国市</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全国町村平均を</a:t>
          </a:r>
          <a:r>
            <a:rPr kumimoji="1" lang="ja-JP" altLang="en-US" sz="1300" b="0" i="0" baseline="0">
              <a:solidFill>
                <a:schemeClr val="dk1"/>
              </a:solidFill>
              <a:effectLst/>
              <a:latin typeface="+mn-lt"/>
              <a:ea typeface="+mn-ea"/>
              <a:cs typeface="+mn-cs"/>
            </a:rPr>
            <a:t>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145748</xdr:rowOff>
    </xdr:to>
    <xdr:cxnSp macro="">
      <xdr:nvCxnSpPr>
        <xdr:cNvPr id="254" name="直線コネクタ 253"/>
        <xdr:cNvCxnSpPr/>
      </xdr:nvCxnSpPr>
      <xdr:spPr>
        <a:xfrm flipV="1">
          <a:off x="16179800" y="1438668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145748</xdr:rowOff>
    </xdr:to>
    <xdr:cxnSp macro="">
      <xdr:nvCxnSpPr>
        <xdr:cNvPr id="257" name="直線コネクタ 256"/>
        <xdr:cNvCxnSpPr/>
      </xdr:nvCxnSpPr>
      <xdr:spPr>
        <a:xfrm>
          <a:off x="15290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167821</xdr:rowOff>
    </xdr:to>
    <xdr:cxnSp macro="">
      <xdr:nvCxnSpPr>
        <xdr:cNvPr id="260" name="直線コネクタ 259"/>
        <xdr:cNvCxnSpPr/>
      </xdr:nvCxnSpPr>
      <xdr:spPr>
        <a:xfrm>
          <a:off x="14401800" y="14271777"/>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87</xdr:row>
      <xdr:rowOff>136979</xdr:rowOff>
    </xdr:to>
    <xdr:cxnSp macro="">
      <xdr:nvCxnSpPr>
        <xdr:cNvPr id="263" name="直線コネクタ 262"/>
        <xdr:cNvCxnSpPr/>
      </xdr:nvCxnSpPr>
      <xdr:spPr>
        <a:xfrm flipV="1">
          <a:off x="13512800" y="14271777"/>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3" name="円/楕円 272"/>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4"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5" name="円/楕円 274"/>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76" name="テキスト ボックス 275"/>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77" name="円/楕円 276"/>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57348</xdr:rowOff>
    </xdr:from>
    <xdr:ext cx="762000" cy="259045"/>
    <xdr:sp macro="" textlink="">
      <xdr:nvSpPr>
        <xdr:cNvPr id="278" name="テキスト ボックス 277"/>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79" name="円/楕円 278"/>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0" name="テキスト ボックス 279"/>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1" name="円/楕円 280"/>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2" name="テキスト ボックス 281"/>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類似団体、全国、県平均を下回る水準となっている。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例年、職員の退職補充といった形での新規採用を実施しており、今後も定員適正化計画に基づき、適正な定員管理の維持に努める。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137341</xdr:rowOff>
    </xdr:from>
    <xdr:to>
      <xdr:col>24</xdr:col>
      <xdr:colOff>558800</xdr:colOff>
      <xdr:row>58</xdr:row>
      <xdr:rowOff>145959</xdr:rowOff>
    </xdr:to>
    <xdr:cxnSp macro="">
      <xdr:nvCxnSpPr>
        <xdr:cNvPr id="319" name="直線コネクタ 318"/>
        <xdr:cNvCxnSpPr/>
      </xdr:nvCxnSpPr>
      <xdr:spPr>
        <a:xfrm>
          <a:off x="16179800" y="1008144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137341</xdr:rowOff>
    </xdr:from>
    <xdr:to>
      <xdr:col>23</xdr:col>
      <xdr:colOff>406400</xdr:colOff>
      <xdr:row>59</xdr:row>
      <xdr:rowOff>7257</xdr:rowOff>
    </xdr:to>
    <xdr:cxnSp macro="">
      <xdr:nvCxnSpPr>
        <xdr:cNvPr id="322" name="直線コネクタ 321"/>
        <xdr:cNvCxnSpPr/>
      </xdr:nvCxnSpPr>
      <xdr:spPr>
        <a:xfrm flipV="1">
          <a:off x="15290800" y="1008144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137341</xdr:rowOff>
    </xdr:from>
    <xdr:to>
      <xdr:col>22</xdr:col>
      <xdr:colOff>203200</xdr:colOff>
      <xdr:row>59</xdr:row>
      <xdr:rowOff>7257</xdr:rowOff>
    </xdr:to>
    <xdr:cxnSp macro="">
      <xdr:nvCxnSpPr>
        <xdr:cNvPr id="325" name="直線コネクタ 324"/>
        <xdr:cNvCxnSpPr/>
      </xdr:nvCxnSpPr>
      <xdr:spPr>
        <a:xfrm>
          <a:off x="14401800" y="1008144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137341</xdr:rowOff>
    </xdr:from>
    <xdr:to>
      <xdr:col>21</xdr:col>
      <xdr:colOff>0</xdr:colOff>
      <xdr:row>58</xdr:row>
      <xdr:rowOff>154577</xdr:rowOff>
    </xdr:to>
    <xdr:cxnSp macro="">
      <xdr:nvCxnSpPr>
        <xdr:cNvPr id="328" name="直線コネクタ 327"/>
        <xdr:cNvCxnSpPr/>
      </xdr:nvCxnSpPr>
      <xdr:spPr>
        <a:xfrm flipV="1">
          <a:off x="13512800" y="100814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95159</xdr:rowOff>
    </xdr:from>
    <xdr:to>
      <xdr:col>24</xdr:col>
      <xdr:colOff>609600</xdr:colOff>
      <xdr:row>59</xdr:row>
      <xdr:rowOff>25309</xdr:rowOff>
    </xdr:to>
    <xdr:sp macro="" textlink="">
      <xdr:nvSpPr>
        <xdr:cNvPr id="338" name="円/楕円 337"/>
        <xdr:cNvSpPr/>
      </xdr:nvSpPr>
      <xdr:spPr>
        <a:xfrm>
          <a:off x="16967200" y="100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111686</xdr:rowOff>
    </xdr:from>
    <xdr:ext cx="762000" cy="259045"/>
    <xdr:sp macro="" textlink="">
      <xdr:nvSpPr>
        <xdr:cNvPr id="339" name="定員管理の状況該当値テキスト"/>
        <xdr:cNvSpPr txBox="1"/>
      </xdr:nvSpPr>
      <xdr:spPr>
        <a:xfrm>
          <a:off x="17106900" y="988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86541</xdr:rowOff>
    </xdr:from>
    <xdr:to>
      <xdr:col>23</xdr:col>
      <xdr:colOff>457200</xdr:colOff>
      <xdr:row>59</xdr:row>
      <xdr:rowOff>16691</xdr:rowOff>
    </xdr:to>
    <xdr:sp macro="" textlink="">
      <xdr:nvSpPr>
        <xdr:cNvPr id="340" name="円/楕円 339"/>
        <xdr:cNvSpPr/>
      </xdr:nvSpPr>
      <xdr:spPr>
        <a:xfrm>
          <a:off x="16129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26868</xdr:rowOff>
    </xdr:from>
    <xdr:ext cx="736600" cy="259045"/>
    <xdr:sp macro="" textlink="">
      <xdr:nvSpPr>
        <xdr:cNvPr id="341" name="テキスト ボックス 340"/>
        <xdr:cNvSpPr txBox="1"/>
      </xdr:nvSpPr>
      <xdr:spPr>
        <a:xfrm>
          <a:off x="15798800" y="979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127907</xdr:rowOff>
    </xdr:from>
    <xdr:to>
      <xdr:col>22</xdr:col>
      <xdr:colOff>254000</xdr:colOff>
      <xdr:row>59</xdr:row>
      <xdr:rowOff>58057</xdr:rowOff>
    </xdr:to>
    <xdr:sp macro="" textlink="">
      <xdr:nvSpPr>
        <xdr:cNvPr id="342" name="円/楕円 341"/>
        <xdr:cNvSpPr/>
      </xdr:nvSpPr>
      <xdr:spPr>
        <a:xfrm>
          <a:off x="15240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68234</xdr:rowOff>
    </xdr:from>
    <xdr:ext cx="762000" cy="259045"/>
    <xdr:sp macro="" textlink="">
      <xdr:nvSpPr>
        <xdr:cNvPr id="343" name="テキスト ボックス 342"/>
        <xdr:cNvSpPr txBox="1"/>
      </xdr:nvSpPr>
      <xdr:spPr>
        <a:xfrm>
          <a:off x="14909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86541</xdr:rowOff>
    </xdr:from>
    <xdr:to>
      <xdr:col>21</xdr:col>
      <xdr:colOff>50800</xdr:colOff>
      <xdr:row>59</xdr:row>
      <xdr:rowOff>16691</xdr:rowOff>
    </xdr:to>
    <xdr:sp macro="" textlink="">
      <xdr:nvSpPr>
        <xdr:cNvPr id="344" name="円/楕円 343"/>
        <xdr:cNvSpPr/>
      </xdr:nvSpPr>
      <xdr:spPr>
        <a:xfrm>
          <a:off x="14351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26868</xdr:rowOff>
    </xdr:from>
    <xdr:ext cx="762000" cy="259045"/>
    <xdr:sp macro="" textlink="">
      <xdr:nvSpPr>
        <xdr:cNvPr id="345" name="テキスト ボックス 344"/>
        <xdr:cNvSpPr txBox="1"/>
      </xdr:nvSpPr>
      <xdr:spPr>
        <a:xfrm>
          <a:off x="14020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103777</xdr:rowOff>
    </xdr:from>
    <xdr:to>
      <xdr:col>19</xdr:col>
      <xdr:colOff>533400</xdr:colOff>
      <xdr:row>59</xdr:row>
      <xdr:rowOff>33927</xdr:rowOff>
    </xdr:to>
    <xdr:sp macro="" textlink="">
      <xdr:nvSpPr>
        <xdr:cNvPr id="346" name="円/楕円 345"/>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44104</xdr:rowOff>
    </xdr:from>
    <xdr:ext cx="762000" cy="259045"/>
    <xdr:sp macro="" textlink="">
      <xdr:nvSpPr>
        <xdr:cNvPr id="347" name="テキスト ボックス 346"/>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地方債の発行抑制により、類似団体、全国、県平均を下回る水準となった。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引き続き、負担を次世代に先送りをすることのないよう、普通建設事業の必要性、優先度等の検討を行い、起債の発行額の抑制に努め、健全財政を維持していく。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103124</xdr:rowOff>
    </xdr:from>
    <xdr:to>
      <xdr:col>24</xdr:col>
      <xdr:colOff>558800</xdr:colOff>
      <xdr:row>38</xdr:row>
      <xdr:rowOff>132080</xdr:rowOff>
    </xdr:to>
    <xdr:cxnSp macro="">
      <xdr:nvCxnSpPr>
        <xdr:cNvPr id="379" name="直線コネクタ 378"/>
        <xdr:cNvCxnSpPr/>
      </xdr:nvCxnSpPr>
      <xdr:spPr>
        <a:xfrm flipV="1">
          <a:off x="16179800" y="66182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39</xdr:row>
      <xdr:rowOff>28194</xdr:rowOff>
    </xdr:to>
    <xdr:cxnSp macro="">
      <xdr:nvCxnSpPr>
        <xdr:cNvPr id="382" name="直線コネクタ 381"/>
        <xdr:cNvCxnSpPr/>
      </xdr:nvCxnSpPr>
      <xdr:spPr>
        <a:xfrm flipV="1">
          <a:off x="15290800" y="66471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28194</xdr:rowOff>
    </xdr:from>
    <xdr:to>
      <xdr:col>22</xdr:col>
      <xdr:colOff>203200</xdr:colOff>
      <xdr:row>40</xdr:row>
      <xdr:rowOff>1524</xdr:rowOff>
    </xdr:to>
    <xdr:cxnSp macro="">
      <xdr:nvCxnSpPr>
        <xdr:cNvPr id="385" name="直線コネクタ 384"/>
        <xdr:cNvCxnSpPr/>
      </xdr:nvCxnSpPr>
      <xdr:spPr>
        <a:xfrm flipV="1">
          <a:off x="14401800" y="67147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146304</xdr:rowOff>
    </xdr:to>
    <xdr:cxnSp macro="">
      <xdr:nvCxnSpPr>
        <xdr:cNvPr id="388" name="直線コネクタ 387"/>
        <xdr:cNvCxnSpPr/>
      </xdr:nvCxnSpPr>
      <xdr:spPr>
        <a:xfrm flipV="1">
          <a:off x="13512800" y="68595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52324</xdr:rowOff>
    </xdr:from>
    <xdr:to>
      <xdr:col>24</xdr:col>
      <xdr:colOff>609600</xdr:colOff>
      <xdr:row>38</xdr:row>
      <xdr:rowOff>153924</xdr:rowOff>
    </xdr:to>
    <xdr:sp macro="" textlink="">
      <xdr:nvSpPr>
        <xdr:cNvPr id="398" name="円/楕円 397"/>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68851</xdr:rowOff>
    </xdr:from>
    <xdr:ext cx="762000" cy="259045"/>
    <xdr:sp macro="" textlink="">
      <xdr:nvSpPr>
        <xdr:cNvPr id="399"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400" name="円/楕円 399"/>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401" name="テキスト ボックス 400"/>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148844</xdr:rowOff>
    </xdr:from>
    <xdr:to>
      <xdr:col>22</xdr:col>
      <xdr:colOff>254000</xdr:colOff>
      <xdr:row>39</xdr:row>
      <xdr:rowOff>78994</xdr:rowOff>
    </xdr:to>
    <xdr:sp macro="" textlink="">
      <xdr:nvSpPr>
        <xdr:cNvPr id="402" name="円/楕円 401"/>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89171</xdr:rowOff>
    </xdr:from>
    <xdr:ext cx="762000" cy="259045"/>
    <xdr:sp macro="" textlink="">
      <xdr:nvSpPr>
        <xdr:cNvPr id="403" name="テキスト ボックス 402"/>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4" name="円/楕円 403"/>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5" name="テキスト ボックス 404"/>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95504</xdr:rowOff>
    </xdr:from>
    <xdr:to>
      <xdr:col>19</xdr:col>
      <xdr:colOff>533400</xdr:colOff>
      <xdr:row>41</xdr:row>
      <xdr:rowOff>25654</xdr:rowOff>
    </xdr:to>
    <xdr:sp macro="" textlink="">
      <xdr:nvSpPr>
        <xdr:cNvPr id="406" name="円/楕円 405"/>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35831</xdr:rowOff>
    </xdr:from>
    <xdr:ext cx="762000" cy="259045"/>
    <xdr:sp macro="" textlink="">
      <xdr:nvSpPr>
        <xdr:cNvPr id="407" name="テキスト ボックス 406"/>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地方債残高（一般会計）に比べ、充当可能基金は下回ってしまったが、将来負担額全体に対しては充当可能財源が上回っており、将来負担比率は算定されていない。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今後も行財政改革を推進し、健全財政運営に努める。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今後も、定員適正化計画に基づき、適正な定員管理に努める。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97282</xdr:rowOff>
    </xdr:from>
    <xdr:to>
      <xdr:col>7</xdr:col>
      <xdr:colOff>15875</xdr:colOff>
      <xdr:row>35</xdr:row>
      <xdr:rowOff>133858</xdr:rowOff>
    </xdr:to>
    <xdr:cxnSp macro="">
      <xdr:nvCxnSpPr>
        <xdr:cNvPr id="64" name="直線コネクタ 63"/>
        <xdr:cNvCxnSpPr/>
      </xdr:nvCxnSpPr>
      <xdr:spPr>
        <a:xfrm>
          <a:off x="3987800" y="60980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97282</xdr:rowOff>
    </xdr:from>
    <xdr:to>
      <xdr:col>5</xdr:col>
      <xdr:colOff>549275</xdr:colOff>
      <xdr:row>35</xdr:row>
      <xdr:rowOff>115570</xdr:rowOff>
    </xdr:to>
    <xdr:cxnSp macro="">
      <xdr:nvCxnSpPr>
        <xdr:cNvPr id="67" name="直線コネクタ 66"/>
        <xdr:cNvCxnSpPr/>
      </xdr:nvCxnSpPr>
      <xdr:spPr>
        <a:xfrm flipV="1">
          <a:off x="3098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138430</xdr:rowOff>
    </xdr:to>
    <xdr:cxnSp macro="">
      <xdr:nvCxnSpPr>
        <xdr:cNvPr id="70" name="直線コネクタ 69"/>
        <xdr:cNvCxnSpPr/>
      </xdr:nvCxnSpPr>
      <xdr:spPr>
        <a:xfrm flipV="1">
          <a:off x="2209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156718</xdr:rowOff>
    </xdr:to>
    <xdr:cxnSp macro="">
      <xdr:nvCxnSpPr>
        <xdr:cNvPr id="73" name="直線コネクタ 72"/>
        <xdr:cNvCxnSpPr/>
      </xdr:nvCxnSpPr>
      <xdr:spPr>
        <a:xfrm flipV="1">
          <a:off x="1320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3" name="円/楕円 82"/>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4"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46482</xdr:rowOff>
    </xdr:from>
    <xdr:to>
      <xdr:col>5</xdr:col>
      <xdr:colOff>600075</xdr:colOff>
      <xdr:row>35</xdr:row>
      <xdr:rowOff>148082</xdr:rowOff>
    </xdr:to>
    <xdr:sp macro="" textlink="">
      <xdr:nvSpPr>
        <xdr:cNvPr id="85" name="円/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158259</xdr:rowOff>
    </xdr:from>
    <xdr:ext cx="736600" cy="259045"/>
    <xdr:sp macro="" textlink="">
      <xdr:nvSpPr>
        <xdr:cNvPr id="86" name="テキスト ボックス 85"/>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9" name="円/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105918</xdr:rowOff>
    </xdr:from>
    <xdr:to>
      <xdr:col>1</xdr:col>
      <xdr:colOff>676275</xdr:colOff>
      <xdr:row>36</xdr:row>
      <xdr:rowOff>36068</xdr:rowOff>
    </xdr:to>
    <xdr:sp macro="" textlink="">
      <xdr:nvSpPr>
        <xdr:cNvPr id="91" name="円/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ea"/>
              <a:ea typeface="+mn-ea"/>
              <a:cs typeface="+mn-cs"/>
            </a:rPr>
            <a:t>　</a:t>
          </a:r>
          <a:r>
            <a:rPr kumimoji="1" lang="ja-JP" altLang="en-US" sz="1200" b="0" i="0" baseline="0">
              <a:solidFill>
                <a:schemeClr val="dk1"/>
              </a:solidFill>
              <a:effectLst/>
              <a:latin typeface="+mn-ea"/>
              <a:ea typeface="+mn-ea"/>
              <a:cs typeface="+mn-cs"/>
            </a:rPr>
            <a:t>前年度まで</a:t>
          </a:r>
          <a:r>
            <a:rPr kumimoji="1" lang="ja-JP" altLang="ja-JP" sz="1200" b="0" i="0" baseline="0">
              <a:solidFill>
                <a:schemeClr val="dk1"/>
              </a:solidFill>
              <a:effectLst/>
              <a:latin typeface="+mn-ea"/>
              <a:ea typeface="+mn-ea"/>
              <a:cs typeface="+mn-cs"/>
            </a:rPr>
            <a:t>類似団体とほぼ同水準で推移してきたが、</a:t>
          </a:r>
          <a:r>
            <a:rPr kumimoji="1" lang="ja-JP" altLang="en-US" sz="1200" b="0" i="0" baseline="0">
              <a:solidFill>
                <a:schemeClr val="dk1"/>
              </a:solidFill>
              <a:effectLst/>
              <a:latin typeface="+mn-ea"/>
              <a:ea typeface="+mn-ea"/>
              <a:cs typeface="+mn-cs"/>
            </a:rPr>
            <a:t>今年度については</a:t>
          </a:r>
          <a:r>
            <a:rPr kumimoji="1" lang="en-US" altLang="ja-JP" sz="1200" b="0" i="0" baseline="0">
              <a:solidFill>
                <a:schemeClr val="dk1"/>
              </a:solidFill>
              <a:effectLst/>
              <a:latin typeface="+mn-ea"/>
              <a:ea typeface="+mn-ea"/>
              <a:cs typeface="+mn-cs"/>
            </a:rPr>
            <a:t>4.2</a:t>
          </a:r>
          <a:r>
            <a:rPr kumimoji="1" lang="ja-JP" altLang="en-US" sz="1200" b="0" i="0" baseline="0">
              <a:solidFill>
                <a:schemeClr val="dk1"/>
              </a:solidFill>
              <a:effectLst/>
              <a:latin typeface="+mn-ea"/>
              <a:ea typeface="+mn-ea"/>
              <a:cs typeface="+mn-cs"/>
            </a:rPr>
            <a:t>ポイントと大きく増加し、類似団体だけでなく全国平均、岐阜県平均を大きく上回る結果となった。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この要因については、今年度より新たに必要となった可燃ごみ運搬処理業務（積替分）の委託料が要因の大部分を占めている。新ごみ処理施設の完成まで恒常的に発生する経費であるため、今後についても、行財政改革の推進し、事務の合理化、効率化を図り物件費の削減に努め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17</xdr:row>
      <xdr:rowOff>69850</xdr:rowOff>
    </xdr:to>
    <xdr:cxnSp macro="">
      <xdr:nvCxnSpPr>
        <xdr:cNvPr id="125" name="直線コネクタ 124"/>
        <xdr:cNvCxnSpPr/>
      </xdr:nvCxnSpPr>
      <xdr:spPr>
        <a:xfrm>
          <a:off x="15671800" y="26644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92710</xdr:rowOff>
    </xdr:to>
    <xdr:cxnSp macro="">
      <xdr:nvCxnSpPr>
        <xdr:cNvPr id="128" name="直線コネクタ 127"/>
        <xdr:cNvCxnSpPr/>
      </xdr:nvCxnSpPr>
      <xdr:spPr>
        <a:xfrm>
          <a:off x="14782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77470</xdr:rowOff>
    </xdr:to>
    <xdr:cxnSp macro="">
      <xdr:nvCxnSpPr>
        <xdr:cNvPr id="131" name="直線コネクタ 130"/>
        <xdr:cNvCxnSpPr/>
      </xdr:nvCxnSpPr>
      <xdr:spPr>
        <a:xfrm>
          <a:off x="13893800" y="255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157480</xdr:rowOff>
    </xdr:to>
    <xdr:cxnSp macro="">
      <xdr:nvCxnSpPr>
        <xdr:cNvPr id="134" name="直線コネクタ 133"/>
        <xdr:cNvCxnSpPr/>
      </xdr:nvCxnSpPr>
      <xdr:spPr>
        <a:xfrm>
          <a:off x="13004800" y="246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0" name="円/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3" name="テキスト ボックス 152"/>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近年、恒常的な社会保障費の増加により、</a:t>
          </a:r>
          <a:r>
            <a:rPr kumimoji="1" lang="ja-JP" altLang="ja-JP" sz="1200" b="0" i="0" u="none" strike="noStrike" kern="0" cap="none" spc="0" normalizeH="0" baseline="0" noProof="0">
              <a:ln>
                <a:noFill/>
              </a:ln>
              <a:solidFill>
                <a:prstClr val="black"/>
              </a:solidFill>
              <a:effectLst/>
              <a:uLnTx/>
              <a:uFillTx/>
              <a:latin typeface="+mn-lt"/>
              <a:ea typeface="+mn-ea"/>
              <a:cs typeface="+mn-cs"/>
            </a:rPr>
            <a:t>障害者</a:t>
          </a:r>
          <a:r>
            <a:rPr kumimoji="1" lang="ja-JP" altLang="en-US" sz="1200" b="0" i="0" u="none" strike="noStrike" kern="0" cap="none" spc="0" normalizeH="0" baseline="0" noProof="0">
              <a:ln>
                <a:noFill/>
              </a:ln>
              <a:solidFill>
                <a:prstClr val="black"/>
              </a:solidFill>
              <a:effectLst/>
              <a:uLnTx/>
              <a:uFillTx/>
              <a:latin typeface="+mn-lt"/>
              <a:ea typeface="+mn-ea"/>
              <a:cs typeface="+mn-cs"/>
            </a:rPr>
            <a:t>総合</a:t>
          </a:r>
          <a:r>
            <a:rPr kumimoji="1" lang="ja-JP" altLang="ja-JP" sz="1200" b="0" i="0" u="none" strike="noStrike" kern="0" cap="none" spc="0" normalizeH="0" baseline="0" noProof="0">
              <a:ln>
                <a:noFill/>
              </a:ln>
              <a:solidFill>
                <a:prstClr val="black"/>
              </a:solidFill>
              <a:effectLst/>
              <a:uLnTx/>
              <a:uFillTx/>
              <a:latin typeface="+mn-lt"/>
              <a:ea typeface="+mn-ea"/>
              <a:cs typeface="+mn-cs"/>
            </a:rPr>
            <a:t>支援法に基づく介護給付費や障害児通所給付費など</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扶助費の占める割合は、全国平均は下回ったものの、類似団体、県平均は上回っている。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今年度は保育所の民営化に伴う扶助費の増加により、前年度から</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ポイント悪化することとなった。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59</xdr:row>
      <xdr:rowOff>146050</xdr:rowOff>
    </xdr:to>
    <xdr:cxnSp macro="">
      <xdr:nvCxnSpPr>
        <xdr:cNvPr id="186" name="直線コネクタ 185"/>
        <xdr:cNvCxnSpPr/>
      </xdr:nvCxnSpPr>
      <xdr:spPr>
        <a:xfrm>
          <a:off x="3987800" y="99187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63500</xdr:rowOff>
    </xdr:to>
    <xdr:cxnSp macro="">
      <xdr:nvCxnSpPr>
        <xdr:cNvPr id="189" name="直線コネクタ 188"/>
        <xdr:cNvCxnSpPr/>
      </xdr:nvCxnSpPr>
      <xdr:spPr>
        <a:xfrm flipV="1">
          <a:off x="3098800" y="991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58</xdr:row>
      <xdr:rowOff>63500</xdr:rowOff>
    </xdr:to>
    <xdr:cxnSp macro="">
      <xdr:nvCxnSpPr>
        <xdr:cNvPr id="192" name="直線コネクタ 191"/>
        <xdr:cNvCxnSpPr/>
      </xdr:nvCxnSpPr>
      <xdr:spPr>
        <a:xfrm>
          <a:off x="2209800" y="981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44450</xdr:rowOff>
    </xdr:from>
    <xdr:to>
      <xdr:col>3</xdr:col>
      <xdr:colOff>142875</xdr:colOff>
      <xdr:row>57</xdr:row>
      <xdr:rowOff>95250</xdr:rowOff>
    </xdr:to>
    <xdr:cxnSp macro="">
      <xdr:nvCxnSpPr>
        <xdr:cNvPr id="195" name="直線コネクタ 194"/>
        <xdr:cNvCxnSpPr/>
      </xdr:nvCxnSpPr>
      <xdr:spPr>
        <a:xfrm flipV="1">
          <a:off x="1320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5" name="円/楕円 204"/>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06"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7" name="円/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12700</xdr:rowOff>
    </xdr:from>
    <xdr:to>
      <xdr:col>4</xdr:col>
      <xdr:colOff>396875</xdr:colOff>
      <xdr:row>58</xdr:row>
      <xdr:rowOff>114300</xdr:rowOff>
    </xdr:to>
    <xdr:sp macro="" textlink="">
      <xdr:nvSpPr>
        <xdr:cNvPr id="209" name="円/楕円 208"/>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99077</xdr:rowOff>
    </xdr:from>
    <xdr:ext cx="762000" cy="259045"/>
    <xdr:sp macro="" textlink="">
      <xdr:nvSpPr>
        <xdr:cNvPr id="210" name="テキスト ボックス 209"/>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1" name="円/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44450</xdr:rowOff>
    </xdr:from>
    <xdr:to>
      <xdr:col>1</xdr:col>
      <xdr:colOff>676275</xdr:colOff>
      <xdr:row>57</xdr:row>
      <xdr:rowOff>146050</xdr:rowOff>
    </xdr:to>
    <xdr:sp macro="" textlink="">
      <xdr:nvSpPr>
        <xdr:cNvPr id="213" name="円/楕円 212"/>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130827</xdr:rowOff>
    </xdr:from>
    <xdr:ext cx="762000" cy="259045"/>
    <xdr:sp macro="" textlink="">
      <xdr:nvSpPr>
        <xdr:cNvPr id="214" name="テキスト ボックス 213"/>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全国、県平均を上回っている要因は、繰出金の増加が挙げられる。特に下水道事業会計への繰出金については、これまでに整備した下水道施設の元利償還金や維持管理経費としての繰出金が必要に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今後は、下水道事業の経営健全化を促進することにより、一般会計の財政負担の軽減に努める。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5080</xdr:rowOff>
    </xdr:to>
    <xdr:cxnSp macro="">
      <xdr:nvCxnSpPr>
        <xdr:cNvPr id="247" name="直線コネクタ 246"/>
        <xdr:cNvCxnSpPr/>
      </xdr:nvCxnSpPr>
      <xdr:spPr>
        <a:xfrm>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57</xdr:row>
      <xdr:rowOff>161290</xdr:rowOff>
    </xdr:to>
    <xdr:cxnSp macro="">
      <xdr:nvCxnSpPr>
        <xdr:cNvPr id="250" name="直線コネクタ 249"/>
        <xdr:cNvCxnSpPr/>
      </xdr:nvCxnSpPr>
      <xdr:spPr>
        <a:xfrm>
          <a:off x="14782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161290</xdr:rowOff>
    </xdr:to>
    <xdr:cxnSp macro="">
      <xdr:nvCxnSpPr>
        <xdr:cNvPr id="253" name="直線コネクタ 252"/>
        <xdr:cNvCxnSpPr/>
      </xdr:nvCxnSpPr>
      <xdr:spPr>
        <a:xfrm>
          <a:off x="13893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138430</xdr:rowOff>
    </xdr:to>
    <xdr:cxnSp macro="">
      <xdr:nvCxnSpPr>
        <xdr:cNvPr id="256" name="直線コネクタ 255"/>
        <xdr:cNvCxnSpPr/>
      </xdr:nvCxnSpPr>
      <xdr:spPr>
        <a:xfrm>
          <a:off x="13004800" y="983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6" name="円/楕円 265"/>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7"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8" name="円/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0" name="円/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2" name="円/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74" name="円/楕円 273"/>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75" name="テキスト ボックス 274"/>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全国、県平均を上回っている要因としては、ごみ処理業務や消防業務を一部事務組合及び広域連合で実施していることが挙げられる。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ea"/>
              <a:ea typeface="+mn-ea"/>
              <a:cs typeface="+mn-cs"/>
            </a:rPr>
            <a:t>　</a:t>
          </a:r>
          <a:r>
            <a:rPr kumimoji="1" lang="ja-JP" altLang="en-US" sz="1200" b="0" i="0" baseline="0">
              <a:solidFill>
                <a:schemeClr val="dk1"/>
              </a:solidFill>
              <a:effectLst/>
              <a:latin typeface="+mn-ea"/>
              <a:ea typeface="+mn-ea"/>
              <a:cs typeface="+mn-cs"/>
            </a:rPr>
            <a:t>今年度はゴミ処理施設の稼動停止に伴い、一部事務組合への負担金が減少したことにより</a:t>
          </a:r>
          <a:r>
            <a:rPr kumimoji="1" lang="ja-JP" altLang="ja-JP" sz="1200" b="0" i="0" baseline="0">
              <a:solidFill>
                <a:schemeClr val="dk1"/>
              </a:solidFill>
              <a:effectLst/>
              <a:latin typeface="+mn-ea"/>
              <a:ea typeface="+mn-ea"/>
              <a:cs typeface="+mn-cs"/>
            </a:rPr>
            <a:t>類似団体を下回った。</a:t>
          </a:r>
          <a:endParaRPr lang="ja-JP" altLang="ja-JP" sz="12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今後も、民営化された保育所への補助金など、歳出の増加が見込まれるため、経常的な補助事業を見直すなど、補助費等の抑制に努める。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51562</xdr:rowOff>
    </xdr:to>
    <xdr:cxnSp macro="">
      <xdr:nvCxnSpPr>
        <xdr:cNvPr id="305" name="直線コネクタ 304"/>
        <xdr:cNvCxnSpPr/>
      </xdr:nvCxnSpPr>
      <xdr:spPr>
        <a:xfrm flipV="1">
          <a:off x="15671800" y="6344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156718</xdr:rowOff>
    </xdr:to>
    <xdr:cxnSp macro="">
      <xdr:nvCxnSpPr>
        <xdr:cNvPr id="308" name="直線コネクタ 307"/>
        <xdr:cNvCxnSpPr/>
      </xdr:nvCxnSpPr>
      <xdr:spPr>
        <a:xfrm flipV="1">
          <a:off x="14782800" y="63952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37</xdr:row>
      <xdr:rowOff>156718</xdr:rowOff>
    </xdr:to>
    <xdr:cxnSp macro="">
      <xdr:nvCxnSpPr>
        <xdr:cNvPr id="311" name="直線コネクタ 310"/>
        <xdr:cNvCxnSpPr/>
      </xdr:nvCxnSpPr>
      <xdr:spPr>
        <a:xfrm>
          <a:off x="13893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143002</xdr:rowOff>
    </xdr:to>
    <xdr:cxnSp macro="">
      <xdr:nvCxnSpPr>
        <xdr:cNvPr id="314" name="直線コネクタ 313"/>
        <xdr:cNvCxnSpPr/>
      </xdr:nvCxnSpPr>
      <xdr:spPr>
        <a:xfrm>
          <a:off x="13004800" y="6418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4" name="円/楕円 323"/>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5"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6" name="円/楕円 325"/>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7" name="テキスト ボックス 326"/>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105918</xdr:rowOff>
    </xdr:from>
    <xdr:to>
      <xdr:col>21</xdr:col>
      <xdr:colOff>412750</xdr:colOff>
      <xdr:row>38</xdr:row>
      <xdr:rowOff>36068</xdr:rowOff>
    </xdr:to>
    <xdr:sp macro="" textlink="">
      <xdr:nvSpPr>
        <xdr:cNvPr id="328" name="円/楕円 327"/>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20845</xdr:rowOff>
    </xdr:from>
    <xdr:ext cx="762000" cy="259045"/>
    <xdr:sp macro="" textlink="">
      <xdr:nvSpPr>
        <xdr:cNvPr id="329" name="テキスト ボックス 328"/>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0" name="円/楕円 329"/>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1" name="テキスト ボックス 330"/>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2" name="円/楕円 331"/>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3" name="テキスト ボックス 332"/>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類似団体、全国、県平均より低い割合で推移しているが、新庁舎建設に伴う起債の償還が始まり、前年度より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増加することとなった。今後も新総合調理センター建設及び北小学校大規模改修工事等にかかる財源として、多額の地方債発行が見込まれるため、必要最低限の発行かつ借入条件の見直し等により、公債費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153670</xdr:rowOff>
    </xdr:from>
    <xdr:to>
      <xdr:col>7</xdr:col>
      <xdr:colOff>15875</xdr:colOff>
      <xdr:row>74</xdr:row>
      <xdr:rowOff>50800</xdr:rowOff>
    </xdr:to>
    <xdr:cxnSp macro="">
      <xdr:nvCxnSpPr>
        <xdr:cNvPr id="366" name="直線コネクタ 365"/>
        <xdr:cNvCxnSpPr/>
      </xdr:nvCxnSpPr>
      <xdr:spPr>
        <a:xfrm>
          <a:off x="3987800" y="12669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153670</xdr:rowOff>
    </xdr:from>
    <xdr:to>
      <xdr:col>5</xdr:col>
      <xdr:colOff>549275</xdr:colOff>
      <xdr:row>74</xdr:row>
      <xdr:rowOff>119380</xdr:rowOff>
    </xdr:to>
    <xdr:cxnSp macro="">
      <xdr:nvCxnSpPr>
        <xdr:cNvPr id="369" name="直線コネクタ 368"/>
        <xdr:cNvCxnSpPr/>
      </xdr:nvCxnSpPr>
      <xdr:spPr>
        <a:xfrm flipV="1">
          <a:off x="3098800" y="12669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119380</xdr:rowOff>
    </xdr:from>
    <xdr:to>
      <xdr:col>4</xdr:col>
      <xdr:colOff>346075</xdr:colOff>
      <xdr:row>74</xdr:row>
      <xdr:rowOff>157480</xdr:rowOff>
    </xdr:to>
    <xdr:cxnSp macro="">
      <xdr:nvCxnSpPr>
        <xdr:cNvPr id="372" name="直線コネクタ 371"/>
        <xdr:cNvCxnSpPr/>
      </xdr:nvCxnSpPr>
      <xdr:spPr>
        <a:xfrm flipV="1">
          <a:off x="2209800" y="12806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157480</xdr:rowOff>
    </xdr:from>
    <xdr:to>
      <xdr:col>3</xdr:col>
      <xdr:colOff>142875</xdr:colOff>
      <xdr:row>75</xdr:row>
      <xdr:rowOff>1270</xdr:rowOff>
    </xdr:to>
    <xdr:cxnSp macro="">
      <xdr:nvCxnSpPr>
        <xdr:cNvPr id="375" name="直線コネクタ 374"/>
        <xdr:cNvCxnSpPr/>
      </xdr:nvCxnSpPr>
      <xdr:spPr>
        <a:xfrm flipV="1">
          <a:off x="1320800" y="1284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0</xdr:rowOff>
    </xdr:from>
    <xdr:to>
      <xdr:col>7</xdr:col>
      <xdr:colOff>66675</xdr:colOff>
      <xdr:row>74</xdr:row>
      <xdr:rowOff>101600</xdr:rowOff>
    </xdr:to>
    <xdr:sp macro="" textlink="">
      <xdr:nvSpPr>
        <xdr:cNvPr id="385" name="円/楕円 384"/>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16527</xdr:rowOff>
    </xdr:from>
    <xdr:ext cx="762000" cy="259045"/>
    <xdr:sp macro="" textlink="">
      <xdr:nvSpPr>
        <xdr:cNvPr id="386" name="公債費該当値テキスト"/>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102870</xdr:rowOff>
    </xdr:from>
    <xdr:to>
      <xdr:col>5</xdr:col>
      <xdr:colOff>600075</xdr:colOff>
      <xdr:row>74</xdr:row>
      <xdr:rowOff>33020</xdr:rowOff>
    </xdr:to>
    <xdr:sp macro="" textlink="">
      <xdr:nvSpPr>
        <xdr:cNvPr id="387" name="円/楕円 386"/>
        <xdr:cNvSpPr/>
      </xdr:nvSpPr>
      <xdr:spPr>
        <a:xfrm>
          <a:off x="3937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43197</xdr:rowOff>
    </xdr:from>
    <xdr:ext cx="736600" cy="259045"/>
    <xdr:sp macro="" textlink="">
      <xdr:nvSpPr>
        <xdr:cNvPr id="388" name="テキスト ボックス 387"/>
        <xdr:cNvSpPr txBox="1"/>
      </xdr:nvSpPr>
      <xdr:spPr>
        <a:xfrm>
          <a:off x="3606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89" name="円/楕円 388"/>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390" name="テキスト ボックス 389"/>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106680</xdr:rowOff>
    </xdr:from>
    <xdr:to>
      <xdr:col>3</xdr:col>
      <xdr:colOff>193675</xdr:colOff>
      <xdr:row>75</xdr:row>
      <xdr:rowOff>36830</xdr:rowOff>
    </xdr:to>
    <xdr:sp macro="" textlink="">
      <xdr:nvSpPr>
        <xdr:cNvPr id="391" name="円/楕円 390"/>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92" name="テキスト ボックス 391"/>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3" name="円/楕円 39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4" name="テキスト ボックス 39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公債費以外の経常収支比率に占める割合は、類似団体とほぼ同水準で推移してきたが、今年度は主に物件費、扶助費の増加により、類似団体、全国平均、岐阜県平均を上回る結果となった。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今後も経常経費の削減のみならず、町税の徴収向上などによる一般財源の確保により比率の減少に努める。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79</xdr:row>
      <xdr:rowOff>5842</xdr:rowOff>
    </xdr:to>
    <xdr:cxnSp macro="">
      <xdr:nvCxnSpPr>
        <xdr:cNvPr id="425" name="直線コネクタ 424"/>
        <xdr:cNvCxnSpPr/>
      </xdr:nvCxnSpPr>
      <xdr:spPr>
        <a:xfrm>
          <a:off x="15671800" y="13239496"/>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78</xdr:row>
      <xdr:rowOff>12700</xdr:rowOff>
    </xdr:to>
    <xdr:cxnSp macro="">
      <xdr:nvCxnSpPr>
        <xdr:cNvPr id="428" name="直線コネクタ 427"/>
        <xdr:cNvCxnSpPr/>
      </xdr:nvCxnSpPr>
      <xdr:spPr>
        <a:xfrm flipV="1">
          <a:off x="14782800" y="13239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78</xdr:row>
      <xdr:rowOff>12700</xdr:rowOff>
    </xdr:to>
    <xdr:cxnSp macro="">
      <xdr:nvCxnSpPr>
        <xdr:cNvPr id="431" name="直線コネクタ 430"/>
        <xdr:cNvCxnSpPr/>
      </xdr:nvCxnSpPr>
      <xdr:spPr>
        <a:xfrm>
          <a:off x="13893800" y="132577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77</xdr:row>
      <xdr:rowOff>56135</xdr:rowOff>
    </xdr:to>
    <xdr:cxnSp macro="">
      <xdr:nvCxnSpPr>
        <xdr:cNvPr id="434" name="直線コネクタ 433"/>
        <xdr:cNvCxnSpPr/>
      </xdr:nvCxnSpPr>
      <xdr:spPr>
        <a:xfrm>
          <a:off x="13004800" y="13125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126492</xdr:rowOff>
    </xdr:from>
    <xdr:to>
      <xdr:col>24</xdr:col>
      <xdr:colOff>82550</xdr:colOff>
      <xdr:row>79</xdr:row>
      <xdr:rowOff>56642</xdr:rowOff>
    </xdr:to>
    <xdr:sp macro="" textlink="">
      <xdr:nvSpPr>
        <xdr:cNvPr id="444" name="円/楕円 443"/>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98569</xdr:rowOff>
    </xdr:from>
    <xdr:ext cx="762000" cy="259045"/>
    <xdr:sp macro="" textlink="">
      <xdr:nvSpPr>
        <xdr:cNvPr id="445"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46" name="円/楕円 445"/>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47" name="テキスト ボックス 446"/>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8" name="円/楕円 44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9" name="テキスト ボックス 448"/>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0" name="円/楕円 449"/>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1" name="テキスト ボックス 450"/>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2" name="円/楕円 451"/>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155973</xdr:rowOff>
    </xdr:from>
    <xdr:ext cx="762000" cy="259045"/>
    <xdr:sp macro="" textlink="">
      <xdr:nvSpPr>
        <xdr:cNvPr id="453" name="テキスト ボックス 452"/>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岐阜県岐南町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155308</xdr:rowOff>
    </xdr:from>
    <xdr:to>
      <xdr:col>4</xdr:col>
      <xdr:colOff>1117600</xdr:colOff>
      <xdr:row>19</xdr:row>
      <xdr:rowOff>21839</xdr:rowOff>
    </xdr:to>
    <xdr:cxnSp macro="">
      <xdr:nvCxnSpPr>
        <xdr:cNvPr id="52" name="直線コネクタ 51"/>
        <xdr:cNvCxnSpPr/>
      </xdr:nvCxnSpPr>
      <xdr:spPr bwMode="auto">
        <a:xfrm>
          <a:off x="5003800" y="3289033"/>
          <a:ext cx="647700" cy="3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155308</xdr:rowOff>
    </xdr:from>
    <xdr:to>
      <xdr:col>4</xdr:col>
      <xdr:colOff>469900</xdr:colOff>
      <xdr:row>18</xdr:row>
      <xdr:rowOff>168992</xdr:rowOff>
    </xdr:to>
    <xdr:cxnSp macro="">
      <xdr:nvCxnSpPr>
        <xdr:cNvPr id="55" name="直線コネクタ 54"/>
        <xdr:cNvCxnSpPr/>
      </xdr:nvCxnSpPr>
      <xdr:spPr bwMode="auto">
        <a:xfrm flipV="1">
          <a:off x="4305300" y="3289033"/>
          <a:ext cx="698500" cy="1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168992</xdr:rowOff>
    </xdr:from>
    <xdr:to>
      <xdr:col>3</xdr:col>
      <xdr:colOff>904875</xdr:colOff>
      <xdr:row>19</xdr:row>
      <xdr:rowOff>4236</xdr:rowOff>
    </xdr:to>
    <xdr:cxnSp macro="">
      <xdr:nvCxnSpPr>
        <xdr:cNvPr id="58" name="直線コネクタ 57"/>
        <xdr:cNvCxnSpPr/>
      </xdr:nvCxnSpPr>
      <xdr:spPr bwMode="auto">
        <a:xfrm flipV="1">
          <a:off x="3606800" y="3302717"/>
          <a:ext cx="698500" cy="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119581</xdr:rowOff>
    </xdr:from>
    <xdr:to>
      <xdr:col>3</xdr:col>
      <xdr:colOff>206375</xdr:colOff>
      <xdr:row>19</xdr:row>
      <xdr:rowOff>4236</xdr:rowOff>
    </xdr:to>
    <xdr:cxnSp macro="">
      <xdr:nvCxnSpPr>
        <xdr:cNvPr id="61" name="直線コネクタ 60"/>
        <xdr:cNvCxnSpPr/>
      </xdr:nvCxnSpPr>
      <xdr:spPr bwMode="auto">
        <a:xfrm>
          <a:off x="2908300" y="3253306"/>
          <a:ext cx="698500" cy="56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142489</xdr:rowOff>
    </xdr:from>
    <xdr:to>
      <xdr:col>5</xdr:col>
      <xdr:colOff>34925</xdr:colOff>
      <xdr:row>19</xdr:row>
      <xdr:rowOff>72639</xdr:rowOff>
    </xdr:to>
    <xdr:sp macro="" textlink="">
      <xdr:nvSpPr>
        <xdr:cNvPr id="71" name="円/楕円 70"/>
        <xdr:cNvSpPr/>
      </xdr:nvSpPr>
      <xdr:spPr bwMode="auto">
        <a:xfrm>
          <a:off x="5600700" y="327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114566</xdr:rowOff>
    </xdr:from>
    <xdr:ext cx="762000" cy="259045"/>
    <xdr:sp macro="" textlink="">
      <xdr:nvSpPr>
        <xdr:cNvPr id="72" name="人口1人当たり決算額の推移該当値テキスト130"/>
        <xdr:cNvSpPr txBox="1"/>
      </xdr:nvSpPr>
      <xdr:spPr>
        <a:xfrm>
          <a:off x="5740400" y="324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104508</xdr:rowOff>
    </xdr:from>
    <xdr:to>
      <xdr:col>4</xdr:col>
      <xdr:colOff>520700</xdr:colOff>
      <xdr:row>19</xdr:row>
      <xdr:rowOff>34658</xdr:rowOff>
    </xdr:to>
    <xdr:sp macro="" textlink="">
      <xdr:nvSpPr>
        <xdr:cNvPr id="73" name="円/楕円 72"/>
        <xdr:cNvSpPr/>
      </xdr:nvSpPr>
      <xdr:spPr bwMode="auto">
        <a:xfrm>
          <a:off x="4953000" y="323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19435</xdr:rowOff>
    </xdr:from>
    <xdr:ext cx="736600" cy="259045"/>
    <xdr:sp macro="" textlink="">
      <xdr:nvSpPr>
        <xdr:cNvPr id="74" name="テキスト ボックス 73"/>
        <xdr:cNvSpPr txBox="1"/>
      </xdr:nvSpPr>
      <xdr:spPr>
        <a:xfrm>
          <a:off x="4622800" y="332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118192</xdr:rowOff>
    </xdr:from>
    <xdr:to>
      <xdr:col>3</xdr:col>
      <xdr:colOff>955675</xdr:colOff>
      <xdr:row>19</xdr:row>
      <xdr:rowOff>48342</xdr:rowOff>
    </xdr:to>
    <xdr:sp macro="" textlink="">
      <xdr:nvSpPr>
        <xdr:cNvPr id="75" name="円/楕円 74"/>
        <xdr:cNvSpPr/>
      </xdr:nvSpPr>
      <xdr:spPr bwMode="auto">
        <a:xfrm>
          <a:off x="4254500" y="32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33119</xdr:rowOff>
    </xdr:from>
    <xdr:ext cx="762000" cy="259045"/>
    <xdr:sp macro="" textlink="">
      <xdr:nvSpPr>
        <xdr:cNvPr id="76" name="テキスト ボックス 75"/>
        <xdr:cNvSpPr txBox="1"/>
      </xdr:nvSpPr>
      <xdr:spPr>
        <a:xfrm>
          <a:off x="3924300" y="33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124886</xdr:rowOff>
    </xdr:from>
    <xdr:to>
      <xdr:col>3</xdr:col>
      <xdr:colOff>257175</xdr:colOff>
      <xdr:row>19</xdr:row>
      <xdr:rowOff>55036</xdr:rowOff>
    </xdr:to>
    <xdr:sp macro="" textlink="">
      <xdr:nvSpPr>
        <xdr:cNvPr id="77" name="円/楕円 76"/>
        <xdr:cNvSpPr/>
      </xdr:nvSpPr>
      <xdr:spPr bwMode="auto">
        <a:xfrm>
          <a:off x="3556000" y="325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39813</xdr:rowOff>
    </xdr:from>
    <xdr:ext cx="762000" cy="259045"/>
    <xdr:sp macro="" textlink="">
      <xdr:nvSpPr>
        <xdr:cNvPr id="78" name="テキスト ボックス 77"/>
        <xdr:cNvSpPr txBox="1"/>
      </xdr:nvSpPr>
      <xdr:spPr>
        <a:xfrm>
          <a:off x="3225800" y="33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68781</xdr:rowOff>
    </xdr:from>
    <xdr:to>
      <xdr:col>2</xdr:col>
      <xdr:colOff>692150</xdr:colOff>
      <xdr:row>18</xdr:row>
      <xdr:rowOff>170381</xdr:rowOff>
    </xdr:to>
    <xdr:sp macro="" textlink="">
      <xdr:nvSpPr>
        <xdr:cNvPr id="79" name="円/楕円 78"/>
        <xdr:cNvSpPr/>
      </xdr:nvSpPr>
      <xdr:spPr bwMode="auto">
        <a:xfrm>
          <a:off x="2857500" y="320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155158</xdr:rowOff>
    </xdr:from>
    <xdr:ext cx="762000" cy="259045"/>
    <xdr:sp macro="" textlink="">
      <xdr:nvSpPr>
        <xdr:cNvPr id="80" name="テキスト ボックス 79"/>
        <xdr:cNvSpPr txBox="1"/>
      </xdr:nvSpPr>
      <xdr:spPr>
        <a:xfrm>
          <a:off x="2527300" y="328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168987</xdr:rowOff>
    </xdr:from>
    <xdr:to>
      <xdr:col>4</xdr:col>
      <xdr:colOff>1117600</xdr:colOff>
      <xdr:row>37</xdr:row>
      <xdr:rowOff>210782</xdr:rowOff>
    </xdr:to>
    <xdr:cxnSp macro="">
      <xdr:nvCxnSpPr>
        <xdr:cNvPr id="114" name="直線コネクタ 113"/>
        <xdr:cNvCxnSpPr/>
      </xdr:nvCxnSpPr>
      <xdr:spPr bwMode="auto">
        <a:xfrm flipV="1">
          <a:off x="5003800" y="7293687"/>
          <a:ext cx="647700" cy="4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167577</xdr:rowOff>
    </xdr:from>
    <xdr:to>
      <xdr:col>4</xdr:col>
      <xdr:colOff>469900</xdr:colOff>
      <xdr:row>37</xdr:row>
      <xdr:rowOff>210782</xdr:rowOff>
    </xdr:to>
    <xdr:cxnSp macro="">
      <xdr:nvCxnSpPr>
        <xdr:cNvPr id="117" name="直線コネクタ 116"/>
        <xdr:cNvCxnSpPr/>
      </xdr:nvCxnSpPr>
      <xdr:spPr bwMode="auto">
        <a:xfrm>
          <a:off x="4305300" y="7292277"/>
          <a:ext cx="698500" cy="4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115189</xdr:rowOff>
    </xdr:from>
    <xdr:to>
      <xdr:col>3</xdr:col>
      <xdr:colOff>904875</xdr:colOff>
      <xdr:row>37</xdr:row>
      <xdr:rowOff>167577</xdr:rowOff>
    </xdr:to>
    <xdr:cxnSp macro="">
      <xdr:nvCxnSpPr>
        <xdr:cNvPr id="120" name="直線コネクタ 119"/>
        <xdr:cNvCxnSpPr/>
      </xdr:nvCxnSpPr>
      <xdr:spPr bwMode="auto">
        <a:xfrm>
          <a:off x="3606800" y="7239889"/>
          <a:ext cx="6985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60782</xdr:rowOff>
    </xdr:from>
    <xdr:to>
      <xdr:col>3</xdr:col>
      <xdr:colOff>206375</xdr:colOff>
      <xdr:row>37</xdr:row>
      <xdr:rowOff>115189</xdr:rowOff>
    </xdr:to>
    <xdr:cxnSp macro="">
      <xdr:nvCxnSpPr>
        <xdr:cNvPr id="123" name="直線コネクタ 122"/>
        <xdr:cNvCxnSpPr/>
      </xdr:nvCxnSpPr>
      <xdr:spPr bwMode="auto">
        <a:xfrm>
          <a:off x="2908300" y="7185482"/>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118187</xdr:rowOff>
    </xdr:from>
    <xdr:to>
      <xdr:col>5</xdr:col>
      <xdr:colOff>34925</xdr:colOff>
      <xdr:row>37</xdr:row>
      <xdr:rowOff>219787</xdr:rowOff>
    </xdr:to>
    <xdr:sp macro="" textlink="">
      <xdr:nvSpPr>
        <xdr:cNvPr id="133" name="円/楕円 132"/>
        <xdr:cNvSpPr/>
      </xdr:nvSpPr>
      <xdr:spPr bwMode="auto">
        <a:xfrm>
          <a:off x="5600700" y="724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90264</xdr:rowOff>
    </xdr:from>
    <xdr:ext cx="762000" cy="259045"/>
    <xdr:sp macro="" textlink="">
      <xdr:nvSpPr>
        <xdr:cNvPr id="134" name="人口1人当たり決算額の推移該当値テキスト445"/>
        <xdr:cNvSpPr txBox="1"/>
      </xdr:nvSpPr>
      <xdr:spPr>
        <a:xfrm>
          <a:off x="5740400" y="7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159982</xdr:rowOff>
    </xdr:from>
    <xdr:to>
      <xdr:col>4</xdr:col>
      <xdr:colOff>520700</xdr:colOff>
      <xdr:row>37</xdr:row>
      <xdr:rowOff>261582</xdr:rowOff>
    </xdr:to>
    <xdr:sp macro="" textlink="">
      <xdr:nvSpPr>
        <xdr:cNvPr id="135" name="円/楕円 134"/>
        <xdr:cNvSpPr/>
      </xdr:nvSpPr>
      <xdr:spPr bwMode="auto">
        <a:xfrm>
          <a:off x="4953000" y="728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246359</xdr:rowOff>
    </xdr:from>
    <xdr:ext cx="736600" cy="259045"/>
    <xdr:sp macro="" textlink="">
      <xdr:nvSpPr>
        <xdr:cNvPr id="136" name="テキスト ボックス 135"/>
        <xdr:cNvSpPr txBox="1"/>
      </xdr:nvSpPr>
      <xdr:spPr>
        <a:xfrm>
          <a:off x="4622800" y="737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116777</xdr:rowOff>
    </xdr:from>
    <xdr:to>
      <xdr:col>3</xdr:col>
      <xdr:colOff>955675</xdr:colOff>
      <xdr:row>37</xdr:row>
      <xdr:rowOff>218377</xdr:rowOff>
    </xdr:to>
    <xdr:sp macro="" textlink="">
      <xdr:nvSpPr>
        <xdr:cNvPr id="137" name="円/楕円 136"/>
        <xdr:cNvSpPr/>
      </xdr:nvSpPr>
      <xdr:spPr bwMode="auto">
        <a:xfrm>
          <a:off x="4254500" y="7241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203154</xdr:rowOff>
    </xdr:from>
    <xdr:ext cx="762000" cy="259045"/>
    <xdr:sp macro="" textlink="">
      <xdr:nvSpPr>
        <xdr:cNvPr id="138" name="テキスト ボックス 137"/>
        <xdr:cNvSpPr txBox="1"/>
      </xdr:nvSpPr>
      <xdr:spPr>
        <a:xfrm>
          <a:off x="3924300" y="73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64389</xdr:rowOff>
    </xdr:from>
    <xdr:to>
      <xdr:col>3</xdr:col>
      <xdr:colOff>257175</xdr:colOff>
      <xdr:row>37</xdr:row>
      <xdr:rowOff>165989</xdr:rowOff>
    </xdr:to>
    <xdr:sp macro="" textlink="">
      <xdr:nvSpPr>
        <xdr:cNvPr id="139" name="円/楕円 138"/>
        <xdr:cNvSpPr/>
      </xdr:nvSpPr>
      <xdr:spPr bwMode="auto">
        <a:xfrm>
          <a:off x="3556000" y="718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150766</xdr:rowOff>
    </xdr:from>
    <xdr:ext cx="762000" cy="259045"/>
    <xdr:sp macro="" textlink="">
      <xdr:nvSpPr>
        <xdr:cNvPr id="140" name="テキスト ボックス 139"/>
        <xdr:cNvSpPr txBox="1"/>
      </xdr:nvSpPr>
      <xdr:spPr>
        <a:xfrm>
          <a:off x="3225800" y="727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9982</xdr:rowOff>
    </xdr:from>
    <xdr:to>
      <xdr:col>2</xdr:col>
      <xdr:colOff>692150</xdr:colOff>
      <xdr:row>37</xdr:row>
      <xdr:rowOff>111582</xdr:rowOff>
    </xdr:to>
    <xdr:sp macro="" textlink="">
      <xdr:nvSpPr>
        <xdr:cNvPr id="141" name="円/楕円 140"/>
        <xdr:cNvSpPr/>
      </xdr:nvSpPr>
      <xdr:spPr bwMode="auto">
        <a:xfrm>
          <a:off x="2857500" y="713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96359</xdr:rowOff>
    </xdr:from>
    <xdr:ext cx="762000" cy="259045"/>
    <xdr:sp macro="" textlink="">
      <xdr:nvSpPr>
        <xdr:cNvPr id="142" name="テキスト ボックス 141"/>
        <xdr:cNvSpPr txBox="1"/>
      </xdr:nvSpPr>
      <xdr:spPr>
        <a:xfrm>
          <a:off x="2527300" y="722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167589</xdr:rowOff>
    </xdr:from>
    <xdr:to>
      <xdr:col>6</xdr:col>
      <xdr:colOff>511175</xdr:colOff>
      <xdr:row>39</xdr:row>
      <xdr:rowOff>8389</xdr:rowOff>
    </xdr:to>
    <xdr:cxnSp macro="">
      <xdr:nvCxnSpPr>
        <xdr:cNvPr id="61" name="直線コネクタ 60"/>
        <xdr:cNvCxnSpPr/>
      </xdr:nvCxnSpPr>
      <xdr:spPr>
        <a:xfrm>
          <a:off x="3797300" y="6682689"/>
          <a:ext cx="8382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162236</xdr:rowOff>
    </xdr:from>
    <xdr:to>
      <xdr:col>5</xdr:col>
      <xdr:colOff>358775</xdr:colOff>
      <xdr:row>38</xdr:row>
      <xdr:rowOff>167589</xdr:rowOff>
    </xdr:to>
    <xdr:cxnSp macro="">
      <xdr:nvCxnSpPr>
        <xdr:cNvPr id="64" name="直線コネクタ 63"/>
        <xdr:cNvCxnSpPr/>
      </xdr:nvCxnSpPr>
      <xdr:spPr>
        <a:xfrm>
          <a:off x="2908300" y="6677336"/>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154730</xdr:rowOff>
    </xdr:from>
    <xdr:to>
      <xdr:col>4</xdr:col>
      <xdr:colOff>155575</xdr:colOff>
      <xdr:row>38</xdr:row>
      <xdr:rowOff>162236</xdr:rowOff>
    </xdr:to>
    <xdr:cxnSp macro="">
      <xdr:nvCxnSpPr>
        <xdr:cNvPr id="67" name="直線コネクタ 66"/>
        <xdr:cNvCxnSpPr/>
      </xdr:nvCxnSpPr>
      <xdr:spPr>
        <a:xfrm>
          <a:off x="2019300" y="6669830"/>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120879</xdr:rowOff>
    </xdr:from>
    <xdr:to>
      <xdr:col>2</xdr:col>
      <xdr:colOff>638175</xdr:colOff>
      <xdr:row>38</xdr:row>
      <xdr:rowOff>154730</xdr:rowOff>
    </xdr:to>
    <xdr:cxnSp macro="">
      <xdr:nvCxnSpPr>
        <xdr:cNvPr id="70" name="直線コネクタ 69"/>
        <xdr:cNvCxnSpPr/>
      </xdr:nvCxnSpPr>
      <xdr:spPr>
        <a:xfrm>
          <a:off x="1130300" y="6635979"/>
          <a:ext cx="8890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129039</xdr:rowOff>
    </xdr:from>
    <xdr:to>
      <xdr:col>6</xdr:col>
      <xdr:colOff>561975</xdr:colOff>
      <xdr:row>39</xdr:row>
      <xdr:rowOff>59189</xdr:rowOff>
    </xdr:to>
    <xdr:sp macro="" textlink="">
      <xdr:nvSpPr>
        <xdr:cNvPr id="80" name="円/楕円 79"/>
        <xdr:cNvSpPr/>
      </xdr:nvSpPr>
      <xdr:spPr>
        <a:xfrm>
          <a:off x="4584700" y="66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107466</xdr:rowOff>
    </xdr:from>
    <xdr:ext cx="534377" cy="259045"/>
    <xdr:sp macro="" textlink="">
      <xdr:nvSpPr>
        <xdr:cNvPr id="81" name="人件費該当値テキスト"/>
        <xdr:cNvSpPr txBox="1"/>
      </xdr:nvSpPr>
      <xdr:spPr>
        <a:xfrm>
          <a:off x="4686300" y="66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116789</xdr:rowOff>
    </xdr:from>
    <xdr:to>
      <xdr:col>5</xdr:col>
      <xdr:colOff>409575</xdr:colOff>
      <xdr:row>39</xdr:row>
      <xdr:rowOff>46939</xdr:rowOff>
    </xdr:to>
    <xdr:sp macro="" textlink="">
      <xdr:nvSpPr>
        <xdr:cNvPr id="82" name="円/楕円 81"/>
        <xdr:cNvSpPr/>
      </xdr:nvSpPr>
      <xdr:spPr>
        <a:xfrm>
          <a:off x="3746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38066</xdr:rowOff>
    </xdr:from>
    <xdr:ext cx="534377" cy="259045"/>
    <xdr:sp macro="" textlink="">
      <xdr:nvSpPr>
        <xdr:cNvPr id="83" name="テキスト ボックス 82"/>
        <xdr:cNvSpPr txBox="1"/>
      </xdr:nvSpPr>
      <xdr:spPr>
        <a:xfrm>
          <a:off x="3530111" y="67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111436</xdr:rowOff>
    </xdr:from>
    <xdr:to>
      <xdr:col>4</xdr:col>
      <xdr:colOff>206375</xdr:colOff>
      <xdr:row>39</xdr:row>
      <xdr:rowOff>41586</xdr:rowOff>
    </xdr:to>
    <xdr:sp macro="" textlink="">
      <xdr:nvSpPr>
        <xdr:cNvPr id="84" name="円/楕円 83"/>
        <xdr:cNvSpPr/>
      </xdr:nvSpPr>
      <xdr:spPr>
        <a:xfrm>
          <a:off x="2857500" y="66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32713</xdr:rowOff>
    </xdr:from>
    <xdr:ext cx="534377" cy="259045"/>
    <xdr:sp macro="" textlink="">
      <xdr:nvSpPr>
        <xdr:cNvPr id="85" name="テキスト ボックス 84"/>
        <xdr:cNvSpPr txBox="1"/>
      </xdr:nvSpPr>
      <xdr:spPr>
        <a:xfrm>
          <a:off x="2641111" y="67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103930</xdr:rowOff>
    </xdr:from>
    <xdr:to>
      <xdr:col>3</xdr:col>
      <xdr:colOff>3175</xdr:colOff>
      <xdr:row>39</xdr:row>
      <xdr:rowOff>34080</xdr:rowOff>
    </xdr:to>
    <xdr:sp macro="" textlink="">
      <xdr:nvSpPr>
        <xdr:cNvPr id="86" name="円/楕円 85"/>
        <xdr:cNvSpPr/>
      </xdr:nvSpPr>
      <xdr:spPr>
        <a:xfrm>
          <a:off x="1968500" y="66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25207</xdr:rowOff>
    </xdr:from>
    <xdr:ext cx="534377" cy="259045"/>
    <xdr:sp macro="" textlink="">
      <xdr:nvSpPr>
        <xdr:cNvPr id="87" name="テキスト ボックス 86"/>
        <xdr:cNvSpPr txBox="1"/>
      </xdr:nvSpPr>
      <xdr:spPr>
        <a:xfrm>
          <a:off x="1752111" y="67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70079</xdr:rowOff>
    </xdr:from>
    <xdr:to>
      <xdr:col>1</xdr:col>
      <xdr:colOff>485775</xdr:colOff>
      <xdr:row>39</xdr:row>
      <xdr:rowOff>229</xdr:rowOff>
    </xdr:to>
    <xdr:sp macro="" textlink="">
      <xdr:nvSpPr>
        <xdr:cNvPr id="88" name="円/楕円 87"/>
        <xdr:cNvSpPr/>
      </xdr:nvSpPr>
      <xdr:spPr>
        <a:xfrm>
          <a:off x="1079500" y="6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162806</xdr:rowOff>
    </xdr:from>
    <xdr:ext cx="534377" cy="259045"/>
    <xdr:sp macro="" textlink="">
      <xdr:nvSpPr>
        <xdr:cNvPr id="89" name="テキスト ボックス 88"/>
        <xdr:cNvSpPr txBox="1"/>
      </xdr:nvSpPr>
      <xdr:spPr>
        <a:xfrm>
          <a:off x="863111" y="6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61194</xdr:rowOff>
    </xdr:from>
    <xdr:to>
      <xdr:col>6</xdr:col>
      <xdr:colOff>511175</xdr:colOff>
      <xdr:row>57</xdr:row>
      <xdr:rowOff>101757</xdr:rowOff>
    </xdr:to>
    <xdr:cxnSp macro="">
      <xdr:nvCxnSpPr>
        <xdr:cNvPr id="116" name="直線コネクタ 115"/>
        <xdr:cNvCxnSpPr/>
      </xdr:nvCxnSpPr>
      <xdr:spPr>
        <a:xfrm flipV="1">
          <a:off x="3797300" y="9833844"/>
          <a:ext cx="838200" cy="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101757</xdr:rowOff>
    </xdr:from>
    <xdr:to>
      <xdr:col>5</xdr:col>
      <xdr:colOff>358775</xdr:colOff>
      <xdr:row>57</xdr:row>
      <xdr:rowOff>118445</xdr:rowOff>
    </xdr:to>
    <xdr:cxnSp macro="">
      <xdr:nvCxnSpPr>
        <xdr:cNvPr id="119" name="直線コネクタ 118"/>
        <xdr:cNvCxnSpPr/>
      </xdr:nvCxnSpPr>
      <xdr:spPr>
        <a:xfrm flipV="1">
          <a:off x="2908300" y="987440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118445</xdr:rowOff>
    </xdr:from>
    <xdr:to>
      <xdr:col>4</xdr:col>
      <xdr:colOff>155575</xdr:colOff>
      <xdr:row>57</xdr:row>
      <xdr:rowOff>140358</xdr:rowOff>
    </xdr:to>
    <xdr:cxnSp macro="">
      <xdr:nvCxnSpPr>
        <xdr:cNvPr id="122" name="直線コネクタ 121"/>
        <xdr:cNvCxnSpPr/>
      </xdr:nvCxnSpPr>
      <xdr:spPr>
        <a:xfrm flipV="1">
          <a:off x="2019300" y="9891095"/>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132010</xdr:rowOff>
    </xdr:from>
    <xdr:to>
      <xdr:col>2</xdr:col>
      <xdr:colOff>638175</xdr:colOff>
      <xdr:row>57</xdr:row>
      <xdr:rowOff>140358</xdr:rowOff>
    </xdr:to>
    <xdr:cxnSp macro="">
      <xdr:nvCxnSpPr>
        <xdr:cNvPr id="125" name="直線コネクタ 124"/>
        <xdr:cNvCxnSpPr/>
      </xdr:nvCxnSpPr>
      <xdr:spPr>
        <a:xfrm>
          <a:off x="1130300" y="9904660"/>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10394</xdr:rowOff>
    </xdr:from>
    <xdr:to>
      <xdr:col>6</xdr:col>
      <xdr:colOff>561975</xdr:colOff>
      <xdr:row>57</xdr:row>
      <xdr:rowOff>111994</xdr:rowOff>
    </xdr:to>
    <xdr:sp macro="" textlink="">
      <xdr:nvSpPr>
        <xdr:cNvPr id="135" name="円/楕円 134"/>
        <xdr:cNvSpPr/>
      </xdr:nvSpPr>
      <xdr:spPr>
        <a:xfrm>
          <a:off x="4584700" y="97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50957</xdr:rowOff>
    </xdr:from>
    <xdr:to>
      <xdr:col>5</xdr:col>
      <xdr:colOff>409575</xdr:colOff>
      <xdr:row>57</xdr:row>
      <xdr:rowOff>152557</xdr:rowOff>
    </xdr:to>
    <xdr:sp macro="" textlink="">
      <xdr:nvSpPr>
        <xdr:cNvPr id="137" name="円/楕円 136"/>
        <xdr:cNvSpPr/>
      </xdr:nvSpPr>
      <xdr:spPr>
        <a:xfrm>
          <a:off x="3746500" y="98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143684</xdr:rowOff>
    </xdr:from>
    <xdr:ext cx="534377" cy="259045"/>
    <xdr:sp macro="" textlink="">
      <xdr:nvSpPr>
        <xdr:cNvPr id="138" name="テキスト ボックス 137"/>
        <xdr:cNvSpPr txBox="1"/>
      </xdr:nvSpPr>
      <xdr:spPr>
        <a:xfrm>
          <a:off x="3530111" y="99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67645</xdr:rowOff>
    </xdr:from>
    <xdr:to>
      <xdr:col>4</xdr:col>
      <xdr:colOff>206375</xdr:colOff>
      <xdr:row>57</xdr:row>
      <xdr:rowOff>169245</xdr:rowOff>
    </xdr:to>
    <xdr:sp macro="" textlink="">
      <xdr:nvSpPr>
        <xdr:cNvPr id="139" name="円/楕円 138"/>
        <xdr:cNvSpPr/>
      </xdr:nvSpPr>
      <xdr:spPr>
        <a:xfrm>
          <a:off x="2857500" y="984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160372</xdr:rowOff>
    </xdr:from>
    <xdr:ext cx="534377" cy="259045"/>
    <xdr:sp macro="" textlink="">
      <xdr:nvSpPr>
        <xdr:cNvPr id="140" name="テキスト ボックス 139"/>
        <xdr:cNvSpPr txBox="1"/>
      </xdr:nvSpPr>
      <xdr:spPr>
        <a:xfrm>
          <a:off x="2641111" y="993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89558</xdr:rowOff>
    </xdr:from>
    <xdr:to>
      <xdr:col>3</xdr:col>
      <xdr:colOff>3175</xdr:colOff>
      <xdr:row>58</xdr:row>
      <xdr:rowOff>19708</xdr:rowOff>
    </xdr:to>
    <xdr:sp macro="" textlink="">
      <xdr:nvSpPr>
        <xdr:cNvPr id="141" name="円/楕円 140"/>
        <xdr:cNvSpPr/>
      </xdr:nvSpPr>
      <xdr:spPr>
        <a:xfrm>
          <a:off x="1968500" y="98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10835</xdr:rowOff>
    </xdr:from>
    <xdr:ext cx="534377" cy="259045"/>
    <xdr:sp macro="" textlink="">
      <xdr:nvSpPr>
        <xdr:cNvPr id="142" name="テキスト ボックス 141"/>
        <xdr:cNvSpPr txBox="1"/>
      </xdr:nvSpPr>
      <xdr:spPr>
        <a:xfrm>
          <a:off x="1752111" y="995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81210</xdr:rowOff>
    </xdr:from>
    <xdr:to>
      <xdr:col>1</xdr:col>
      <xdr:colOff>485775</xdr:colOff>
      <xdr:row>58</xdr:row>
      <xdr:rowOff>11360</xdr:rowOff>
    </xdr:to>
    <xdr:sp macro="" textlink="">
      <xdr:nvSpPr>
        <xdr:cNvPr id="143" name="円/楕円 142"/>
        <xdr:cNvSpPr/>
      </xdr:nvSpPr>
      <xdr:spPr>
        <a:xfrm>
          <a:off x="1079500" y="98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2487</xdr:rowOff>
    </xdr:from>
    <xdr:ext cx="534377" cy="259045"/>
    <xdr:sp macro="" textlink="">
      <xdr:nvSpPr>
        <xdr:cNvPr id="144" name="テキスト ボックス 143"/>
        <xdr:cNvSpPr txBox="1"/>
      </xdr:nvSpPr>
      <xdr:spPr>
        <a:xfrm>
          <a:off x="863111" y="99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60223</xdr:rowOff>
    </xdr:from>
    <xdr:to>
      <xdr:col>6</xdr:col>
      <xdr:colOff>511175</xdr:colOff>
      <xdr:row>78</xdr:row>
      <xdr:rowOff>65787</xdr:rowOff>
    </xdr:to>
    <xdr:cxnSp macro="">
      <xdr:nvCxnSpPr>
        <xdr:cNvPr id="173" name="直線コネクタ 172"/>
        <xdr:cNvCxnSpPr/>
      </xdr:nvCxnSpPr>
      <xdr:spPr>
        <a:xfrm>
          <a:off x="3797300" y="13433323"/>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60223</xdr:rowOff>
    </xdr:from>
    <xdr:to>
      <xdr:col>5</xdr:col>
      <xdr:colOff>358775</xdr:colOff>
      <xdr:row>78</xdr:row>
      <xdr:rowOff>70816</xdr:rowOff>
    </xdr:to>
    <xdr:cxnSp macro="">
      <xdr:nvCxnSpPr>
        <xdr:cNvPr id="176" name="直線コネクタ 175"/>
        <xdr:cNvCxnSpPr/>
      </xdr:nvCxnSpPr>
      <xdr:spPr>
        <a:xfrm flipV="1">
          <a:off x="2908300" y="13433323"/>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51384</xdr:rowOff>
    </xdr:from>
    <xdr:to>
      <xdr:col>4</xdr:col>
      <xdr:colOff>155575</xdr:colOff>
      <xdr:row>78</xdr:row>
      <xdr:rowOff>70816</xdr:rowOff>
    </xdr:to>
    <xdr:cxnSp macro="">
      <xdr:nvCxnSpPr>
        <xdr:cNvPr id="179" name="直線コネクタ 178"/>
        <xdr:cNvCxnSpPr/>
      </xdr:nvCxnSpPr>
      <xdr:spPr>
        <a:xfrm>
          <a:off x="2019300" y="1342448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45669</xdr:rowOff>
    </xdr:from>
    <xdr:to>
      <xdr:col>2</xdr:col>
      <xdr:colOff>638175</xdr:colOff>
      <xdr:row>78</xdr:row>
      <xdr:rowOff>51384</xdr:rowOff>
    </xdr:to>
    <xdr:cxnSp macro="">
      <xdr:nvCxnSpPr>
        <xdr:cNvPr id="182" name="直線コネクタ 181"/>
        <xdr:cNvCxnSpPr/>
      </xdr:nvCxnSpPr>
      <xdr:spPr>
        <a:xfrm>
          <a:off x="1130300" y="134187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14987</xdr:rowOff>
    </xdr:from>
    <xdr:to>
      <xdr:col>6</xdr:col>
      <xdr:colOff>561975</xdr:colOff>
      <xdr:row>78</xdr:row>
      <xdr:rowOff>116587</xdr:rowOff>
    </xdr:to>
    <xdr:sp macro="" textlink="">
      <xdr:nvSpPr>
        <xdr:cNvPr id="192" name="円/楕円 191"/>
        <xdr:cNvSpPr/>
      </xdr:nvSpPr>
      <xdr:spPr>
        <a:xfrm>
          <a:off x="4584700" y="133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101364</xdr:rowOff>
    </xdr:from>
    <xdr:ext cx="469744" cy="259045"/>
    <xdr:sp macro="" textlink="">
      <xdr:nvSpPr>
        <xdr:cNvPr id="193" name="維持補修費該当値テキスト"/>
        <xdr:cNvSpPr txBox="1"/>
      </xdr:nvSpPr>
      <xdr:spPr>
        <a:xfrm>
          <a:off x="4686300" y="1330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9423</xdr:rowOff>
    </xdr:from>
    <xdr:to>
      <xdr:col>5</xdr:col>
      <xdr:colOff>409575</xdr:colOff>
      <xdr:row>78</xdr:row>
      <xdr:rowOff>111023</xdr:rowOff>
    </xdr:to>
    <xdr:sp macro="" textlink="">
      <xdr:nvSpPr>
        <xdr:cNvPr id="194" name="円/楕円 193"/>
        <xdr:cNvSpPr/>
      </xdr:nvSpPr>
      <xdr:spPr>
        <a:xfrm>
          <a:off x="3746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102150</xdr:rowOff>
    </xdr:from>
    <xdr:ext cx="469744" cy="259045"/>
    <xdr:sp macro="" textlink="">
      <xdr:nvSpPr>
        <xdr:cNvPr id="195" name="テキスト ボックス 194"/>
        <xdr:cNvSpPr txBox="1"/>
      </xdr:nvSpPr>
      <xdr:spPr>
        <a:xfrm>
          <a:off x="3562427"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20016</xdr:rowOff>
    </xdr:from>
    <xdr:to>
      <xdr:col>4</xdr:col>
      <xdr:colOff>206375</xdr:colOff>
      <xdr:row>78</xdr:row>
      <xdr:rowOff>121616</xdr:rowOff>
    </xdr:to>
    <xdr:sp macro="" textlink="">
      <xdr:nvSpPr>
        <xdr:cNvPr id="196" name="円/楕円 195"/>
        <xdr:cNvSpPr/>
      </xdr:nvSpPr>
      <xdr:spPr>
        <a:xfrm>
          <a:off x="2857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112743</xdr:rowOff>
    </xdr:from>
    <xdr:ext cx="469744" cy="259045"/>
    <xdr:sp macro="" textlink="">
      <xdr:nvSpPr>
        <xdr:cNvPr id="197" name="テキスト ボックス 196"/>
        <xdr:cNvSpPr txBox="1"/>
      </xdr:nvSpPr>
      <xdr:spPr>
        <a:xfrm>
          <a:off x="2673427" y="134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584</xdr:rowOff>
    </xdr:from>
    <xdr:to>
      <xdr:col>3</xdr:col>
      <xdr:colOff>3175</xdr:colOff>
      <xdr:row>78</xdr:row>
      <xdr:rowOff>102184</xdr:rowOff>
    </xdr:to>
    <xdr:sp macro="" textlink="">
      <xdr:nvSpPr>
        <xdr:cNvPr id="198" name="円/楕円 197"/>
        <xdr:cNvSpPr/>
      </xdr:nvSpPr>
      <xdr:spPr>
        <a:xfrm>
          <a:off x="1968500" y="133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93311</xdr:rowOff>
    </xdr:from>
    <xdr:ext cx="469744" cy="259045"/>
    <xdr:sp macro="" textlink="">
      <xdr:nvSpPr>
        <xdr:cNvPr id="199" name="テキスト ボックス 198"/>
        <xdr:cNvSpPr txBox="1"/>
      </xdr:nvSpPr>
      <xdr:spPr>
        <a:xfrm>
          <a:off x="1784427" y="1346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166319</xdr:rowOff>
    </xdr:from>
    <xdr:to>
      <xdr:col>1</xdr:col>
      <xdr:colOff>485775</xdr:colOff>
      <xdr:row>78</xdr:row>
      <xdr:rowOff>96469</xdr:rowOff>
    </xdr:to>
    <xdr:sp macro="" textlink="">
      <xdr:nvSpPr>
        <xdr:cNvPr id="200" name="円/楕円 199"/>
        <xdr:cNvSpPr/>
      </xdr:nvSpPr>
      <xdr:spPr>
        <a:xfrm>
          <a:off x="1079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87596</xdr:rowOff>
    </xdr:from>
    <xdr:ext cx="469744" cy="259045"/>
    <xdr:sp macro="" textlink="">
      <xdr:nvSpPr>
        <xdr:cNvPr id="201" name="テキスト ボックス 200"/>
        <xdr:cNvSpPr txBox="1"/>
      </xdr:nvSpPr>
      <xdr:spPr>
        <a:xfrm>
          <a:off x="895427"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127336</xdr:rowOff>
    </xdr:from>
    <xdr:to>
      <xdr:col>6</xdr:col>
      <xdr:colOff>511175</xdr:colOff>
      <xdr:row>96</xdr:row>
      <xdr:rowOff>112554</xdr:rowOff>
    </xdr:to>
    <xdr:cxnSp macro="">
      <xdr:nvCxnSpPr>
        <xdr:cNvPr id="231" name="直線コネクタ 230"/>
        <xdr:cNvCxnSpPr/>
      </xdr:nvCxnSpPr>
      <xdr:spPr>
        <a:xfrm flipV="1">
          <a:off x="3797300" y="16415086"/>
          <a:ext cx="838200" cy="15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112554</xdr:rowOff>
    </xdr:from>
    <xdr:to>
      <xdr:col>5</xdr:col>
      <xdr:colOff>358775</xdr:colOff>
      <xdr:row>96</xdr:row>
      <xdr:rowOff>154769</xdr:rowOff>
    </xdr:to>
    <xdr:cxnSp macro="">
      <xdr:nvCxnSpPr>
        <xdr:cNvPr id="234" name="直線コネクタ 233"/>
        <xdr:cNvCxnSpPr/>
      </xdr:nvCxnSpPr>
      <xdr:spPr>
        <a:xfrm flipV="1">
          <a:off x="2908300" y="16571754"/>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154769</xdr:rowOff>
    </xdr:from>
    <xdr:to>
      <xdr:col>4</xdr:col>
      <xdr:colOff>155575</xdr:colOff>
      <xdr:row>97</xdr:row>
      <xdr:rowOff>103963</xdr:rowOff>
    </xdr:to>
    <xdr:cxnSp macro="">
      <xdr:nvCxnSpPr>
        <xdr:cNvPr id="237" name="直線コネクタ 236"/>
        <xdr:cNvCxnSpPr/>
      </xdr:nvCxnSpPr>
      <xdr:spPr>
        <a:xfrm flipV="1">
          <a:off x="2019300" y="16613969"/>
          <a:ext cx="889000" cy="1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103963</xdr:rowOff>
    </xdr:from>
    <xdr:to>
      <xdr:col>2</xdr:col>
      <xdr:colOff>638175</xdr:colOff>
      <xdr:row>97</xdr:row>
      <xdr:rowOff>159531</xdr:rowOff>
    </xdr:to>
    <xdr:cxnSp macro="">
      <xdr:nvCxnSpPr>
        <xdr:cNvPr id="240" name="直線コネクタ 239"/>
        <xdr:cNvCxnSpPr/>
      </xdr:nvCxnSpPr>
      <xdr:spPr>
        <a:xfrm flipV="1">
          <a:off x="1130300" y="16734613"/>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76536</xdr:rowOff>
    </xdr:from>
    <xdr:to>
      <xdr:col>6</xdr:col>
      <xdr:colOff>561975</xdr:colOff>
      <xdr:row>96</xdr:row>
      <xdr:rowOff>6686</xdr:rowOff>
    </xdr:to>
    <xdr:sp macro="" textlink="">
      <xdr:nvSpPr>
        <xdr:cNvPr id="250" name="円/楕円 249"/>
        <xdr:cNvSpPr/>
      </xdr:nvSpPr>
      <xdr:spPr>
        <a:xfrm>
          <a:off x="4584700" y="163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99413</xdr:rowOff>
    </xdr:from>
    <xdr:ext cx="534377" cy="259045"/>
    <xdr:sp macro="" textlink="">
      <xdr:nvSpPr>
        <xdr:cNvPr id="251" name="扶助費該当値テキスト"/>
        <xdr:cNvSpPr txBox="1"/>
      </xdr:nvSpPr>
      <xdr:spPr>
        <a:xfrm>
          <a:off x="4686300" y="162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61754</xdr:rowOff>
    </xdr:from>
    <xdr:to>
      <xdr:col>5</xdr:col>
      <xdr:colOff>409575</xdr:colOff>
      <xdr:row>96</xdr:row>
      <xdr:rowOff>163354</xdr:rowOff>
    </xdr:to>
    <xdr:sp macro="" textlink="">
      <xdr:nvSpPr>
        <xdr:cNvPr id="252" name="円/楕円 251"/>
        <xdr:cNvSpPr/>
      </xdr:nvSpPr>
      <xdr:spPr>
        <a:xfrm>
          <a:off x="3746500" y="165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8431</xdr:rowOff>
    </xdr:from>
    <xdr:ext cx="534377" cy="259045"/>
    <xdr:sp macro="" textlink="">
      <xdr:nvSpPr>
        <xdr:cNvPr id="253" name="テキスト ボックス 252"/>
        <xdr:cNvSpPr txBox="1"/>
      </xdr:nvSpPr>
      <xdr:spPr>
        <a:xfrm>
          <a:off x="3530111" y="162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103969</xdr:rowOff>
    </xdr:from>
    <xdr:to>
      <xdr:col>4</xdr:col>
      <xdr:colOff>206375</xdr:colOff>
      <xdr:row>97</xdr:row>
      <xdr:rowOff>34119</xdr:rowOff>
    </xdr:to>
    <xdr:sp macro="" textlink="">
      <xdr:nvSpPr>
        <xdr:cNvPr id="254" name="円/楕円 253"/>
        <xdr:cNvSpPr/>
      </xdr:nvSpPr>
      <xdr:spPr>
        <a:xfrm>
          <a:off x="2857500" y="165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50646</xdr:rowOff>
    </xdr:from>
    <xdr:ext cx="534377" cy="259045"/>
    <xdr:sp macro="" textlink="">
      <xdr:nvSpPr>
        <xdr:cNvPr id="255" name="テキスト ボックス 254"/>
        <xdr:cNvSpPr txBox="1"/>
      </xdr:nvSpPr>
      <xdr:spPr>
        <a:xfrm>
          <a:off x="2641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53163</xdr:rowOff>
    </xdr:from>
    <xdr:to>
      <xdr:col>3</xdr:col>
      <xdr:colOff>3175</xdr:colOff>
      <xdr:row>97</xdr:row>
      <xdr:rowOff>154763</xdr:rowOff>
    </xdr:to>
    <xdr:sp macro="" textlink="">
      <xdr:nvSpPr>
        <xdr:cNvPr id="256" name="円/楕円 255"/>
        <xdr:cNvSpPr/>
      </xdr:nvSpPr>
      <xdr:spPr>
        <a:xfrm>
          <a:off x="1968500" y="166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171290</xdr:rowOff>
    </xdr:from>
    <xdr:ext cx="534377" cy="259045"/>
    <xdr:sp macro="" textlink="">
      <xdr:nvSpPr>
        <xdr:cNvPr id="257" name="テキスト ボックス 256"/>
        <xdr:cNvSpPr txBox="1"/>
      </xdr:nvSpPr>
      <xdr:spPr>
        <a:xfrm>
          <a:off x="1752111" y="164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108731</xdr:rowOff>
    </xdr:from>
    <xdr:to>
      <xdr:col>1</xdr:col>
      <xdr:colOff>485775</xdr:colOff>
      <xdr:row>98</xdr:row>
      <xdr:rowOff>38881</xdr:rowOff>
    </xdr:to>
    <xdr:sp macro="" textlink="">
      <xdr:nvSpPr>
        <xdr:cNvPr id="258" name="円/楕円 257"/>
        <xdr:cNvSpPr/>
      </xdr:nvSpPr>
      <xdr:spPr>
        <a:xfrm>
          <a:off x="1079500" y="167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55408</xdr:rowOff>
    </xdr:from>
    <xdr:ext cx="534377" cy="259045"/>
    <xdr:sp macro="" textlink="">
      <xdr:nvSpPr>
        <xdr:cNvPr id="259" name="テキスト ボックス 258"/>
        <xdr:cNvSpPr txBox="1"/>
      </xdr:nvSpPr>
      <xdr:spPr>
        <a:xfrm>
          <a:off x="863111" y="165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151948</xdr:rowOff>
    </xdr:from>
    <xdr:to>
      <xdr:col>15</xdr:col>
      <xdr:colOff>180975</xdr:colOff>
      <xdr:row>37</xdr:row>
      <xdr:rowOff>169780</xdr:rowOff>
    </xdr:to>
    <xdr:cxnSp macro="">
      <xdr:nvCxnSpPr>
        <xdr:cNvPr id="286" name="直線コネクタ 285"/>
        <xdr:cNvCxnSpPr/>
      </xdr:nvCxnSpPr>
      <xdr:spPr>
        <a:xfrm>
          <a:off x="9639300" y="6495598"/>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137913</xdr:rowOff>
    </xdr:from>
    <xdr:to>
      <xdr:col>14</xdr:col>
      <xdr:colOff>28575</xdr:colOff>
      <xdr:row>37</xdr:row>
      <xdr:rowOff>151948</xdr:rowOff>
    </xdr:to>
    <xdr:cxnSp macro="">
      <xdr:nvCxnSpPr>
        <xdr:cNvPr id="289" name="直線コネクタ 288"/>
        <xdr:cNvCxnSpPr/>
      </xdr:nvCxnSpPr>
      <xdr:spPr>
        <a:xfrm>
          <a:off x="8750300" y="648156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137913</xdr:rowOff>
    </xdr:from>
    <xdr:to>
      <xdr:col>12</xdr:col>
      <xdr:colOff>511175</xdr:colOff>
      <xdr:row>37</xdr:row>
      <xdr:rowOff>141277</xdr:rowOff>
    </xdr:to>
    <xdr:cxnSp macro="">
      <xdr:nvCxnSpPr>
        <xdr:cNvPr id="292" name="直線コネクタ 291"/>
        <xdr:cNvCxnSpPr/>
      </xdr:nvCxnSpPr>
      <xdr:spPr>
        <a:xfrm flipV="1">
          <a:off x="7861300" y="6481563"/>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141277</xdr:rowOff>
    </xdr:from>
    <xdr:to>
      <xdr:col>11</xdr:col>
      <xdr:colOff>307975</xdr:colOff>
      <xdr:row>37</xdr:row>
      <xdr:rowOff>142768</xdr:rowOff>
    </xdr:to>
    <xdr:cxnSp macro="">
      <xdr:nvCxnSpPr>
        <xdr:cNvPr id="295" name="直線コネクタ 294"/>
        <xdr:cNvCxnSpPr/>
      </xdr:nvCxnSpPr>
      <xdr:spPr>
        <a:xfrm flipV="1">
          <a:off x="6972300" y="6484927"/>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118979</xdr:rowOff>
    </xdr:from>
    <xdr:to>
      <xdr:col>15</xdr:col>
      <xdr:colOff>231775</xdr:colOff>
      <xdr:row>38</xdr:row>
      <xdr:rowOff>49129</xdr:rowOff>
    </xdr:to>
    <xdr:sp macro="" textlink="">
      <xdr:nvSpPr>
        <xdr:cNvPr id="305" name="円/楕円 304"/>
        <xdr:cNvSpPr/>
      </xdr:nvSpPr>
      <xdr:spPr>
        <a:xfrm>
          <a:off x="10426700" y="64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33906</xdr:rowOff>
    </xdr:from>
    <xdr:ext cx="534377" cy="259045"/>
    <xdr:sp macro="" textlink="">
      <xdr:nvSpPr>
        <xdr:cNvPr id="306" name="補助費等該当値テキスト"/>
        <xdr:cNvSpPr txBox="1"/>
      </xdr:nvSpPr>
      <xdr:spPr>
        <a:xfrm>
          <a:off x="10528300" y="63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30,921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101148</xdr:rowOff>
    </xdr:from>
    <xdr:to>
      <xdr:col>14</xdr:col>
      <xdr:colOff>79375</xdr:colOff>
      <xdr:row>38</xdr:row>
      <xdr:rowOff>31299</xdr:rowOff>
    </xdr:to>
    <xdr:sp macro="" textlink="">
      <xdr:nvSpPr>
        <xdr:cNvPr id="307" name="円/楕円 306"/>
        <xdr:cNvSpPr/>
      </xdr:nvSpPr>
      <xdr:spPr>
        <a:xfrm>
          <a:off x="9588500" y="64447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22425</xdr:rowOff>
    </xdr:from>
    <xdr:ext cx="534377" cy="259045"/>
    <xdr:sp macro="" textlink="">
      <xdr:nvSpPr>
        <xdr:cNvPr id="308" name="テキスト ボックス 307"/>
        <xdr:cNvSpPr txBox="1"/>
      </xdr:nvSpPr>
      <xdr:spPr>
        <a:xfrm>
          <a:off x="9372111" y="65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87113</xdr:rowOff>
    </xdr:from>
    <xdr:to>
      <xdr:col>12</xdr:col>
      <xdr:colOff>561975</xdr:colOff>
      <xdr:row>38</xdr:row>
      <xdr:rowOff>17263</xdr:rowOff>
    </xdr:to>
    <xdr:sp macro="" textlink="">
      <xdr:nvSpPr>
        <xdr:cNvPr id="309" name="円/楕円 308"/>
        <xdr:cNvSpPr/>
      </xdr:nvSpPr>
      <xdr:spPr>
        <a:xfrm>
          <a:off x="8699500" y="64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8390</xdr:rowOff>
    </xdr:from>
    <xdr:ext cx="534377" cy="259045"/>
    <xdr:sp macro="" textlink="">
      <xdr:nvSpPr>
        <xdr:cNvPr id="310" name="テキスト ボックス 309"/>
        <xdr:cNvSpPr txBox="1"/>
      </xdr:nvSpPr>
      <xdr:spPr>
        <a:xfrm>
          <a:off x="8483111" y="65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90477</xdr:rowOff>
    </xdr:from>
    <xdr:to>
      <xdr:col>11</xdr:col>
      <xdr:colOff>358775</xdr:colOff>
      <xdr:row>38</xdr:row>
      <xdr:rowOff>20627</xdr:rowOff>
    </xdr:to>
    <xdr:sp macro="" textlink="">
      <xdr:nvSpPr>
        <xdr:cNvPr id="311" name="円/楕円 310"/>
        <xdr:cNvSpPr/>
      </xdr:nvSpPr>
      <xdr:spPr>
        <a:xfrm>
          <a:off x="7810500" y="643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11754</xdr:rowOff>
    </xdr:from>
    <xdr:ext cx="534377" cy="259045"/>
    <xdr:sp macro="" textlink="">
      <xdr:nvSpPr>
        <xdr:cNvPr id="312" name="テキスト ボックス 311"/>
        <xdr:cNvSpPr txBox="1"/>
      </xdr:nvSpPr>
      <xdr:spPr>
        <a:xfrm>
          <a:off x="7594111" y="652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91968</xdr:rowOff>
    </xdr:from>
    <xdr:to>
      <xdr:col>10</xdr:col>
      <xdr:colOff>155575</xdr:colOff>
      <xdr:row>38</xdr:row>
      <xdr:rowOff>22118</xdr:rowOff>
    </xdr:to>
    <xdr:sp macro="" textlink="">
      <xdr:nvSpPr>
        <xdr:cNvPr id="313" name="円/楕円 312"/>
        <xdr:cNvSpPr/>
      </xdr:nvSpPr>
      <xdr:spPr>
        <a:xfrm>
          <a:off x="6921500" y="64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13245</xdr:rowOff>
    </xdr:from>
    <xdr:ext cx="534377" cy="259045"/>
    <xdr:sp macro="" textlink="">
      <xdr:nvSpPr>
        <xdr:cNvPr id="314" name="テキスト ボックス 313"/>
        <xdr:cNvSpPr txBox="1"/>
      </xdr:nvSpPr>
      <xdr:spPr>
        <a:xfrm>
          <a:off x="6705111" y="65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148258</xdr:rowOff>
    </xdr:from>
    <xdr:to>
      <xdr:col>15</xdr:col>
      <xdr:colOff>180975</xdr:colOff>
      <xdr:row>57</xdr:row>
      <xdr:rowOff>165943</xdr:rowOff>
    </xdr:to>
    <xdr:cxnSp macro="">
      <xdr:nvCxnSpPr>
        <xdr:cNvPr id="343" name="直線コネクタ 342"/>
        <xdr:cNvCxnSpPr/>
      </xdr:nvCxnSpPr>
      <xdr:spPr>
        <a:xfrm>
          <a:off x="9639300" y="9406558"/>
          <a:ext cx="838200" cy="5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148258</xdr:rowOff>
    </xdr:from>
    <xdr:to>
      <xdr:col>14</xdr:col>
      <xdr:colOff>28575</xdr:colOff>
      <xdr:row>57</xdr:row>
      <xdr:rowOff>61519</xdr:rowOff>
    </xdr:to>
    <xdr:cxnSp macro="">
      <xdr:nvCxnSpPr>
        <xdr:cNvPr id="346" name="直線コネクタ 345"/>
        <xdr:cNvCxnSpPr/>
      </xdr:nvCxnSpPr>
      <xdr:spPr>
        <a:xfrm flipV="1">
          <a:off x="8750300" y="9406558"/>
          <a:ext cx="889000" cy="4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61519</xdr:rowOff>
    </xdr:from>
    <xdr:to>
      <xdr:col>12</xdr:col>
      <xdr:colOff>511175</xdr:colOff>
      <xdr:row>57</xdr:row>
      <xdr:rowOff>76202</xdr:rowOff>
    </xdr:to>
    <xdr:cxnSp macro="">
      <xdr:nvCxnSpPr>
        <xdr:cNvPr id="349" name="直線コネクタ 348"/>
        <xdr:cNvCxnSpPr/>
      </xdr:nvCxnSpPr>
      <xdr:spPr>
        <a:xfrm flipV="1">
          <a:off x="7861300" y="9834169"/>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75250</xdr:rowOff>
    </xdr:from>
    <xdr:to>
      <xdr:col>11</xdr:col>
      <xdr:colOff>307975</xdr:colOff>
      <xdr:row>57</xdr:row>
      <xdr:rowOff>76202</xdr:rowOff>
    </xdr:to>
    <xdr:cxnSp macro="">
      <xdr:nvCxnSpPr>
        <xdr:cNvPr id="352" name="直線コネクタ 351"/>
        <xdr:cNvCxnSpPr/>
      </xdr:nvCxnSpPr>
      <xdr:spPr>
        <a:xfrm>
          <a:off x="6972300" y="984790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115143</xdr:rowOff>
    </xdr:from>
    <xdr:to>
      <xdr:col>15</xdr:col>
      <xdr:colOff>231775</xdr:colOff>
      <xdr:row>58</xdr:row>
      <xdr:rowOff>45293</xdr:rowOff>
    </xdr:to>
    <xdr:sp macro="" textlink="">
      <xdr:nvSpPr>
        <xdr:cNvPr id="362" name="円/楕円 361"/>
        <xdr:cNvSpPr/>
      </xdr:nvSpPr>
      <xdr:spPr>
        <a:xfrm>
          <a:off x="10426700" y="98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93570</xdr:rowOff>
    </xdr:from>
    <xdr:ext cx="534377" cy="259045"/>
    <xdr:sp macro="" textlink="">
      <xdr:nvSpPr>
        <xdr:cNvPr id="363" name="普通建設事業費該当値テキスト"/>
        <xdr:cNvSpPr txBox="1"/>
      </xdr:nvSpPr>
      <xdr:spPr>
        <a:xfrm>
          <a:off x="10528300" y="986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97458</xdr:rowOff>
    </xdr:from>
    <xdr:to>
      <xdr:col>14</xdr:col>
      <xdr:colOff>79375</xdr:colOff>
      <xdr:row>55</xdr:row>
      <xdr:rowOff>27608</xdr:rowOff>
    </xdr:to>
    <xdr:sp macro="" textlink="">
      <xdr:nvSpPr>
        <xdr:cNvPr id="364" name="円/楕円 363"/>
        <xdr:cNvSpPr/>
      </xdr:nvSpPr>
      <xdr:spPr>
        <a:xfrm>
          <a:off x="9588500" y="93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44135</xdr:rowOff>
    </xdr:from>
    <xdr:ext cx="534377" cy="259045"/>
    <xdr:sp macro="" textlink="">
      <xdr:nvSpPr>
        <xdr:cNvPr id="365" name="テキスト ボックス 364"/>
        <xdr:cNvSpPr txBox="1"/>
      </xdr:nvSpPr>
      <xdr:spPr>
        <a:xfrm>
          <a:off x="9372111" y="91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10719</xdr:rowOff>
    </xdr:from>
    <xdr:to>
      <xdr:col>12</xdr:col>
      <xdr:colOff>561975</xdr:colOff>
      <xdr:row>57</xdr:row>
      <xdr:rowOff>112319</xdr:rowOff>
    </xdr:to>
    <xdr:sp macro="" textlink="">
      <xdr:nvSpPr>
        <xdr:cNvPr id="366" name="円/楕円 365"/>
        <xdr:cNvSpPr/>
      </xdr:nvSpPr>
      <xdr:spPr>
        <a:xfrm>
          <a:off x="8699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103446</xdr:rowOff>
    </xdr:from>
    <xdr:ext cx="534377" cy="259045"/>
    <xdr:sp macro="" textlink="">
      <xdr:nvSpPr>
        <xdr:cNvPr id="367" name="テキスト ボックス 366"/>
        <xdr:cNvSpPr txBox="1"/>
      </xdr:nvSpPr>
      <xdr:spPr>
        <a:xfrm>
          <a:off x="8483111" y="98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25402</xdr:rowOff>
    </xdr:from>
    <xdr:to>
      <xdr:col>11</xdr:col>
      <xdr:colOff>358775</xdr:colOff>
      <xdr:row>57</xdr:row>
      <xdr:rowOff>127002</xdr:rowOff>
    </xdr:to>
    <xdr:sp macro="" textlink="">
      <xdr:nvSpPr>
        <xdr:cNvPr id="368" name="円/楕円 367"/>
        <xdr:cNvSpPr/>
      </xdr:nvSpPr>
      <xdr:spPr>
        <a:xfrm>
          <a:off x="7810500" y="97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118129</xdr:rowOff>
    </xdr:from>
    <xdr:ext cx="534377" cy="259045"/>
    <xdr:sp macro="" textlink="">
      <xdr:nvSpPr>
        <xdr:cNvPr id="369" name="テキスト ボックス 368"/>
        <xdr:cNvSpPr txBox="1"/>
      </xdr:nvSpPr>
      <xdr:spPr>
        <a:xfrm>
          <a:off x="7594111" y="98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24450</xdr:rowOff>
    </xdr:from>
    <xdr:to>
      <xdr:col>10</xdr:col>
      <xdr:colOff>155575</xdr:colOff>
      <xdr:row>57</xdr:row>
      <xdr:rowOff>126050</xdr:rowOff>
    </xdr:to>
    <xdr:sp macro="" textlink="">
      <xdr:nvSpPr>
        <xdr:cNvPr id="370" name="円/楕円 369"/>
        <xdr:cNvSpPr/>
      </xdr:nvSpPr>
      <xdr:spPr>
        <a:xfrm>
          <a:off x="6921500" y="97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117177</xdr:rowOff>
    </xdr:from>
    <xdr:ext cx="534377" cy="259045"/>
    <xdr:sp macro="" textlink="">
      <xdr:nvSpPr>
        <xdr:cNvPr id="371" name="テキスト ボックス 370"/>
        <xdr:cNvSpPr txBox="1"/>
      </xdr:nvSpPr>
      <xdr:spPr>
        <a:xfrm>
          <a:off x="6705111" y="988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119177</xdr:rowOff>
    </xdr:from>
    <xdr:to>
      <xdr:col>15</xdr:col>
      <xdr:colOff>180975</xdr:colOff>
      <xdr:row>79</xdr:row>
      <xdr:rowOff>39027</xdr:rowOff>
    </xdr:to>
    <xdr:cxnSp macro="">
      <xdr:nvCxnSpPr>
        <xdr:cNvPr id="400" name="直線コネクタ 399"/>
        <xdr:cNvCxnSpPr/>
      </xdr:nvCxnSpPr>
      <xdr:spPr>
        <a:xfrm flipV="1">
          <a:off x="9639300" y="13492277"/>
          <a:ext cx="838200" cy="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60147</xdr:rowOff>
    </xdr:from>
    <xdr:to>
      <xdr:col>14</xdr:col>
      <xdr:colOff>28575</xdr:colOff>
      <xdr:row>79</xdr:row>
      <xdr:rowOff>39027</xdr:rowOff>
    </xdr:to>
    <xdr:cxnSp macro="">
      <xdr:nvCxnSpPr>
        <xdr:cNvPr id="403" name="直線コネクタ 402"/>
        <xdr:cNvCxnSpPr/>
      </xdr:nvCxnSpPr>
      <xdr:spPr>
        <a:xfrm>
          <a:off x="8750300" y="13261797"/>
          <a:ext cx="889000" cy="3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68377</xdr:rowOff>
    </xdr:from>
    <xdr:to>
      <xdr:col>15</xdr:col>
      <xdr:colOff>231775</xdr:colOff>
      <xdr:row>78</xdr:row>
      <xdr:rowOff>169977</xdr:rowOff>
    </xdr:to>
    <xdr:sp macro="" textlink="">
      <xdr:nvSpPr>
        <xdr:cNvPr id="413" name="円/楕円 412"/>
        <xdr:cNvSpPr/>
      </xdr:nvSpPr>
      <xdr:spPr>
        <a:xfrm>
          <a:off x="10426700" y="134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154754</xdr:rowOff>
    </xdr:from>
    <xdr:ext cx="469744" cy="259045"/>
    <xdr:sp macro="" textlink="">
      <xdr:nvSpPr>
        <xdr:cNvPr id="414" name="普通建設事業費 （ うち新規整備　）該当値テキスト"/>
        <xdr:cNvSpPr txBox="1"/>
      </xdr:nvSpPr>
      <xdr:spPr>
        <a:xfrm>
          <a:off x="10528300" y="1335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159677</xdr:rowOff>
    </xdr:from>
    <xdr:to>
      <xdr:col>14</xdr:col>
      <xdr:colOff>79375</xdr:colOff>
      <xdr:row>79</xdr:row>
      <xdr:rowOff>89827</xdr:rowOff>
    </xdr:to>
    <xdr:sp macro="" textlink="">
      <xdr:nvSpPr>
        <xdr:cNvPr id="415" name="円/楕円 414"/>
        <xdr:cNvSpPr/>
      </xdr:nvSpPr>
      <xdr:spPr>
        <a:xfrm>
          <a:off x="9588500" y="135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80954</xdr:rowOff>
    </xdr:from>
    <xdr:ext cx="378565" cy="259045"/>
    <xdr:sp macro="" textlink="">
      <xdr:nvSpPr>
        <xdr:cNvPr id="416" name="テキスト ボックス 415"/>
        <xdr:cNvSpPr txBox="1"/>
      </xdr:nvSpPr>
      <xdr:spPr>
        <a:xfrm>
          <a:off x="9450017" y="1362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9347</xdr:rowOff>
    </xdr:from>
    <xdr:to>
      <xdr:col>12</xdr:col>
      <xdr:colOff>561975</xdr:colOff>
      <xdr:row>77</xdr:row>
      <xdr:rowOff>110947</xdr:rowOff>
    </xdr:to>
    <xdr:sp macro="" textlink="">
      <xdr:nvSpPr>
        <xdr:cNvPr id="417" name="円/楕円 416"/>
        <xdr:cNvSpPr/>
      </xdr:nvSpPr>
      <xdr:spPr>
        <a:xfrm>
          <a:off x="8699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127474</xdr:rowOff>
    </xdr:from>
    <xdr:ext cx="534377" cy="259045"/>
    <xdr:sp macro="" textlink="">
      <xdr:nvSpPr>
        <xdr:cNvPr id="418" name="テキスト ボックス 417"/>
        <xdr:cNvSpPr txBox="1"/>
      </xdr:nvSpPr>
      <xdr:spPr>
        <a:xfrm>
          <a:off x="8483111" y="129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122758</xdr:rowOff>
    </xdr:from>
    <xdr:to>
      <xdr:col>15</xdr:col>
      <xdr:colOff>180975</xdr:colOff>
      <xdr:row>98</xdr:row>
      <xdr:rowOff>2806</xdr:rowOff>
    </xdr:to>
    <xdr:cxnSp macro="">
      <xdr:nvCxnSpPr>
        <xdr:cNvPr id="447" name="直線コネクタ 446"/>
        <xdr:cNvCxnSpPr/>
      </xdr:nvCxnSpPr>
      <xdr:spPr>
        <a:xfrm>
          <a:off x="9639300" y="15896158"/>
          <a:ext cx="838200" cy="9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122758</xdr:rowOff>
    </xdr:from>
    <xdr:to>
      <xdr:col>14</xdr:col>
      <xdr:colOff>28575</xdr:colOff>
      <xdr:row>98</xdr:row>
      <xdr:rowOff>46686</xdr:rowOff>
    </xdr:to>
    <xdr:cxnSp macro="">
      <xdr:nvCxnSpPr>
        <xdr:cNvPr id="450" name="直線コネクタ 449"/>
        <xdr:cNvCxnSpPr/>
      </xdr:nvCxnSpPr>
      <xdr:spPr>
        <a:xfrm flipV="1">
          <a:off x="8750300" y="15896158"/>
          <a:ext cx="889000" cy="9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123456</xdr:rowOff>
    </xdr:from>
    <xdr:to>
      <xdr:col>15</xdr:col>
      <xdr:colOff>231775</xdr:colOff>
      <xdr:row>98</xdr:row>
      <xdr:rowOff>53606</xdr:rowOff>
    </xdr:to>
    <xdr:sp macro="" textlink="">
      <xdr:nvSpPr>
        <xdr:cNvPr id="460" name="円/楕円 459"/>
        <xdr:cNvSpPr/>
      </xdr:nvSpPr>
      <xdr:spPr>
        <a:xfrm>
          <a:off x="104267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101883</xdr:rowOff>
    </xdr:from>
    <xdr:ext cx="534377" cy="259045"/>
    <xdr:sp macro="" textlink="">
      <xdr:nvSpPr>
        <xdr:cNvPr id="461" name="普通建設事業費 （ うち更新整備　）該当値テキスト"/>
        <xdr:cNvSpPr txBox="1"/>
      </xdr:nvSpPr>
      <xdr:spPr>
        <a:xfrm>
          <a:off x="10528300" y="167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16,779</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71958</xdr:rowOff>
    </xdr:from>
    <xdr:to>
      <xdr:col>14</xdr:col>
      <xdr:colOff>79375</xdr:colOff>
      <xdr:row>93</xdr:row>
      <xdr:rowOff>2108</xdr:rowOff>
    </xdr:to>
    <xdr:sp macro="" textlink="">
      <xdr:nvSpPr>
        <xdr:cNvPr id="462" name="円/楕円 461"/>
        <xdr:cNvSpPr/>
      </xdr:nvSpPr>
      <xdr:spPr>
        <a:xfrm>
          <a:off x="9588500" y="15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18635</xdr:rowOff>
    </xdr:from>
    <xdr:ext cx="534377" cy="259045"/>
    <xdr:sp macro="" textlink="">
      <xdr:nvSpPr>
        <xdr:cNvPr id="463" name="テキスト ボックス 462"/>
        <xdr:cNvSpPr txBox="1"/>
      </xdr:nvSpPr>
      <xdr:spPr>
        <a:xfrm>
          <a:off x="9372111" y="156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167336</xdr:rowOff>
    </xdr:from>
    <xdr:to>
      <xdr:col>12</xdr:col>
      <xdr:colOff>561975</xdr:colOff>
      <xdr:row>98</xdr:row>
      <xdr:rowOff>97486</xdr:rowOff>
    </xdr:to>
    <xdr:sp macro="" textlink="">
      <xdr:nvSpPr>
        <xdr:cNvPr id="464" name="円/楕円 463"/>
        <xdr:cNvSpPr/>
      </xdr:nvSpPr>
      <xdr:spPr>
        <a:xfrm>
          <a:off x="8699500" y="167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88613</xdr:rowOff>
    </xdr:from>
    <xdr:ext cx="534377" cy="259045"/>
    <xdr:sp macro="" textlink="">
      <xdr:nvSpPr>
        <xdr:cNvPr id="465" name="テキスト ボックス 464"/>
        <xdr:cNvSpPr txBox="1"/>
      </xdr:nvSpPr>
      <xdr:spPr>
        <a:xfrm>
          <a:off x="8483111" y="168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99749</xdr:rowOff>
    </xdr:from>
    <xdr:to>
      <xdr:col>23</xdr:col>
      <xdr:colOff>517525</xdr:colOff>
      <xdr:row>78</xdr:row>
      <xdr:rowOff>113934</xdr:rowOff>
    </xdr:to>
    <xdr:cxnSp macro="">
      <xdr:nvCxnSpPr>
        <xdr:cNvPr id="602" name="直線コネクタ 601"/>
        <xdr:cNvCxnSpPr/>
      </xdr:nvCxnSpPr>
      <xdr:spPr>
        <a:xfrm flipV="1">
          <a:off x="15481300" y="13472849"/>
          <a:ext cx="8382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82637</xdr:rowOff>
    </xdr:from>
    <xdr:to>
      <xdr:col>22</xdr:col>
      <xdr:colOff>365125</xdr:colOff>
      <xdr:row>78</xdr:row>
      <xdr:rowOff>113934</xdr:rowOff>
    </xdr:to>
    <xdr:cxnSp macro="">
      <xdr:nvCxnSpPr>
        <xdr:cNvPr id="605" name="直線コネクタ 604"/>
        <xdr:cNvCxnSpPr/>
      </xdr:nvCxnSpPr>
      <xdr:spPr>
        <a:xfrm>
          <a:off x="14592300" y="13455737"/>
          <a:ext cx="8890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73199</xdr:rowOff>
    </xdr:from>
    <xdr:to>
      <xdr:col>21</xdr:col>
      <xdr:colOff>161925</xdr:colOff>
      <xdr:row>78</xdr:row>
      <xdr:rowOff>82637</xdr:rowOff>
    </xdr:to>
    <xdr:cxnSp macro="">
      <xdr:nvCxnSpPr>
        <xdr:cNvPr id="608" name="直線コネクタ 607"/>
        <xdr:cNvCxnSpPr/>
      </xdr:nvCxnSpPr>
      <xdr:spPr>
        <a:xfrm>
          <a:off x="13703300" y="13446299"/>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63773</xdr:rowOff>
    </xdr:from>
    <xdr:to>
      <xdr:col>19</xdr:col>
      <xdr:colOff>644525</xdr:colOff>
      <xdr:row>78</xdr:row>
      <xdr:rowOff>73199</xdr:rowOff>
    </xdr:to>
    <xdr:cxnSp macro="">
      <xdr:nvCxnSpPr>
        <xdr:cNvPr id="611" name="直線コネクタ 610"/>
        <xdr:cNvCxnSpPr/>
      </xdr:nvCxnSpPr>
      <xdr:spPr>
        <a:xfrm>
          <a:off x="12814300" y="13436873"/>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48949</xdr:rowOff>
    </xdr:from>
    <xdr:to>
      <xdr:col>23</xdr:col>
      <xdr:colOff>568325</xdr:colOff>
      <xdr:row>78</xdr:row>
      <xdr:rowOff>150549</xdr:rowOff>
    </xdr:to>
    <xdr:sp macro="" textlink="">
      <xdr:nvSpPr>
        <xdr:cNvPr id="621" name="円/楕円 620"/>
        <xdr:cNvSpPr/>
      </xdr:nvSpPr>
      <xdr:spPr>
        <a:xfrm>
          <a:off x="16268700" y="1342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135326</xdr:rowOff>
    </xdr:from>
    <xdr:ext cx="534377" cy="259045"/>
    <xdr:sp macro="" textlink="">
      <xdr:nvSpPr>
        <xdr:cNvPr id="622" name="公債費該当値テキスト"/>
        <xdr:cNvSpPr txBox="1"/>
      </xdr:nvSpPr>
      <xdr:spPr>
        <a:xfrm>
          <a:off x="16370300" y="133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63134</xdr:rowOff>
    </xdr:from>
    <xdr:to>
      <xdr:col>22</xdr:col>
      <xdr:colOff>415925</xdr:colOff>
      <xdr:row>78</xdr:row>
      <xdr:rowOff>164734</xdr:rowOff>
    </xdr:to>
    <xdr:sp macro="" textlink="">
      <xdr:nvSpPr>
        <xdr:cNvPr id="623" name="円/楕円 622"/>
        <xdr:cNvSpPr/>
      </xdr:nvSpPr>
      <xdr:spPr>
        <a:xfrm>
          <a:off x="15430500" y="134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155861</xdr:rowOff>
    </xdr:from>
    <xdr:ext cx="534377" cy="259045"/>
    <xdr:sp macro="" textlink="">
      <xdr:nvSpPr>
        <xdr:cNvPr id="624" name="テキスト ボックス 623"/>
        <xdr:cNvSpPr txBox="1"/>
      </xdr:nvSpPr>
      <xdr:spPr>
        <a:xfrm>
          <a:off x="15214111" y="135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31837</xdr:rowOff>
    </xdr:from>
    <xdr:to>
      <xdr:col>21</xdr:col>
      <xdr:colOff>212725</xdr:colOff>
      <xdr:row>78</xdr:row>
      <xdr:rowOff>133437</xdr:rowOff>
    </xdr:to>
    <xdr:sp macro="" textlink="">
      <xdr:nvSpPr>
        <xdr:cNvPr id="625" name="円/楕円 624"/>
        <xdr:cNvSpPr/>
      </xdr:nvSpPr>
      <xdr:spPr>
        <a:xfrm>
          <a:off x="14541500" y="134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124564</xdr:rowOff>
    </xdr:from>
    <xdr:ext cx="534377" cy="259045"/>
    <xdr:sp macro="" textlink="">
      <xdr:nvSpPr>
        <xdr:cNvPr id="626" name="テキスト ボックス 625"/>
        <xdr:cNvSpPr txBox="1"/>
      </xdr:nvSpPr>
      <xdr:spPr>
        <a:xfrm>
          <a:off x="14325111" y="134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22399</xdr:rowOff>
    </xdr:from>
    <xdr:to>
      <xdr:col>20</xdr:col>
      <xdr:colOff>9525</xdr:colOff>
      <xdr:row>78</xdr:row>
      <xdr:rowOff>123999</xdr:rowOff>
    </xdr:to>
    <xdr:sp macro="" textlink="">
      <xdr:nvSpPr>
        <xdr:cNvPr id="627" name="円/楕円 626"/>
        <xdr:cNvSpPr/>
      </xdr:nvSpPr>
      <xdr:spPr>
        <a:xfrm>
          <a:off x="13652500" y="133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115126</xdr:rowOff>
    </xdr:from>
    <xdr:ext cx="534377" cy="259045"/>
    <xdr:sp macro="" textlink="">
      <xdr:nvSpPr>
        <xdr:cNvPr id="628" name="テキスト ボックス 627"/>
        <xdr:cNvSpPr txBox="1"/>
      </xdr:nvSpPr>
      <xdr:spPr>
        <a:xfrm>
          <a:off x="13436111" y="134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12973</xdr:rowOff>
    </xdr:from>
    <xdr:to>
      <xdr:col>18</xdr:col>
      <xdr:colOff>492125</xdr:colOff>
      <xdr:row>78</xdr:row>
      <xdr:rowOff>114573</xdr:rowOff>
    </xdr:to>
    <xdr:sp macro="" textlink="">
      <xdr:nvSpPr>
        <xdr:cNvPr id="629" name="円/楕円 628"/>
        <xdr:cNvSpPr/>
      </xdr:nvSpPr>
      <xdr:spPr>
        <a:xfrm>
          <a:off x="12763500" y="133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105700</xdr:rowOff>
    </xdr:from>
    <xdr:ext cx="534377" cy="259045"/>
    <xdr:sp macro="" textlink="">
      <xdr:nvSpPr>
        <xdr:cNvPr id="630" name="テキスト ボックス 629"/>
        <xdr:cNvSpPr txBox="1"/>
      </xdr:nvSpPr>
      <xdr:spPr>
        <a:xfrm>
          <a:off x="12547111" y="134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132842</xdr:rowOff>
    </xdr:from>
    <xdr:to>
      <xdr:col>23</xdr:col>
      <xdr:colOff>517525</xdr:colOff>
      <xdr:row>98</xdr:row>
      <xdr:rowOff>143408</xdr:rowOff>
    </xdr:to>
    <xdr:cxnSp macro="">
      <xdr:nvCxnSpPr>
        <xdr:cNvPr id="659" name="直線コネクタ 658"/>
        <xdr:cNvCxnSpPr/>
      </xdr:nvCxnSpPr>
      <xdr:spPr>
        <a:xfrm flipV="1">
          <a:off x="15481300" y="16934942"/>
          <a:ext cx="8382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97816</xdr:rowOff>
    </xdr:from>
    <xdr:to>
      <xdr:col>22</xdr:col>
      <xdr:colOff>365125</xdr:colOff>
      <xdr:row>98</xdr:row>
      <xdr:rowOff>143408</xdr:rowOff>
    </xdr:to>
    <xdr:cxnSp macro="">
      <xdr:nvCxnSpPr>
        <xdr:cNvPr id="662" name="直線コネクタ 661"/>
        <xdr:cNvCxnSpPr/>
      </xdr:nvCxnSpPr>
      <xdr:spPr>
        <a:xfrm>
          <a:off x="14592300" y="16899916"/>
          <a:ext cx="889000" cy="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76442</xdr:rowOff>
    </xdr:from>
    <xdr:to>
      <xdr:col>21</xdr:col>
      <xdr:colOff>161925</xdr:colOff>
      <xdr:row>98</xdr:row>
      <xdr:rowOff>97816</xdr:rowOff>
    </xdr:to>
    <xdr:cxnSp macro="">
      <xdr:nvCxnSpPr>
        <xdr:cNvPr id="665" name="直線コネクタ 664"/>
        <xdr:cNvCxnSpPr/>
      </xdr:nvCxnSpPr>
      <xdr:spPr>
        <a:xfrm>
          <a:off x="13703300" y="16878542"/>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76442</xdr:rowOff>
    </xdr:from>
    <xdr:to>
      <xdr:col>19</xdr:col>
      <xdr:colOff>644525</xdr:colOff>
      <xdr:row>98</xdr:row>
      <xdr:rowOff>101409</xdr:rowOff>
    </xdr:to>
    <xdr:cxnSp macro="">
      <xdr:nvCxnSpPr>
        <xdr:cNvPr id="668" name="直線コネクタ 667"/>
        <xdr:cNvCxnSpPr/>
      </xdr:nvCxnSpPr>
      <xdr:spPr>
        <a:xfrm flipV="1">
          <a:off x="12814300" y="16878542"/>
          <a:ext cx="889000" cy="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82042</xdr:rowOff>
    </xdr:from>
    <xdr:to>
      <xdr:col>23</xdr:col>
      <xdr:colOff>568325</xdr:colOff>
      <xdr:row>99</xdr:row>
      <xdr:rowOff>12192</xdr:rowOff>
    </xdr:to>
    <xdr:sp macro="" textlink="">
      <xdr:nvSpPr>
        <xdr:cNvPr id="678" name="円/楕円 677"/>
        <xdr:cNvSpPr/>
      </xdr:nvSpPr>
      <xdr:spPr>
        <a:xfrm>
          <a:off x="16268700" y="168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168419</xdr:rowOff>
    </xdr:from>
    <xdr:ext cx="469744" cy="259045"/>
    <xdr:sp macro="" textlink="">
      <xdr:nvSpPr>
        <xdr:cNvPr id="679" name="積立金該当値テキスト"/>
        <xdr:cNvSpPr txBox="1"/>
      </xdr:nvSpPr>
      <xdr:spPr>
        <a:xfrm>
          <a:off x="16370300" y="167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92608</xdr:rowOff>
    </xdr:from>
    <xdr:to>
      <xdr:col>22</xdr:col>
      <xdr:colOff>415925</xdr:colOff>
      <xdr:row>99</xdr:row>
      <xdr:rowOff>22758</xdr:rowOff>
    </xdr:to>
    <xdr:sp macro="" textlink="">
      <xdr:nvSpPr>
        <xdr:cNvPr id="680" name="円/楕円 679"/>
        <xdr:cNvSpPr/>
      </xdr:nvSpPr>
      <xdr:spPr>
        <a:xfrm>
          <a:off x="15430500" y="16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13885</xdr:rowOff>
    </xdr:from>
    <xdr:ext cx="469744" cy="259045"/>
    <xdr:sp macro="" textlink="">
      <xdr:nvSpPr>
        <xdr:cNvPr id="681" name="テキスト ボックス 680"/>
        <xdr:cNvSpPr txBox="1"/>
      </xdr:nvSpPr>
      <xdr:spPr>
        <a:xfrm>
          <a:off x="15246427" y="169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47016</xdr:rowOff>
    </xdr:from>
    <xdr:to>
      <xdr:col>21</xdr:col>
      <xdr:colOff>212725</xdr:colOff>
      <xdr:row>98</xdr:row>
      <xdr:rowOff>148616</xdr:rowOff>
    </xdr:to>
    <xdr:sp macro="" textlink="">
      <xdr:nvSpPr>
        <xdr:cNvPr id="682" name="円/楕円 681"/>
        <xdr:cNvSpPr/>
      </xdr:nvSpPr>
      <xdr:spPr>
        <a:xfrm>
          <a:off x="14541500" y="168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139743</xdr:rowOff>
    </xdr:from>
    <xdr:ext cx="469744" cy="259045"/>
    <xdr:sp macro="" textlink="">
      <xdr:nvSpPr>
        <xdr:cNvPr id="683" name="テキスト ボックス 682"/>
        <xdr:cNvSpPr txBox="1"/>
      </xdr:nvSpPr>
      <xdr:spPr>
        <a:xfrm>
          <a:off x="14357427" y="169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25642</xdr:rowOff>
    </xdr:from>
    <xdr:to>
      <xdr:col>20</xdr:col>
      <xdr:colOff>9525</xdr:colOff>
      <xdr:row>98</xdr:row>
      <xdr:rowOff>127242</xdr:rowOff>
    </xdr:to>
    <xdr:sp macro="" textlink="">
      <xdr:nvSpPr>
        <xdr:cNvPr id="684" name="円/楕円 683"/>
        <xdr:cNvSpPr/>
      </xdr:nvSpPr>
      <xdr:spPr>
        <a:xfrm>
          <a:off x="13652500" y="168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118369</xdr:rowOff>
    </xdr:from>
    <xdr:ext cx="534377" cy="259045"/>
    <xdr:sp macro="" textlink="">
      <xdr:nvSpPr>
        <xdr:cNvPr id="685" name="テキスト ボックス 684"/>
        <xdr:cNvSpPr txBox="1"/>
      </xdr:nvSpPr>
      <xdr:spPr>
        <a:xfrm>
          <a:off x="13436111" y="169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50609</xdr:rowOff>
    </xdr:from>
    <xdr:to>
      <xdr:col>18</xdr:col>
      <xdr:colOff>492125</xdr:colOff>
      <xdr:row>98</xdr:row>
      <xdr:rowOff>152209</xdr:rowOff>
    </xdr:to>
    <xdr:sp macro="" textlink="">
      <xdr:nvSpPr>
        <xdr:cNvPr id="686" name="円/楕円 685"/>
        <xdr:cNvSpPr/>
      </xdr:nvSpPr>
      <xdr:spPr>
        <a:xfrm>
          <a:off x="12763500" y="168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143336</xdr:rowOff>
    </xdr:from>
    <xdr:ext cx="469744" cy="259045"/>
    <xdr:sp macro="" textlink="">
      <xdr:nvSpPr>
        <xdr:cNvPr id="687" name="テキスト ボックス 686"/>
        <xdr:cNvSpPr txBox="1"/>
      </xdr:nvSpPr>
      <xdr:spPr>
        <a:xfrm>
          <a:off x="12579427" y="1694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98661</xdr:rowOff>
    </xdr:from>
    <xdr:to>
      <xdr:col>32</xdr:col>
      <xdr:colOff>187325</xdr:colOff>
      <xdr:row>39</xdr:row>
      <xdr:rowOff>98661</xdr:rowOff>
    </xdr:to>
    <xdr:cxnSp macro="">
      <xdr:nvCxnSpPr>
        <xdr:cNvPr id="718" name="直線コネクタ 717"/>
        <xdr:cNvCxnSpPr/>
      </xdr:nvCxnSpPr>
      <xdr:spPr>
        <a:xfrm>
          <a:off x="21323300" y="678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98661</xdr:rowOff>
    </xdr:from>
    <xdr:to>
      <xdr:col>31</xdr:col>
      <xdr:colOff>34925</xdr:colOff>
      <xdr:row>39</xdr:row>
      <xdr:rowOff>98661</xdr:rowOff>
    </xdr:to>
    <xdr:cxnSp macro="">
      <xdr:nvCxnSpPr>
        <xdr:cNvPr id="721" name="直線コネクタ 720"/>
        <xdr:cNvCxnSpPr/>
      </xdr:nvCxnSpPr>
      <xdr:spPr>
        <a:xfrm>
          <a:off x="20434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98661</xdr:rowOff>
    </xdr:from>
    <xdr:to>
      <xdr:col>29</xdr:col>
      <xdr:colOff>517525</xdr:colOff>
      <xdr:row>39</xdr:row>
      <xdr:rowOff>98661</xdr:rowOff>
    </xdr:to>
    <xdr:cxnSp macro="">
      <xdr:nvCxnSpPr>
        <xdr:cNvPr id="724" name="直線コネクタ 723"/>
        <xdr:cNvCxnSpPr/>
      </xdr:nvCxnSpPr>
      <xdr:spPr>
        <a:xfrm>
          <a:off x="19545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98661</xdr:rowOff>
    </xdr:from>
    <xdr:to>
      <xdr:col>28</xdr:col>
      <xdr:colOff>314325</xdr:colOff>
      <xdr:row>39</xdr:row>
      <xdr:rowOff>98661</xdr:rowOff>
    </xdr:to>
    <xdr:cxnSp macro="">
      <xdr:nvCxnSpPr>
        <xdr:cNvPr id="727" name="直線コネクタ 726"/>
        <xdr:cNvCxnSpPr/>
      </xdr:nvCxnSpPr>
      <xdr:spPr>
        <a:xfrm>
          <a:off x="18656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47861</xdr:rowOff>
    </xdr:from>
    <xdr:to>
      <xdr:col>32</xdr:col>
      <xdr:colOff>238125</xdr:colOff>
      <xdr:row>39</xdr:row>
      <xdr:rowOff>149461</xdr:rowOff>
    </xdr:to>
    <xdr:sp macro="" textlink="">
      <xdr:nvSpPr>
        <xdr:cNvPr id="737" name="円/楕円 736"/>
        <xdr:cNvSpPr/>
      </xdr:nvSpPr>
      <xdr:spPr>
        <a:xfrm>
          <a:off x="221107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134238</xdr:rowOff>
    </xdr:from>
    <xdr:ext cx="249299" cy="259045"/>
    <xdr:sp macro="" textlink="">
      <xdr:nvSpPr>
        <xdr:cNvPr id="738" name="投資及び出資金該当値テキスト"/>
        <xdr:cNvSpPr txBox="1"/>
      </xdr:nvSpPr>
      <xdr:spPr>
        <a:xfrm>
          <a:off x="22212300" y="6649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47861</xdr:rowOff>
    </xdr:from>
    <xdr:to>
      <xdr:col>31</xdr:col>
      <xdr:colOff>85725</xdr:colOff>
      <xdr:row>39</xdr:row>
      <xdr:rowOff>149461</xdr:rowOff>
    </xdr:to>
    <xdr:sp macro="" textlink="">
      <xdr:nvSpPr>
        <xdr:cNvPr id="739" name="円/楕円 738"/>
        <xdr:cNvSpPr/>
      </xdr:nvSpPr>
      <xdr:spPr>
        <a:xfrm>
          <a:off x="21272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140588</xdr:rowOff>
    </xdr:from>
    <xdr:ext cx="249299" cy="259045"/>
    <xdr:sp macro="" textlink="">
      <xdr:nvSpPr>
        <xdr:cNvPr id="740" name="テキスト ボックス 739"/>
        <xdr:cNvSpPr txBox="1"/>
      </xdr:nvSpPr>
      <xdr:spPr>
        <a:xfrm>
          <a:off x="21198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47861</xdr:rowOff>
    </xdr:from>
    <xdr:to>
      <xdr:col>29</xdr:col>
      <xdr:colOff>568325</xdr:colOff>
      <xdr:row>39</xdr:row>
      <xdr:rowOff>149461</xdr:rowOff>
    </xdr:to>
    <xdr:sp macro="" textlink="">
      <xdr:nvSpPr>
        <xdr:cNvPr id="741" name="円/楕円 740"/>
        <xdr:cNvSpPr/>
      </xdr:nvSpPr>
      <xdr:spPr>
        <a:xfrm>
          <a:off x="20383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140588</xdr:rowOff>
    </xdr:from>
    <xdr:ext cx="249299" cy="259045"/>
    <xdr:sp macro="" textlink="">
      <xdr:nvSpPr>
        <xdr:cNvPr id="742" name="テキスト ボックス 741"/>
        <xdr:cNvSpPr txBox="1"/>
      </xdr:nvSpPr>
      <xdr:spPr>
        <a:xfrm>
          <a:off x="20309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47861</xdr:rowOff>
    </xdr:from>
    <xdr:to>
      <xdr:col>28</xdr:col>
      <xdr:colOff>365125</xdr:colOff>
      <xdr:row>39</xdr:row>
      <xdr:rowOff>149461</xdr:rowOff>
    </xdr:to>
    <xdr:sp macro="" textlink="">
      <xdr:nvSpPr>
        <xdr:cNvPr id="743" name="円/楕円 742"/>
        <xdr:cNvSpPr/>
      </xdr:nvSpPr>
      <xdr:spPr>
        <a:xfrm>
          <a:off x="19494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140588</xdr:rowOff>
    </xdr:from>
    <xdr:ext cx="249299" cy="259045"/>
    <xdr:sp macro="" textlink="">
      <xdr:nvSpPr>
        <xdr:cNvPr id="744" name="テキスト ボックス 743"/>
        <xdr:cNvSpPr txBox="1"/>
      </xdr:nvSpPr>
      <xdr:spPr>
        <a:xfrm>
          <a:off x="19420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47861</xdr:rowOff>
    </xdr:from>
    <xdr:to>
      <xdr:col>27</xdr:col>
      <xdr:colOff>161925</xdr:colOff>
      <xdr:row>39</xdr:row>
      <xdr:rowOff>149461</xdr:rowOff>
    </xdr:to>
    <xdr:sp macro="" textlink="">
      <xdr:nvSpPr>
        <xdr:cNvPr id="745" name="円/楕円 744"/>
        <xdr:cNvSpPr/>
      </xdr:nvSpPr>
      <xdr:spPr>
        <a:xfrm>
          <a:off x="18605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140588</xdr:rowOff>
    </xdr:from>
    <xdr:ext cx="249299" cy="259045"/>
    <xdr:sp macro="" textlink="">
      <xdr:nvSpPr>
        <xdr:cNvPr id="746" name="テキスト ボックス 745"/>
        <xdr:cNvSpPr txBox="1"/>
      </xdr:nvSpPr>
      <xdr:spPr>
        <a:xfrm>
          <a:off x="18531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133253</xdr:rowOff>
    </xdr:from>
    <xdr:to>
      <xdr:col>32</xdr:col>
      <xdr:colOff>187325</xdr:colOff>
      <xdr:row>58</xdr:row>
      <xdr:rowOff>133345</xdr:rowOff>
    </xdr:to>
    <xdr:cxnSp macro="">
      <xdr:nvCxnSpPr>
        <xdr:cNvPr id="773" name="直線コネクタ 772"/>
        <xdr:cNvCxnSpPr/>
      </xdr:nvCxnSpPr>
      <xdr:spPr>
        <a:xfrm>
          <a:off x="21323300" y="10077353"/>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133207</xdr:rowOff>
    </xdr:from>
    <xdr:to>
      <xdr:col>31</xdr:col>
      <xdr:colOff>34925</xdr:colOff>
      <xdr:row>58</xdr:row>
      <xdr:rowOff>133253</xdr:rowOff>
    </xdr:to>
    <xdr:cxnSp macro="">
      <xdr:nvCxnSpPr>
        <xdr:cNvPr id="776" name="直線コネクタ 775"/>
        <xdr:cNvCxnSpPr/>
      </xdr:nvCxnSpPr>
      <xdr:spPr>
        <a:xfrm>
          <a:off x="20434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133162</xdr:rowOff>
    </xdr:from>
    <xdr:to>
      <xdr:col>29</xdr:col>
      <xdr:colOff>517525</xdr:colOff>
      <xdr:row>58</xdr:row>
      <xdr:rowOff>133207</xdr:rowOff>
    </xdr:to>
    <xdr:cxnSp macro="">
      <xdr:nvCxnSpPr>
        <xdr:cNvPr id="779" name="直線コネクタ 778"/>
        <xdr:cNvCxnSpPr/>
      </xdr:nvCxnSpPr>
      <xdr:spPr>
        <a:xfrm>
          <a:off x="19545300" y="1007726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133071</xdr:rowOff>
    </xdr:from>
    <xdr:to>
      <xdr:col>28</xdr:col>
      <xdr:colOff>314325</xdr:colOff>
      <xdr:row>58</xdr:row>
      <xdr:rowOff>133162</xdr:rowOff>
    </xdr:to>
    <xdr:cxnSp macro="">
      <xdr:nvCxnSpPr>
        <xdr:cNvPr id="782" name="直線コネクタ 781"/>
        <xdr:cNvCxnSpPr/>
      </xdr:nvCxnSpPr>
      <xdr:spPr>
        <a:xfrm>
          <a:off x="18656300" y="1007717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82545</xdr:rowOff>
    </xdr:from>
    <xdr:to>
      <xdr:col>32</xdr:col>
      <xdr:colOff>238125</xdr:colOff>
      <xdr:row>59</xdr:row>
      <xdr:rowOff>12695</xdr:rowOff>
    </xdr:to>
    <xdr:sp macro="" textlink="">
      <xdr:nvSpPr>
        <xdr:cNvPr id="792" name="円/楕円 791"/>
        <xdr:cNvSpPr/>
      </xdr:nvSpPr>
      <xdr:spPr>
        <a:xfrm>
          <a:off x="221107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168922</xdr:rowOff>
    </xdr:from>
    <xdr:ext cx="378565" cy="259045"/>
    <xdr:sp macro="" textlink="">
      <xdr:nvSpPr>
        <xdr:cNvPr id="793" name="貸付金該当値テキスト"/>
        <xdr:cNvSpPr txBox="1"/>
      </xdr:nvSpPr>
      <xdr:spPr>
        <a:xfrm>
          <a:off x="22212300" y="994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82453</xdr:rowOff>
    </xdr:from>
    <xdr:to>
      <xdr:col>31</xdr:col>
      <xdr:colOff>85725</xdr:colOff>
      <xdr:row>59</xdr:row>
      <xdr:rowOff>12603</xdr:rowOff>
    </xdr:to>
    <xdr:sp macro="" textlink="">
      <xdr:nvSpPr>
        <xdr:cNvPr id="794" name="円/楕円 793"/>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3730</xdr:rowOff>
    </xdr:from>
    <xdr:ext cx="378565" cy="259045"/>
    <xdr:sp macro="" textlink="">
      <xdr:nvSpPr>
        <xdr:cNvPr id="795" name="テキスト ボックス 794"/>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82407</xdr:rowOff>
    </xdr:from>
    <xdr:to>
      <xdr:col>29</xdr:col>
      <xdr:colOff>568325</xdr:colOff>
      <xdr:row>59</xdr:row>
      <xdr:rowOff>12557</xdr:rowOff>
    </xdr:to>
    <xdr:sp macro="" textlink="">
      <xdr:nvSpPr>
        <xdr:cNvPr id="796" name="円/楕円 795"/>
        <xdr:cNvSpPr/>
      </xdr:nvSpPr>
      <xdr:spPr>
        <a:xfrm>
          <a:off x="20383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3684</xdr:rowOff>
    </xdr:from>
    <xdr:ext cx="378565" cy="259045"/>
    <xdr:sp macro="" textlink="">
      <xdr:nvSpPr>
        <xdr:cNvPr id="797" name="テキスト ボックス 796"/>
        <xdr:cNvSpPr txBox="1"/>
      </xdr:nvSpPr>
      <xdr:spPr>
        <a:xfrm>
          <a:off x="20245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82362</xdr:rowOff>
    </xdr:from>
    <xdr:to>
      <xdr:col>28</xdr:col>
      <xdr:colOff>365125</xdr:colOff>
      <xdr:row>59</xdr:row>
      <xdr:rowOff>12512</xdr:rowOff>
    </xdr:to>
    <xdr:sp macro="" textlink="">
      <xdr:nvSpPr>
        <xdr:cNvPr id="798" name="円/楕円 797"/>
        <xdr:cNvSpPr/>
      </xdr:nvSpPr>
      <xdr:spPr>
        <a:xfrm>
          <a:off x="19494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3639</xdr:rowOff>
    </xdr:from>
    <xdr:ext cx="378565" cy="259045"/>
    <xdr:sp macro="" textlink="">
      <xdr:nvSpPr>
        <xdr:cNvPr id="799" name="テキスト ボックス 798"/>
        <xdr:cNvSpPr txBox="1"/>
      </xdr:nvSpPr>
      <xdr:spPr>
        <a:xfrm>
          <a:off x="19356017" y="1011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82271</xdr:rowOff>
    </xdr:from>
    <xdr:to>
      <xdr:col>27</xdr:col>
      <xdr:colOff>161925</xdr:colOff>
      <xdr:row>59</xdr:row>
      <xdr:rowOff>12421</xdr:rowOff>
    </xdr:to>
    <xdr:sp macro="" textlink="">
      <xdr:nvSpPr>
        <xdr:cNvPr id="800" name="円/楕円 799"/>
        <xdr:cNvSpPr/>
      </xdr:nvSpPr>
      <xdr:spPr>
        <a:xfrm>
          <a:off x="186055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3548</xdr:rowOff>
    </xdr:from>
    <xdr:ext cx="378565" cy="259045"/>
    <xdr:sp macro="" textlink="">
      <xdr:nvSpPr>
        <xdr:cNvPr id="801" name="テキスト ボックス 800"/>
        <xdr:cNvSpPr txBox="1"/>
      </xdr:nvSpPr>
      <xdr:spPr>
        <a:xfrm>
          <a:off x="18467017" y="1011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127973</xdr:rowOff>
    </xdr:from>
    <xdr:to>
      <xdr:col>32</xdr:col>
      <xdr:colOff>187325</xdr:colOff>
      <xdr:row>75</xdr:row>
      <xdr:rowOff>163565</xdr:rowOff>
    </xdr:to>
    <xdr:cxnSp macro="">
      <xdr:nvCxnSpPr>
        <xdr:cNvPr id="829" name="直線コネクタ 828"/>
        <xdr:cNvCxnSpPr/>
      </xdr:nvCxnSpPr>
      <xdr:spPr>
        <a:xfrm flipV="1">
          <a:off x="21323300" y="12986723"/>
          <a:ext cx="8382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163565</xdr:rowOff>
    </xdr:from>
    <xdr:to>
      <xdr:col>31</xdr:col>
      <xdr:colOff>34925</xdr:colOff>
      <xdr:row>76</xdr:row>
      <xdr:rowOff>63714</xdr:rowOff>
    </xdr:to>
    <xdr:cxnSp macro="">
      <xdr:nvCxnSpPr>
        <xdr:cNvPr id="832" name="直線コネクタ 831"/>
        <xdr:cNvCxnSpPr/>
      </xdr:nvCxnSpPr>
      <xdr:spPr>
        <a:xfrm flipV="1">
          <a:off x="20434300" y="13022315"/>
          <a:ext cx="889000" cy="7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63714</xdr:rowOff>
    </xdr:from>
    <xdr:to>
      <xdr:col>29</xdr:col>
      <xdr:colOff>517525</xdr:colOff>
      <xdr:row>76</xdr:row>
      <xdr:rowOff>102918</xdr:rowOff>
    </xdr:to>
    <xdr:cxnSp macro="">
      <xdr:nvCxnSpPr>
        <xdr:cNvPr id="835" name="直線コネクタ 834"/>
        <xdr:cNvCxnSpPr/>
      </xdr:nvCxnSpPr>
      <xdr:spPr>
        <a:xfrm flipV="1">
          <a:off x="19545300" y="13093914"/>
          <a:ext cx="8890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102918</xdr:rowOff>
    </xdr:from>
    <xdr:to>
      <xdr:col>28</xdr:col>
      <xdr:colOff>314325</xdr:colOff>
      <xdr:row>76</xdr:row>
      <xdr:rowOff>150605</xdr:rowOff>
    </xdr:to>
    <xdr:cxnSp macro="">
      <xdr:nvCxnSpPr>
        <xdr:cNvPr id="838" name="直線コネクタ 837"/>
        <xdr:cNvCxnSpPr/>
      </xdr:nvCxnSpPr>
      <xdr:spPr>
        <a:xfrm flipV="1">
          <a:off x="18656300" y="13133118"/>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77173</xdr:rowOff>
    </xdr:from>
    <xdr:to>
      <xdr:col>32</xdr:col>
      <xdr:colOff>238125</xdr:colOff>
      <xdr:row>76</xdr:row>
      <xdr:rowOff>7324</xdr:rowOff>
    </xdr:to>
    <xdr:sp macro="" textlink="">
      <xdr:nvSpPr>
        <xdr:cNvPr id="848" name="円/楕円 847"/>
        <xdr:cNvSpPr/>
      </xdr:nvSpPr>
      <xdr:spPr>
        <a:xfrm>
          <a:off x="22110700" y="12935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100050</xdr:rowOff>
    </xdr:from>
    <xdr:ext cx="534377" cy="259045"/>
    <xdr:sp macro="" textlink="">
      <xdr:nvSpPr>
        <xdr:cNvPr id="849" name="繰出金該当値テキスト"/>
        <xdr:cNvSpPr txBox="1"/>
      </xdr:nvSpPr>
      <xdr:spPr>
        <a:xfrm>
          <a:off x="22212300" y="127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112766</xdr:rowOff>
    </xdr:from>
    <xdr:to>
      <xdr:col>31</xdr:col>
      <xdr:colOff>85725</xdr:colOff>
      <xdr:row>76</xdr:row>
      <xdr:rowOff>42915</xdr:rowOff>
    </xdr:to>
    <xdr:sp macro="" textlink="">
      <xdr:nvSpPr>
        <xdr:cNvPr id="850" name="円/楕円 849"/>
        <xdr:cNvSpPr/>
      </xdr:nvSpPr>
      <xdr:spPr>
        <a:xfrm>
          <a:off x="21272500" y="12971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34042</xdr:rowOff>
    </xdr:from>
    <xdr:ext cx="534377" cy="259045"/>
    <xdr:sp macro="" textlink="">
      <xdr:nvSpPr>
        <xdr:cNvPr id="851" name="テキスト ボックス 850"/>
        <xdr:cNvSpPr txBox="1"/>
      </xdr:nvSpPr>
      <xdr:spPr>
        <a:xfrm>
          <a:off x="21056111" y="13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12914</xdr:rowOff>
    </xdr:from>
    <xdr:to>
      <xdr:col>29</xdr:col>
      <xdr:colOff>568325</xdr:colOff>
      <xdr:row>76</xdr:row>
      <xdr:rowOff>114514</xdr:rowOff>
    </xdr:to>
    <xdr:sp macro="" textlink="">
      <xdr:nvSpPr>
        <xdr:cNvPr id="852" name="円/楕円 851"/>
        <xdr:cNvSpPr/>
      </xdr:nvSpPr>
      <xdr:spPr>
        <a:xfrm>
          <a:off x="20383500" y="1304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105641</xdr:rowOff>
    </xdr:from>
    <xdr:ext cx="534377" cy="259045"/>
    <xdr:sp macro="" textlink="">
      <xdr:nvSpPr>
        <xdr:cNvPr id="853" name="テキスト ボックス 852"/>
        <xdr:cNvSpPr txBox="1"/>
      </xdr:nvSpPr>
      <xdr:spPr>
        <a:xfrm>
          <a:off x="20167111" y="131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52118</xdr:rowOff>
    </xdr:from>
    <xdr:to>
      <xdr:col>28</xdr:col>
      <xdr:colOff>365125</xdr:colOff>
      <xdr:row>76</xdr:row>
      <xdr:rowOff>153718</xdr:rowOff>
    </xdr:to>
    <xdr:sp macro="" textlink="">
      <xdr:nvSpPr>
        <xdr:cNvPr id="854" name="円/楕円 853"/>
        <xdr:cNvSpPr/>
      </xdr:nvSpPr>
      <xdr:spPr>
        <a:xfrm>
          <a:off x="19494500" y="130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144845</xdr:rowOff>
    </xdr:from>
    <xdr:ext cx="534377" cy="259045"/>
    <xdr:sp macro="" textlink="">
      <xdr:nvSpPr>
        <xdr:cNvPr id="855" name="テキスト ボックス 854"/>
        <xdr:cNvSpPr txBox="1"/>
      </xdr:nvSpPr>
      <xdr:spPr>
        <a:xfrm>
          <a:off x="19278111" y="1317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99805</xdr:rowOff>
    </xdr:from>
    <xdr:to>
      <xdr:col>27</xdr:col>
      <xdr:colOff>161925</xdr:colOff>
      <xdr:row>77</xdr:row>
      <xdr:rowOff>29955</xdr:rowOff>
    </xdr:to>
    <xdr:sp macro="" textlink="">
      <xdr:nvSpPr>
        <xdr:cNvPr id="856" name="円/楕円 855"/>
        <xdr:cNvSpPr/>
      </xdr:nvSpPr>
      <xdr:spPr>
        <a:xfrm>
          <a:off x="18605500" y="1313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21082</xdr:rowOff>
    </xdr:from>
    <xdr:ext cx="534377" cy="259045"/>
    <xdr:sp macro="" textlink="">
      <xdr:nvSpPr>
        <xdr:cNvPr id="857" name="テキスト ボックス 856"/>
        <xdr:cNvSpPr txBox="1"/>
      </xdr:nvSpPr>
      <xdr:spPr>
        <a:xfrm>
          <a:off x="18389111" y="1322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となっている。主な構成項目である人件費は、ごみ処理業務や消防業務を一部事務組合及び広域連合で実施していることより、類似団体、全国、県平均を下回っている。扶助費については、類似団体を上回っているが、全国、県平均を下回っている。しかしながら、社会保障費の恒常的な増加により年々右肩上がりとなっており、今後も上昇傾向にある。普通建設事業費については、新庁舎建設事業の完了に伴い、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近い水準まで戻ることとなったが、次年度については小学校の大規模改修や新総合調理センター建設事業により再度増額となり、類似団体、全国平均、県平均を上回る見込みである。公債費についても、必要最低限の発行に心がけ、類似団体、全国、県平均を下回っているが、今後予定している施設の建設に伴い、起債の借入を予定しているため増加する見込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69215</xdr:rowOff>
    </xdr:from>
    <xdr:to>
      <xdr:col>6</xdr:col>
      <xdr:colOff>511175</xdr:colOff>
      <xdr:row>36</xdr:row>
      <xdr:rowOff>143510</xdr:rowOff>
    </xdr:to>
    <xdr:cxnSp macro="">
      <xdr:nvCxnSpPr>
        <xdr:cNvPr id="61" name="直線コネクタ 60"/>
        <xdr:cNvCxnSpPr/>
      </xdr:nvCxnSpPr>
      <xdr:spPr>
        <a:xfrm>
          <a:off x="3797300" y="62414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69215</xdr:rowOff>
    </xdr:from>
    <xdr:to>
      <xdr:col>5</xdr:col>
      <xdr:colOff>358775</xdr:colOff>
      <xdr:row>36</xdr:row>
      <xdr:rowOff>109982</xdr:rowOff>
    </xdr:to>
    <xdr:cxnSp macro="">
      <xdr:nvCxnSpPr>
        <xdr:cNvPr id="64" name="直線コネクタ 63"/>
        <xdr:cNvCxnSpPr/>
      </xdr:nvCxnSpPr>
      <xdr:spPr>
        <a:xfrm flipV="1">
          <a:off x="2908300" y="624141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109982</xdr:rowOff>
    </xdr:from>
    <xdr:to>
      <xdr:col>4</xdr:col>
      <xdr:colOff>155575</xdr:colOff>
      <xdr:row>36</xdr:row>
      <xdr:rowOff>148082</xdr:rowOff>
    </xdr:to>
    <xdr:cxnSp macro="">
      <xdr:nvCxnSpPr>
        <xdr:cNvPr id="67" name="直線コネクタ 66"/>
        <xdr:cNvCxnSpPr/>
      </xdr:nvCxnSpPr>
      <xdr:spPr>
        <a:xfrm flipV="1">
          <a:off x="2019300" y="628218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81788</xdr:rowOff>
    </xdr:from>
    <xdr:to>
      <xdr:col>2</xdr:col>
      <xdr:colOff>638175</xdr:colOff>
      <xdr:row>36</xdr:row>
      <xdr:rowOff>148082</xdr:rowOff>
    </xdr:to>
    <xdr:cxnSp macro="">
      <xdr:nvCxnSpPr>
        <xdr:cNvPr id="70" name="直線コネクタ 69"/>
        <xdr:cNvCxnSpPr/>
      </xdr:nvCxnSpPr>
      <xdr:spPr>
        <a:xfrm>
          <a:off x="1130300" y="625398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92710</xdr:rowOff>
    </xdr:from>
    <xdr:to>
      <xdr:col>6</xdr:col>
      <xdr:colOff>561975</xdr:colOff>
      <xdr:row>37</xdr:row>
      <xdr:rowOff>22860</xdr:rowOff>
    </xdr:to>
    <xdr:sp macro="" textlink="">
      <xdr:nvSpPr>
        <xdr:cNvPr id="80" name="円/楕円 79"/>
        <xdr:cNvSpPr/>
      </xdr:nvSpPr>
      <xdr:spPr>
        <a:xfrm>
          <a:off x="45847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71137</xdr:rowOff>
    </xdr:from>
    <xdr:ext cx="469744" cy="259045"/>
    <xdr:sp macro="" textlink="">
      <xdr:nvSpPr>
        <xdr:cNvPr id="81" name="議会費該当値テキスト"/>
        <xdr:cNvSpPr txBox="1"/>
      </xdr:nvSpPr>
      <xdr:spPr>
        <a:xfrm>
          <a:off x="4686300"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18415</xdr:rowOff>
    </xdr:from>
    <xdr:to>
      <xdr:col>5</xdr:col>
      <xdr:colOff>409575</xdr:colOff>
      <xdr:row>36</xdr:row>
      <xdr:rowOff>120015</xdr:rowOff>
    </xdr:to>
    <xdr:sp macro="" textlink="">
      <xdr:nvSpPr>
        <xdr:cNvPr id="82" name="円/楕円 81"/>
        <xdr:cNvSpPr/>
      </xdr:nvSpPr>
      <xdr:spPr>
        <a:xfrm>
          <a:off x="3746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111142</xdr:rowOff>
    </xdr:from>
    <xdr:ext cx="469744" cy="259045"/>
    <xdr:sp macro="" textlink="">
      <xdr:nvSpPr>
        <xdr:cNvPr id="83" name="テキスト ボックス 82"/>
        <xdr:cNvSpPr txBox="1"/>
      </xdr:nvSpPr>
      <xdr:spPr>
        <a:xfrm>
          <a:off x="356242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59182</xdr:rowOff>
    </xdr:from>
    <xdr:to>
      <xdr:col>4</xdr:col>
      <xdr:colOff>206375</xdr:colOff>
      <xdr:row>36</xdr:row>
      <xdr:rowOff>160782</xdr:rowOff>
    </xdr:to>
    <xdr:sp macro="" textlink="">
      <xdr:nvSpPr>
        <xdr:cNvPr id="84" name="円/楕円 83"/>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151909</xdr:rowOff>
    </xdr:from>
    <xdr:ext cx="469744" cy="259045"/>
    <xdr:sp macro="" textlink="">
      <xdr:nvSpPr>
        <xdr:cNvPr id="85" name="テキスト ボックス 84"/>
        <xdr:cNvSpPr txBox="1"/>
      </xdr:nvSpPr>
      <xdr:spPr>
        <a:xfrm>
          <a:off x="2673427"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97282</xdr:rowOff>
    </xdr:from>
    <xdr:to>
      <xdr:col>3</xdr:col>
      <xdr:colOff>3175</xdr:colOff>
      <xdr:row>37</xdr:row>
      <xdr:rowOff>27432</xdr:rowOff>
    </xdr:to>
    <xdr:sp macro="" textlink="">
      <xdr:nvSpPr>
        <xdr:cNvPr id="86" name="円/楕円 85"/>
        <xdr:cNvSpPr/>
      </xdr:nvSpPr>
      <xdr:spPr>
        <a:xfrm>
          <a:off x="1968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18559</xdr:rowOff>
    </xdr:from>
    <xdr:ext cx="469744" cy="259045"/>
    <xdr:sp macro="" textlink="">
      <xdr:nvSpPr>
        <xdr:cNvPr id="87" name="テキスト ボックス 86"/>
        <xdr:cNvSpPr txBox="1"/>
      </xdr:nvSpPr>
      <xdr:spPr>
        <a:xfrm>
          <a:off x="178442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30988</xdr:rowOff>
    </xdr:from>
    <xdr:to>
      <xdr:col>1</xdr:col>
      <xdr:colOff>485775</xdr:colOff>
      <xdr:row>36</xdr:row>
      <xdr:rowOff>132588</xdr:rowOff>
    </xdr:to>
    <xdr:sp macro="" textlink="">
      <xdr:nvSpPr>
        <xdr:cNvPr id="88" name="円/楕円 87"/>
        <xdr:cNvSpPr/>
      </xdr:nvSpPr>
      <xdr:spPr>
        <a:xfrm>
          <a:off x="10795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123715</xdr:rowOff>
    </xdr:from>
    <xdr:ext cx="469744" cy="259045"/>
    <xdr:sp macro="" textlink="">
      <xdr:nvSpPr>
        <xdr:cNvPr id="89" name="テキスト ボックス 88"/>
        <xdr:cNvSpPr txBox="1"/>
      </xdr:nvSpPr>
      <xdr:spPr>
        <a:xfrm>
          <a:off x="895427"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67173</xdr:rowOff>
    </xdr:from>
    <xdr:to>
      <xdr:col>6</xdr:col>
      <xdr:colOff>511175</xdr:colOff>
      <xdr:row>57</xdr:row>
      <xdr:rowOff>84623</xdr:rowOff>
    </xdr:to>
    <xdr:cxnSp macro="">
      <xdr:nvCxnSpPr>
        <xdr:cNvPr id="118" name="直線コネクタ 117"/>
        <xdr:cNvCxnSpPr/>
      </xdr:nvCxnSpPr>
      <xdr:spPr>
        <a:xfrm>
          <a:off x="3797300" y="9325473"/>
          <a:ext cx="838200" cy="5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67173</xdr:rowOff>
    </xdr:from>
    <xdr:to>
      <xdr:col>5</xdr:col>
      <xdr:colOff>358775</xdr:colOff>
      <xdr:row>56</xdr:row>
      <xdr:rowOff>59850</xdr:rowOff>
    </xdr:to>
    <xdr:cxnSp macro="">
      <xdr:nvCxnSpPr>
        <xdr:cNvPr id="121" name="直線コネクタ 120"/>
        <xdr:cNvCxnSpPr/>
      </xdr:nvCxnSpPr>
      <xdr:spPr>
        <a:xfrm flipV="1">
          <a:off x="2908300" y="9325473"/>
          <a:ext cx="889000" cy="3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59850</xdr:rowOff>
    </xdr:from>
    <xdr:to>
      <xdr:col>4</xdr:col>
      <xdr:colOff>155575</xdr:colOff>
      <xdr:row>57</xdr:row>
      <xdr:rowOff>23403</xdr:rowOff>
    </xdr:to>
    <xdr:cxnSp macro="">
      <xdr:nvCxnSpPr>
        <xdr:cNvPr id="124" name="直線コネクタ 123"/>
        <xdr:cNvCxnSpPr/>
      </xdr:nvCxnSpPr>
      <xdr:spPr>
        <a:xfrm flipV="1">
          <a:off x="2019300" y="9661050"/>
          <a:ext cx="889000" cy="13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157783</xdr:rowOff>
    </xdr:from>
    <xdr:to>
      <xdr:col>2</xdr:col>
      <xdr:colOff>638175</xdr:colOff>
      <xdr:row>57</xdr:row>
      <xdr:rowOff>23403</xdr:rowOff>
    </xdr:to>
    <xdr:cxnSp macro="">
      <xdr:nvCxnSpPr>
        <xdr:cNvPr id="127" name="直線コネクタ 126"/>
        <xdr:cNvCxnSpPr/>
      </xdr:nvCxnSpPr>
      <xdr:spPr>
        <a:xfrm>
          <a:off x="1130300" y="9758983"/>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33823</xdr:rowOff>
    </xdr:from>
    <xdr:to>
      <xdr:col>6</xdr:col>
      <xdr:colOff>561975</xdr:colOff>
      <xdr:row>57</xdr:row>
      <xdr:rowOff>135423</xdr:rowOff>
    </xdr:to>
    <xdr:sp macro="" textlink="">
      <xdr:nvSpPr>
        <xdr:cNvPr id="137" name="円/楕円 136"/>
        <xdr:cNvSpPr/>
      </xdr:nvSpPr>
      <xdr:spPr>
        <a:xfrm>
          <a:off x="4584700" y="98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120200</xdr:rowOff>
    </xdr:from>
    <xdr:ext cx="534377" cy="259045"/>
    <xdr:sp macro="" textlink="">
      <xdr:nvSpPr>
        <xdr:cNvPr id="138" name="総務費該当値テキスト"/>
        <xdr:cNvSpPr txBox="1"/>
      </xdr:nvSpPr>
      <xdr:spPr>
        <a:xfrm>
          <a:off x="4686300" y="97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39,728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16373</xdr:rowOff>
    </xdr:from>
    <xdr:to>
      <xdr:col>5</xdr:col>
      <xdr:colOff>409575</xdr:colOff>
      <xdr:row>54</xdr:row>
      <xdr:rowOff>117973</xdr:rowOff>
    </xdr:to>
    <xdr:sp macro="" textlink="">
      <xdr:nvSpPr>
        <xdr:cNvPr id="139" name="円/楕円 138"/>
        <xdr:cNvSpPr/>
      </xdr:nvSpPr>
      <xdr:spPr>
        <a:xfrm>
          <a:off x="3746500" y="92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134500</xdr:rowOff>
    </xdr:from>
    <xdr:ext cx="599010" cy="259045"/>
    <xdr:sp macro="" textlink="">
      <xdr:nvSpPr>
        <xdr:cNvPr id="140" name="テキスト ボックス 139"/>
        <xdr:cNvSpPr txBox="1"/>
      </xdr:nvSpPr>
      <xdr:spPr>
        <a:xfrm>
          <a:off x="3497794" y="904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9050</xdr:rowOff>
    </xdr:from>
    <xdr:to>
      <xdr:col>4</xdr:col>
      <xdr:colOff>206375</xdr:colOff>
      <xdr:row>56</xdr:row>
      <xdr:rowOff>110650</xdr:rowOff>
    </xdr:to>
    <xdr:sp macro="" textlink="">
      <xdr:nvSpPr>
        <xdr:cNvPr id="141" name="円/楕円 140"/>
        <xdr:cNvSpPr/>
      </xdr:nvSpPr>
      <xdr:spPr>
        <a:xfrm>
          <a:off x="2857500" y="96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127177</xdr:rowOff>
    </xdr:from>
    <xdr:ext cx="534377" cy="259045"/>
    <xdr:sp macro="" textlink="">
      <xdr:nvSpPr>
        <xdr:cNvPr id="142" name="テキスト ボックス 141"/>
        <xdr:cNvSpPr txBox="1"/>
      </xdr:nvSpPr>
      <xdr:spPr>
        <a:xfrm>
          <a:off x="2641111" y="93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144053</xdr:rowOff>
    </xdr:from>
    <xdr:to>
      <xdr:col>3</xdr:col>
      <xdr:colOff>3175</xdr:colOff>
      <xdr:row>57</xdr:row>
      <xdr:rowOff>74203</xdr:rowOff>
    </xdr:to>
    <xdr:sp macro="" textlink="">
      <xdr:nvSpPr>
        <xdr:cNvPr id="143" name="円/楕円 142"/>
        <xdr:cNvSpPr/>
      </xdr:nvSpPr>
      <xdr:spPr>
        <a:xfrm>
          <a:off x="1968500" y="974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65330</xdr:rowOff>
    </xdr:from>
    <xdr:ext cx="534377" cy="259045"/>
    <xdr:sp macro="" textlink="">
      <xdr:nvSpPr>
        <xdr:cNvPr id="144" name="テキスト ボックス 143"/>
        <xdr:cNvSpPr txBox="1"/>
      </xdr:nvSpPr>
      <xdr:spPr>
        <a:xfrm>
          <a:off x="1752111" y="983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106983</xdr:rowOff>
    </xdr:from>
    <xdr:to>
      <xdr:col>1</xdr:col>
      <xdr:colOff>485775</xdr:colOff>
      <xdr:row>57</xdr:row>
      <xdr:rowOff>37133</xdr:rowOff>
    </xdr:to>
    <xdr:sp macro="" textlink="">
      <xdr:nvSpPr>
        <xdr:cNvPr id="145" name="円/楕円 144"/>
        <xdr:cNvSpPr/>
      </xdr:nvSpPr>
      <xdr:spPr>
        <a:xfrm>
          <a:off x="1079500" y="97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28260</xdr:rowOff>
    </xdr:from>
    <xdr:ext cx="534377" cy="259045"/>
    <xdr:sp macro="" textlink="">
      <xdr:nvSpPr>
        <xdr:cNvPr id="146" name="テキスト ボックス 145"/>
        <xdr:cNvSpPr txBox="1"/>
      </xdr:nvSpPr>
      <xdr:spPr>
        <a:xfrm>
          <a:off x="863111" y="98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49828</xdr:rowOff>
    </xdr:from>
    <xdr:to>
      <xdr:col>6</xdr:col>
      <xdr:colOff>511175</xdr:colOff>
      <xdr:row>78</xdr:row>
      <xdr:rowOff>100490</xdr:rowOff>
    </xdr:to>
    <xdr:cxnSp macro="">
      <xdr:nvCxnSpPr>
        <xdr:cNvPr id="178" name="直線コネクタ 177"/>
        <xdr:cNvCxnSpPr/>
      </xdr:nvCxnSpPr>
      <xdr:spPr>
        <a:xfrm flipV="1">
          <a:off x="3797300" y="13422928"/>
          <a:ext cx="838200" cy="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100490</xdr:rowOff>
    </xdr:from>
    <xdr:to>
      <xdr:col>5</xdr:col>
      <xdr:colOff>358775</xdr:colOff>
      <xdr:row>78</xdr:row>
      <xdr:rowOff>106586</xdr:rowOff>
    </xdr:to>
    <xdr:cxnSp macro="">
      <xdr:nvCxnSpPr>
        <xdr:cNvPr id="181" name="直線コネクタ 180"/>
        <xdr:cNvCxnSpPr/>
      </xdr:nvCxnSpPr>
      <xdr:spPr>
        <a:xfrm flipV="1">
          <a:off x="2908300" y="1347359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106586</xdr:rowOff>
    </xdr:from>
    <xdr:to>
      <xdr:col>4</xdr:col>
      <xdr:colOff>155575</xdr:colOff>
      <xdr:row>78</xdr:row>
      <xdr:rowOff>152436</xdr:rowOff>
    </xdr:to>
    <xdr:cxnSp macro="">
      <xdr:nvCxnSpPr>
        <xdr:cNvPr id="184" name="直線コネクタ 183"/>
        <xdr:cNvCxnSpPr/>
      </xdr:nvCxnSpPr>
      <xdr:spPr>
        <a:xfrm flipV="1">
          <a:off x="2019300" y="13479686"/>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152436</xdr:rowOff>
    </xdr:from>
    <xdr:to>
      <xdr:col>2</xdr:col>
      <xdr:colOff>638175</xdr:colOff>
      <xdr:row>79</xdr:row>
      <xdr:rowOff>34686</xdr:rowOff>
    </xdr:to>
    <xdr:cxnSp macro="">
      <xdr:nvCxnSpPr>
        <xdr:cNvPr id="187" name="直線コネクタ 186"/>
        <xdr:cNvCxnSpPr/>
      </xdr:nvCxnSpPr>
      <xdr:spPr>
        <a:xfrm flipV="1">
          <a:off x="1130300" y="13525536"/>
          <a:ext cx="889000" cy="5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170478</xdr:rowOff>
    </xdr:from>
    <xdr:to>
      <xdr:col>6</xdr:col>
      <xdr:colOff>561975</xdr:colOff>
      <xdr:row>78</xdr:row>
      <xdr:rowOff>100628</xdr:rowOff>
    </xdr:to>
    <xdr:sp macro="" textlink="">
      <xdr:nvSpPr>
        <xdr:cNvPr id="197" name="円/楕円 196"/>
        <xdr:cNvSpPr/>
      </xdr:nvSpPr>
      <xdr:spPr>
        <a:xfrm>
          <a:off x="4584700" y="133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148905</xdr:rowOff>
    </xdr:from>
    <xdr:ext cx="599010" cy="259045"/>
    <xdr:sp macro="" textlink="">
      <xdr:nvSpPr>
        <xdr:cNvPr id="198" name="民生費該当値テキスト"/>
        <xdr:cNvSpPr txBox="1"/>
      </xdr:nvSpPr>
      <xdr:spPr>
        <a:xfrm>
          <a:off x="4686300" y="133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49690</xdr:rowOff>
    </xdr:from>
    <xdr:to>
      <xdr:col>5</xdr:col>
      <xdr:colOff>409575</xdr:colOff>
      <xdr:row>78</xdr:row>
      <xdr:rowOff>151290</xdr:rowOff>
    </xdr:to>
    <xdr:sp macro="" textlink="">
      <xdr:nvSpPr>
        <xdr:cNvPr id="199" name="円/楕円 198"/>
        <xdr:cNvSpPr/>
      </xdr:nvSpPr>
      <xdr:spPr>
        <a:xfrm>
          <a:off x="3746500" y="134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142417</xdr:rowOff>
    </xdr:from>
    <xdr:ext cx="599010" cy="259045"/>
    <xdr:sp macro="" textlink="">
      <xdr:nvSpPr>
        <xdr:cNvPr id="200" name="テキスト ボックス 199"/>
        <xdr:cNvSpPr txBox="1"/>
      </xdr:nvSpPr>
      <xdr:spPr>
        <a:xfrm>
          <a:off x="3497794" y="1351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55786</xdr:rowOff>
    </xdr:from>
    <xdr:to>
      <xdr:col>4</xdr:col>
      <xdr:colOff>206375</xdr:colOff>
      <xdr:row>78</xdr:row>
      <xdr:rowOff>157386</xdr:rowOff>
    </xdr:to>
    <xdr:sp macro="" textlink="">
      <xdr:nvSpPr>
        <xdr:cNvPr id="201" name="円/楕円 200"/>
        <xdr:cNvSpPr/>
      </xdr:nvSpPr>
      <xdr:spPr>
        <a:xfrm>
          <a:off x="2857500" y="134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148513</xdr:rowOff>
    </xdr:from>
    <xdr:ext cx="599010" cy="259045"/>
    <xdr:sp macro="" textlink="">
      <xdr:nvSpPr>
        <xdr:cNvPr id="202" name="テキスト ボックス 201"/>
        <xdr:cNvSpPr txBox="1"/>
      </xdr:nvSpPr>
      <xdr:spPr>
        <a:xfrm>
          <a:off x="2608794" y="1352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101636</xdr:rowOff>
    </xdr:from>
    <xdr:to>
      <xdr:col>3</xdr:col>
      <xdr:colOff>3175</xdr:colOff>
      <xdr:row>79</xdr:row>
      <xdr:rowOff>31786</xdr:rowOff>
    </xdr:to>
    <xdr:sp macro="" textlink="">
      <xdr:nvSpPr>
        <xdr:cNvPr id="203" name="円/楕円 202"/>
        <xdr:cNvSpPr/>
      </xdr:nvSpPr>
      <xdr:spPr>
        <a:xfrm>
          <a:off x="1968500" y="134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22913</xdr:rowOff>
    </xdr:from>
    <xdr:ext cx="599010" cy="259045"/>
    <xdr:sp macro="" textlink="">
      <xdr:nvSpPr>
        <xdr:cNvPr id="204" name="テキスト ボックス 203"/>
        <xdr:cNvSpPr txBox="1"/>
      </xdr:nvSpPr>
      <xdr:spPr>
        <a:xfrm>
          <a:off x="1719794" y="1356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155336</xdr:rowOff>
    </xdr:from>
    <xdr:to>
      <xdr:col>1</xdr:col>
      <xdr:colOff>485775</xdr:colOff>
      <xdr:row>79</xdr:row>
      <xdr:rowOff>85486</xdr:rowOff>
    </xdr:to>
    <xdr:sp macro="" textlink="">
      <xdr:nvSpPr>
        <xdr:cNvPr id="205" name="円/楕円 204"/>
        <xdr:cNvSpPr/>
      </xdr:nvSpPr>
      <xdr:spPr>
        <a:xfrm>
          <a:off x="1079500" y="135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76613</xdr:rowOff>
    </xdr:from>
    <xdr:ext cx="534377" cy="259045"/>
    <xdr:sp macro="" textlink="">
      <xdr:nvSpPr>
        <xdr:cNvPr id="206" name="テキスト ボックス 205"/>
        <xdr:cNvSpPr txBox="1"/>
      </xdr:nvSpPr>
      <xdr:spPr>
        <a:xfrm>
          <a:off x="863111" y="136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81731</xdr:rowOff>
    </xdr:from>
    <xdr:to>
      <xdr:col>6</xdr:col>
      <xdr:colOff>511175</xdr:colOff>
      <xdr:row>98</xdr:row>
      <xdr:rowOff>130136</xdr:rowOff>
    </xdr:to>
    <xdr:cxnSp macro="">
      <xdr:nvCxnSpPr>
        <xdr:cNvPr id="235" name="直線コネクタ 234"/>
        <xdr:cNvCxnSpPr/>
      </xdr:nvCxnSpPr>
      <xdr:spPr>
        <a:xfrm flipV="1">
          <a:off x="3797300" y="16883831"/>
          <a:ext cx="8382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124220</xdr:rowOff>
    </xdr:from>
    <xdr:to>
      <xdr:col>5</xdr:col>
      <xdr:colOff>358775</xdr:colOff>
      <xdr:row>98</xdr:row>
      <xdr:rowOff>130136</xdr:rowOff>
    </xdr:to>
    <xdr:cxnSp macro="">
      <xdr:nvCxnSpPr>
        <xdr:cNvPr id="238" name="直線コネクタ 237"/>
        <xdr:cNvCxnSpPr/>
      </xdr:nvCxnSpPr>
      <xdr:spPr>
        <a:xfrm>
          <a:off x="2908300" y="16926320"/>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124220</xdr:rowOff>
    </xdr:from>
    <xdr:to>
      <xdr:col>4</xdr:col>
      <xdr:colOff>155575</xdr:colOff>
      <xdr:row>98</xdr:row>
      <xdr:rowOff>125881</xdr:rowOff>
    </xdr:to>
    <xdr:cxnSp macro="">
      <xdr:nvCxnSpPr>
        <xdr:cNvPr id="241" name="直線コネクタ 240"/>
        <xdr:cNvCxnSpPr/>
      </xdr:nvCxnSpPr>
      <xdr:spPr>
        <a:xfrm flipV="1">
          <a:off x="2019300" y="16926320"/>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118687</xdr:rowOff>
    </xdr:from>
    <xdr:to>
      <xdr:col>2</xdr:col>
      <xdr:colOff>638175</xdr:colOff>
      <xdr:row>98</xdr:row>
      <xdr:rowOff>125881</xdr:rowOff>
    </xdr:to>
    <xdr:cxnSp macro="">
      <xdr:nvCxnSpPr>
        <xdr:cNvPr id="244" name="直線コネクタ 243"/>
        <xdr:cNvCxnSpPr/>
      </xdr:nvCxnSpPr>
      <xdr:spPr>
        <a:xfrm>
          <a:off x="1130300" y="16920787"/>
          <a:ext cx="8890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30931</xdr:rowOff>
    </xdr:from>
    <xdr:to>
      <xdr:col>6</xdr:col>
      <xdr:colOff>561975</xdr:colOff>
      <xdr:row>98</xdr:row>
      <xdr:rowOff>132531</xdr:rowOff>
    </xdr:to>
    <xdr:sp macro="" textlink="">
      <xdr:nvSpPr>
        <xdr:cNvPr id="254" name="円/楕円 253"/>
        <xdr:cNvSpPr/>
      </xdr:nvSpPr>
      <xdr:spPr>
        <a:xfrm>
          <a:off x="4584700" y="16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79336</xdr:rowOff>
    </xdr:from>
    <xdr:to>
      <xdr:col>5</xdr:col>
      <xdr:colOff>409575</xdr:colOff>
      <xdr:row>99</xdr:row>
      <xdr:rowOff>9486</xdr:rowOff>
    </xdr:to>
    <xdr:sp macro="" textlink="">
      <xdr:nvSpPr>
        <xdr:cNvPr id="256" name="円/楕円 255"/>
        <xdr:cNvSpPr/>
      </xdr:nvSpPr>
      <xdr:spPr>
        <a:xfrm>
          <a:off x="3746500" y="168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613</xdr:rowOff>
    </xdr:from>
    <xdr:ext cx="534377" cy="259045"/>
    <xdr:sp macro="" textlink="">
      <xdr:nvSpPr>
        <xdr:cNvPr id="257" name="テキスト ボックス 256"/>
        <xdr:cNvSpPr txBox="1"/>
      </xdr:nvSpPr>
      <xdr:spPr>
        <a:xfrm>
          <a:off x="3530111" y="169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73420</xdr:rowOff>
    </xdr:from>
    <xdr:to>
      <xdr:col>4</xdr:col>
      <xdr:colOff>206375</xdr:colOff>
      <xdr:row>99</xdr:row>
      <xdr:rowOff>3570</xdr:rowOff>
    </xdr:to>
    <xdr:sp macro="" textlink="">
      <xdr:nvSpPr>
        <xdr:cNvPr id="258" name="円/楕円 257"/>
        <xdr:cNvSpPr/>
      </xdr:nvSpPr>
      <xdr:spPr>
        <a:xfrm>
          <a:off x="2857500" y="16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166147</xdr:rowOff>
    </xdr:from>
    <xdr:ext cx="534377" cy="259045"/>
    <xdr:sp macro="" textlink="">
      <xdr:nvSpPr>
        <xdr:cNvPr id="259" name="テキスト ボックス 258"/>
        <xdr:cNvSpPr txBox="1"/>
      </xdr:nvSpPr>
      <xdr:spPr>
        <a:xfrm>
          <a:off x="2641111" y="169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75081</xdr:rowOff>
    </xdr:from>
    <xdr:to>
      <xdr:col>3</xdr:col>
      <xdr:colOff>3175</xdr:colOff>
      <xdr:row>99</xdr:row>
      <xdr:rowOff>5231</xdr:rowOff>
    </xdr:to>
    <xdr:sp macro="" textlink="">
      <xdr:nvSpPr>
        <xdr:cNvPr id="260" name="円/楕円 259"/>
        <xdr:cNvSpPr/>
      </xdr:nvSpPr>
      <xdr:spPr>
        <a:xfrm>
          <a:off x="1968500" y="168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167808</xdr:rowOff>
    </xdr:from>
    <xdr:ext cx="534377" cy="259045"/>
    <xdr:sp macro="" textlink="">
      <xdr:nvSpPr>
        <xdr:cNvPr id="261" name="テキスト ボックス 260"/>
        <xdr:cNvSpPr txBox="1"/>
      </xdr:nvSpPr>
      <xdr:spPr>
        <a:xfrm>
          <a:off x="1752111" y="169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67887</xdr:rowOff>
    </xdr:from>
    <xdr:to>
      <xdr:col>1</xdr:col>
      <xdr:colOff>485775</xdr:colOff>
      <xdr:row>98</xdr:row>
      <xdr:rowOff>169487</xdr:rowOff>
    </xdr:to>
    <xdr:sp macro="" textlink="">
      <xdr:nvSpPr>
        <xdr:cNvPr id="262" name="円/楕円 261"/>
        <xdr:cNvSpPr/>
      </xdr:nvSpPr>
      <xdr:spPr>
        <a:xfrm>
          <a:off x="1079500" y="168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160614</xdr:rowOff>
    </xdr:from>
    <xdr:ext cx="534377" cy="259045"/>
    <xdr:sp macro="" textlink="">
      <xdr:nvSpPr>
        <xdr:cNvPr id="263" name="テキスト ボックス 262"/>
        <xdr:cNvSpPr txBox="1"/>
      </xdr:nvSpPr>
      <xdr:spPr>
        <a:xfrm>
          <a:off x="863111" y="169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29210</xdr:rowOff>
    </xdr:from>
    <xdr:to>
      <xdr:col>15</xdr:col>
      <xdr:colOff>180975</xdr:colOff>
      <xdr:row>39</xdr:row>
      <xdr:rowOff>29210</xdr:rowOff>
    </xdr:to>
    <xdr:cxnSp macro="">
      <xdr:nvCxnSpPr>
        <xdr:cNvPr id="292" name="直線コネクタ 291"/>
        <xdr:cNvCxnSpPr/>
      </xdr:nvCxnSpPr>
      <xdr:spPr>
        <a:xfrm>
          <a:off x="9639300" y="6715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29210</xdr:rowOff>
    </xdr:from>
    <xdr:to>
      <xdr:col>14</xdr:col>
      <xdr:colOff>28575</xdr:colOff>
      <xdr:row>39</xdr:row>
      <xdr:rowOff>29210</xdr:rowOff>
    </xdr:to>
    <xdr:cxnSp macro="">
      <xdr:nvCxnSpPr>
        <xdr:cNvPr id="295" name="直線コネクタ 294"/>
        <xdr:cNvCxnSpPr/>
      </xdr:nvCxnSpPr>
      <xdr:spPr>
        <a:xfrm>
          <a:off x="8750300" y="6715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28829</xdr:rowOff>
    </xdr:from>
    <xdr:to>
      <xdr:col>12</xdr:col>
      <xdr:colOff>511175</xdr:colOff>
      <xdr:row>39</xdr:row>
      <xdr:rowOff>29210</xdr:rowOff>
    </xdr:to>
    <xdr:cxnSp macro="">
      <xdr:nvCxnSpPr>
        <xdr:cNvPr id="298" name="直線コネクタ 297"/>
        <xdr:cNvCxnSpPr/>
      </xdr:nvCxnSpPr>
      <xdr:spPr>
        <a:xfrm>
          <a:off x="7861300" y="67153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28829</xdr:rowOff>
    </xdr:from>
    <xdr:to>
      <xdr:col>11</xdr:col>
      <xdr:colOff>307975</xdr:colOff>
      <xdr:row>39</xdr:row>
      <xdr:rowOff>28829</xdr:rowOff>
    </xdr:to>
    <xdr:cxnSp macro="">
      <xdr:nvCxnSpPr>
        <xdr:cNvPr id="301" name="直線コネクタ 300"/>
        <xdr:cNvCxnSpPr/>
      </xdr:nvCxnSpPr>
      <xdr:spPr>
        <a:xfrm>
          <a:off x="6972300" y="67153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149860</xdr:rowOff>
    </xdr:from>
    <xdr:to>
      <xdr:col>15</xdr:col>
      <xdr:colOff>231775</xdr:colOff>
      <xdr:row>39</xdr:row>
      <xdr:rowOff>80010</xdr:rowOff>
    </xdr:to>
    <xdr:sp macro="" textlink="">
      <xdr:nvSpPr>
        <xdr:cNvPr id="311" name="円/楕円 310"/>
        <xdr:cNvSpPr/>
      </xdr:nvSpPr>
      <xdr:spPr>
        <a:xfrm>
          <a:off x="10426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64787</xdr:rowOff>
    </xdr:from>
    <xdr:ext cx="313932" cy="259045"/>
    <xdr:sp macro="" textlink="">
      <xdr:nvSpPr>
        <xdr:cNvPr id="312" name="労働費該当値テキスト"/>
        <xdr:cNvSpPr txBox="1"/>
      </xdr:nvSpPr>
      <xdr:spPr>
        <a:xfrm>
          <a:off x="10528300" y="6579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149860</xdr:rowOff>
    </xdr:from>
    <xdr:to>
      <xdr:col>14</xdr:col>
      <xdr:colOff>79375</xdr:colOff>
      <xdr:row>39</xdr:row>
      <xdr:rowOff>80010</xdr:rowOff>
    </xdr:to>
    <xdr:sp macro="" textlink="">
      <xdr:nvSpPr>
        <xdr:cNvPr id="313" name="円/楕円 312"/>
        <xdr:cNvSpPr/>
      </xdr:nvSpPr>
      <xdr:spPr>
        <a:xfrm>
          <a:off x="9588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71137</xdr:rowOff>
    </xdr:from>
    <xdr:ext cx="313932" cy="259045"/>
    <xdr:sp macro="" textlink="">
      <xdr:nvSpPr>
        <xdr:cNvPr id="314" name="テキスト ボックス 313"/>
        <xdr:cNvSpPr txBox="1"/>
      </xdr:nvSpPr>
      <xdr:spPr>
        <a:xfrm>
          <a:off x="9482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149860</xdr:rowOff>
    </xdr:from>
    <xdr:to>
      <xdr:col>12</xdr:col>
      <xdr:colOff>561975</xdr:colOff>
      <xdr:row>39</xdr:row>
      <xdr:rowOff>80010</xdr:rowOff>
    </xdr:to>
    <xdr:sp macro="" textlink="">
      <xdr:nvSpPr>
        <xdr:cNvPr id="315" name="円/楕円 314"/>
        <xdr:cNvSpPr/>
      </xdr:nvSpPr>
      <xdr:spPr>
        <a:xfrm>
          <a:off x="8699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71137</xdr:rowOff>
    </xdr:from>
    <xdr:ext cx="313932" cy="259045"/>
    <xdr:sp macro="" textlink="">
      <xdr:nvSpPr>
        <xdr:cNvPr id="316" name="テキスト ボックス 315"/>
        <xdr:cNvSpPr txBox="1"/>
      </xdr:nvSpPr>
      <xdr:spPr>
        <a:xfrm>
          <a:off x="8593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149479</xdr:rowOff>
    </xdr:from>
    <xdr:to>
      <xdr:col>11</xdr:col>
      <xdr:colOff>358775</xdr:colOff>
      <xdr:row>39</xdr:row>
      <xdr:rowOff>79629</xdr:rowOff>
    </xdr:to>
    <xdr:sp macro="" textlink="">
      <xdr:nvSpPr>
        <xdr:cNvPr id="317" name="円/楕円 316"/>
        <xdr:cNvSpPr/>
      </xdr:nvSpPr>
      <xdr:spPr>
        <a:xfrm>
          <a:off x="7810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70756</xdr:rowOff>
    </xdr:from>
    <xdr:ext cx="313932" cy="259045"/>
    <xdr:sp macro="" textlink="">
      <xdr:nvSpPr>
        <xdr:cNvPr id="318" name="テキスト ボックス 317"/>
        <xdr:cNvSpPr txBox="1"/>
      </xdr:nvSpPr>
      <xdr:spPr>
        <a:xfrm>
          <a:off x="7704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149479</xdr:rowOff>
    </xdr:from>
    <xdr:to>
      <xdr:col>10</xdr:col>
      <xdr:colOff>155575</xdr:colOff>
      <xdr:row>39</xdr:row>
      <xdr:rowOff>79629</xdr:rowOff>
    </xdr:to>
    <xdr:sp macro="" textlink="">
      <xdr:nvSpPr>
        <xdr:cNvPr id="319" name="円/楕円 318"/>
        <xdr:cNvSpPr/>
      </xdr:nvSpPr>
      <xdr:spPr>
        <a:xfrm>
          <a:off x="6921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70756</xdr:rowOff>
    </xdr:from>
    <xdr:ext cx="313932" cy="259045"/>
    <xdr:sp macro="" textlink="">
      <xdr:nvSpPr>
        <xdr:cNvPr id="320" name="テキスト ボックス 319"/>
        <xdr:cNvSpPr txBox="1"/>
      </xdr:nvSpPr>
      <xdr:spPr>
        <a:xfrm>
          <a:off x="6815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29534</xdr:rowOff>
    </xdr:from>
    <xdr:to>
      <xdr:col>15</xdr:col>
      <xdr:colOff>180975</xdr:colOff>
      <xdr:row>59</xdr:row>
      <xdr:rowOff>30849</xdr:rowOff>
    </xdr:to>
    <xdr:cxnSp macro="">
      <xdr:nvCxnSpPr>
        <xdr:cNvPr id="349" name="直線コネクタ 348"/>
        <xdr:cNvCxnSpPr/>
      </xdr:nvCxnSpPr>
      <xdr:spPr>
        <a:xfrm>
          <a:off x="9639300" y="10145084"/>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26943</xdr:rowOff>
    </xdr:from>
    <xdr:to>
      <xdr:col>14</xdr:col>
      <xdr:colOff>28575</xdr:colOff>
      <xdr:row>59</xdr:row>
      <xdr:rowOff>29534</xdr:rowOff>
    </xdr:to>
    <xdr:cxnSp macro="">
      <xdr:nvCxnSpPr>
        <xdr:cNvPr id="352" name="直線コネクタ 351"/>
        <xdr:cNvCxnSpPr/>
      </xdr:nvCxnSpPr>
      <xdr:spPr>
        <a:xfrm>
          <a:off x="8750300" y="1014249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26943</xdr:rowOff>
    </xdr:from>
    <xdr:to>
      <xdr:col>12</xdr:col>
      <xdr:colOff>511175</xdr:colOff>
      <xdr:row>59</xdr:row>
      <xdr:rowOff>27439</xdr:rowOff>
    </xdr:to>
    <xdr:cxnSp macro="">
      <xdr:nvCxnSpPr>
        <xdr:cNvPr id="355" name="直線コネクタ 354"/>
        <xdr:cNvCxnSpPr/>
      </xdr:nvCxnSpPr>
      <xdr:spPr>
        <a:xfrm flipV="1">
          <a:off x="7861300" y="10142493"/>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24676</xdr:rowOff>
    </xdr:from>
    <xdr:to>
      <xdr:col>11</xdr:col>
      <xdr:colOff>307975</xdr:colOff>
      <xdr:row>59</xdr:row>
      <xdr:rowOff>27439</xdr:rowOff>
    </xdr:to>
    <xdr:cxnSp macro="">
      <xdr:nvCxnSpPr>
        <xdr:cNvPr id="358" name="直線コネクタ 357"/>
        <xdr:cNvCxnSpPr/>
      </xdr:nvCxnSpPr>
      <xdr:spPr>
        <a:xfrm>
          <a:off x="6972300" y="10140226"/>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151499</xdr:rowOff>
    </xdr:from>
    <xdr:to>
      <xdr:col>15</xdr:col>
      <xdr:colOff>231775</xdr:colOff>
      <xdr:row>59</xdr:row>
      <xdr:rowOff>81649</xdr:rowOff>
    </xdr:to>
    <xdr:sp macro="" textlink="">
      <xdr:nvSpPr>
        <xdr:cNvPr id="368" name="円/楕円 367"/>
        <xdr:cNvSpPr/>
      </xdr:nvSpPr>
      <xdr:spPr>
        <a:xfrm>
          <a:off x="10426700" y="100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66426</xdr:rowOff>
    </xdr:from>
    <xdr:ext cx="378565" cy="259045"/>
    <xdr:sp macro="" textlink="">
      <xdr:nvSpPr>
        <xdr:cNvPr id="369" name="農林水産業費該当値テキスト"/>
        <xdr:cNvSpPr txBox="1"/>
      </xdr:nvSpPr>
      <xdr:spPr>
        <a:xfrm>
          <a:off x="10528300" y="1001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150184</xdr:rowOff>
    </xdr:from>
    <xdr:to>
      <xdr:col>14</xdr:col>
      <xdr:colOff>79375</xdr:colOff>
      <xdr:row>59</xdr:row>
      <xdr:rowOff>80334</xdr:rowOff>
    </xdr:to>
    <xdr:sp macro="" textlink="">
      <xdr:nvSpPr>
        <xdr:cNvPr id="370" name="円/楕円 369"/>
        <xdr:cNvSpPr/>
      </xdr:nvSpPr>
      <xdr:spPr>
        <a:xfrm>
          <a:off x="9588500" y="100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71461</xdr:rowOff>
    </xdr:from>
    <xdr:ext cx="378565" cy="259045"/>
    <xdr:sp macro="" textlink="">
      <xdr:nvSpPr>
        <xdr:cNvPr id="371" name="テキスト ボックス 370"/>
        <xdr:cNvSpPr txBox="1"/>
      </xdr:nvSpPr>
      <xdr:spPr>
        <a:xfrm>
          <a:off x="9450017" y="10187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147593</xdr:rowOff>
    </xdr:from>
    <xdr:to>
      <xdr:col>12</xdr:col>
      <xdr:colOff>561975</xdr:colOff>
      <xdr:row>59</xdr:row>
      <xdr:rowOff>77743</xdr:rowOff>
    </xdr:to>
    <xdr:sp macro="" textlink="">
      <xdr:nvSpPr>
        <xdr:cNvPr id="372" name="円/楕円 371"/>
        <xdr:cNvSpPr/>
      </xdr:nvSpPr>
      <xdr:spPr>
        <a:xfrm>
          <a:off x="8699500" y="100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68870</xdr:rowOff>
    </xdr:from>
    <xdr:ext cx="378565" cy="259045"/>
    <xdr:sp macro="" textlink="">
      <xdr:nvSpPr>
        <xdr:cNvPr id="373" name="テキスト ボックス 372"/>
        <xdr:cNvSpPr txBox="1"/>
      </xdr:nvSpPr>
      <xdr:spPr>
        <a:xfrm>
          <a:off x="8561017" y="1018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148089</xdr:rowOff>
    </xdr:from>
    <xdr:to>
      <xdr:col>11</xdr:col>
      <xdr:colOff>358775</xdr:colOff>
      <xdr:row>59</xdr:row>
      <xdr:rowOff>78239</xdr:rowOff>
    </xdr:to>
    <xdr:sp macro="" textlink="">
      <xdr:nvSpPr>
        <xdr:cNvPr id="374" name="円/楕円 373"/>
        <xdr:cNvSpPr/>
      </xdr:nvSpPr>
      <xdr:spPr>
        <a:xfrm>
          <a:off x="7810500" y="100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69366</xdr:rowOff>
    </xdr:from>
    <xdr:ext cx="378565" cy="259045"/>
    <xdr:sp macro="" textlink="">
      <xdr:nvSpPr>
        <xdr:cNvPr id="375" name="テキスト ボックス 374"/>
        <xdr:cNvSpPr txBox="1"/>
      </xdr:nvSpPr>
      <xdr:spPr>
        <a:xfrm>
          <a:off x="7672017" y="1018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145326</xdr:rowOff>
    </xdr:from>
    <xdr:to>
      <xdr:col>10</xdr:col>
      <xdr:colOff>155575</xdr:colOff>
      <xdr:row>59</xdr:row>
      <xdr:rowOff>75476</xdr:rowOff>
    </xdr:to>
    <xdr:sp macro="" textlink="">
      <xdr:nvSpPr>
        <xdr:cNvPr id="376" name="円/楕円 375"/>
        <xdr:cNvSpPr/>
      </xdr:nvSpPr>
      <xdr:spPr>
        <a:xfrm>
          <a:off x="69215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66603</xdr:rowOff>
    </xdr:from>
    <xdr:ext cx="469744" cy="259045"/>
    <xdr:sp macro="" textlink="">
      <xdr:nvSpPr>
        <xdr:cNvPr id="377" name="テキスト ボックス 376"/>
        <xdr:cNvSpPr txBox="1"/>
      </xdr:nvSpPr>
      <xdr:spPr>
        <a:xfrm>
          <a:off x="6737427" y="1018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166408</xdr:rowOff>
    </xdr:from>
    <xdr:to>
      <xdr:col>15</xdr:col>
      <xdr:colOff>180975</xdr:colOff>
      <xdr:row>79</xdr:row>
      <xdr:rowOff>17284</xdr:rowOff>
    </xdr:to>
    <xdr:cxnSp macro="">
      <xdr:nvCxnSpPr>
        <xdr:cNvPr id="406" name="直線コネクタ 405"/>
        <xdr:cNvCxnSpPr/>
      </xdr:nvCxnSpPr>
      <xdr:spPr>
        <a:xfrm>
          <a:off x="9639300" y="13539508"/>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166408</xdr:rowOff>
    </xdr:from>
    <xdr:to>
      <xdr:col>14</xdr:col>
      <xdr:colOff>28575</xdr:colOff>
      <xdr:row>79</xdr:row>
      <xdr:rowOff>14732</xdr:rowOff>
    </xdr:to>
    <xdr:cxnSp macro="">
      <xdr:nvCxnSpPr>
        <xdr:cNvPr id="409" name="直線コネクタ 408"/>
        <xdr:cNvCxnSpPr/>
      </xdr:nvCxnSpPr>
      <xdr:spPr>
        <a:xfrm flipV="1">
          <a:off x="8750300" y="1353950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8903</xdr:rowOff>
    </xdr:from>
    <xdr:to>
      <xdr:col>12</xdr:col>
      <xdr:colOff>511175</xdr:colOff>
      <xdr:row>79</xdr:row>
      <xdr:rowOff>14732</xdr:rowOff>
    </xdr:to>
    <xdr:cxnSp macro="">
      <xdr:nvCxnSpPr>
        <xdr:cNvPr id="412" name="直線コネクタ 411"/>
        <xdr:cNvCxnSpPr/>
      </xdr:nvCxnSpPr>
      <xdr:spPr>
        <a:xfrm>
          <a:off x="7861300" y="1355345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6845</xdr:rowOff>
    </xdr:from>
    <xdr:to>
      <xdr:col>11</xdr:col>
      <xdr:colOff>307975</xdr:colOff>
      <xdr:row>79</xdr:row>
      <xdr:rowOff>8903</xdr:rowOff>
    </xdr:to>
    <xdr:cxnSp macro="">
      <xdr:nvCxnSpPr>
        <xdr:cNvPr id="415" name="直線コネクタ 414"/>
        <xdr:cNvCxnSpPr/>
      </xdr:nvCxnSpPr>
      <xdr:spPr>
        <a:xfrm>
          <a:off x="6972300" y="1355139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137934</xdr:rowOff>
    </xdr:from>
    <xdr:to>
      <xdr:col>15</xdr:col>
      <xdr:colOff>231775</xdr:colOff>
      <xdr:row>79</xdr:row>
      <xdr:rowOff>68084</xdr:rowOff>
    </xdr:to>
    <xdr:sp macro="" textlink="">
      <xdr:nvSpPr>
        <xdr:cNvPr id="425" name="円/楕円 424"/>
        <xdr:cNvSpPr/>
      </xdr:nvSpPr>
      <xdr:spPr>
        <a:xfrm>
          <a:off x="10426700" y="135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52861</xdr:rowOff>
    </xdr:from>
    <xdr:ext cx="378565" cy="259045"/>
    <xdr:sp macro="" textlink="">
      <xdr:nvSpPr>
        <xdr:cNvPr id="426" name="商工費該当値テキスト"/>
        <xdr:cNvSpPr txBox="1"/>
      </xdr:nvSpPr>
      <xdr:spPr>
        <a:xfrm>
          <a:off x="10528300" y="13425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115608</xdr:rowOff>
    </xdr:from>
    <xdr:to>
      <xdr:col>14</xdr:col>
      <xdr:colOff>79375</xdr:colOff>
      <xdr:row>79</xdr:row>
      <xdr:rowOff>45758</xdr:rowOff>
    </xdr:to>
    <xdr:sp macro="" textlink="">
      <xdr:nvSpPr>
        <xdr:cNvPr id="427" name="円/楕円 426"/>
        <xdr:cNvSpPr/>
      </xdr:nvSpPr>
      <xdr:spPr>
        <a:xfrm>
          <a:off x="9588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36885</xdr:rowOff>
    </xdr:from>
    <xdr:ext cx="469744" cy="259045"/>
    <xdr:sp macro="" textlink="">
      <xdr:nvSpPr>
        <xdr:cNvPr id="428" name="テキスト ボックス 427"/>
        <xdr:cNvSpPr txBox="1"/>
      </xdr:nvSpPr>
      <xdr:spPr>
        <a:xfrm>
          <a:off x="9404427"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135382</xdr:rowOff>
    </xdr:from>
    <xdr:to>
      <xdr:col>12</xdr:col>
      <xdr:colOff>561975</xdr:colOff>
      <xdr:row>79</xdr:row>
      <xdr:rowOff>65532</xdr:rowOff>
    </xdr:to>
    <xdr:sp macro="" textlink="">
      <xdr:nvSpPr>
        <xdr:cNvPr id="429" name="円/楕円 428"/>
        <xdr:cNvSpPr/>
      </xdr:nvSpPr>
      <xdr:spPr>
        <a:xfrm>
          <a:off x="8699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56659</xdr:rowOff>
    </xdr:from>
    <xdr:ext cx="378565" cy="259045"/>
    <xdr:sp macro="" textlink="">
      <xdr:nvSpPr>
        <xdr:cNvPr id="430" name="テキスト ボックス 429"/>
        <xdr:cNvSpPr txBox="1"/>
      </xdr:nvSpPr>
      <xdr:spPr>
        <a:xfrm>
          <a:off x="8561017" y="1360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129553</xdr:rowOff>
    </xdr:from>
    <xdr:to>
      <xdr:col>11</xdr:col>
      <xdr:colOff>358775</xdr:colOff>
      <xdr:row>79</xdr:row>
      <xdr:rowOff>59703</xdr:rowOff>
    </xdr:to>
    <xdr:sp macro="" textlink="">
      <xdr:nvSpPr>
        <xdr:cNvPr id="431" name="円/楕円 430"/>
        <xdr:cNvSpPr/>
      </xdr:nvSpPr>
      <xdr:spPr>
        <a:xfrm>
          <a:off x="7810500" y="135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50830</xdr:rowOff>
    </xdr:from>
    <xdr:ext cx="378565" cy="259045"/>
    <xdr:sp macro="" textlink="">
      <xdr:nvSpPr>
        <xdr:cNvPr id="432" name="テキスト ボックス 431"/>
        <xdr:cNvSpPr txBox="1"/>
      </xdr:nvSpPr>
      <xdr:spPr>
        <a:xfrm>
          <a:off x="7672017" y="1359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127495</xdr:rowOff>
    </xdr:from>
    <xdr:to>
      <xdr:col>10</xdr:col>
      <xdr:colOff>155575</xdr:colOff>
      <xdr:row>79</xdr:row>
      <xdr:rowOff>57645</xdr:rowOff>
    </xdr:to>
    <xdr:sp macro="" textlink="">
      <xdr:nvSpPr>
        <xdr:cNvPr id="433" name="円/楕円 432"/>
        <xdr:cNvSpPr/>
      </xdr:nvSpPr>
      <xdr:spPr>
        <a:xfrm>
          <a:off x="6921500" y="135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48772</xdr:rowOff>
    </xdr:from>
    <xdr:ext cx="378565" cy="259045"/>
    <xdr:sp macro="" textlink="">
      <xdr:nvSpPr>
        <xdr:cNvPr id="434" name="テキスト ボックス 433"/>
        <xdr:cNvSpPr txBox="1"/>
      </xdr:nvSpPr>
      <xdr:spPr>
        <a:xfrm>
          <a:off x="6783017" y="1359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12064</xdr:rowOff>
    </xdr:from>
    <xdr:to>
      <xdr:col>15</xdr:col>
      <xdr:colOff>180975</xdr:colOff>
      <xdr:row>98</xdr:row>
      <xdr:rowOff>33449</xdr:rowOff>
    </xdr:to>
    <xdr:cxnSp macro="">
      <xdr:nvCxnSpPr>
        <xdr:cNvPr id="467" name="直線コネクタ 466"/>
        <xdr:cNvCxnSpPr/>
      </xdr:nvCxnSpPr>
      <xdr:spPr>
        <a:xfrm>
          <a:off x="9639300" y="16814164"/>
          <a:ext cx="8382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12064</xdr:rowOff>
    </xdr:from>
    <xdr:to>
      <xdr:col>14</xdr:col>
      <xdr:colOff>28575</xdr:colOff>
      <xdr:row>98</xdr:row>
      <xdr:rowOff>24752</xdr:rowOff>
    </xdr:to>
    <xdr:cxnSp macro="">
      <xdr:nvCxnSpPr>
        <xdr:cNvPr id="470" name="直線コネクタ 469"/>
        <xdr:cNvCxnSpPr/>
      </xdr:nvCxnSpPr>
      <xdr:spPr>
        <a:xfrm flipV="1">
          <a:off x="8750300" y="16814164"/>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16208</xdr:rowOff>
    </xdr:from>
    <xdr:to>
      <xdr:col>12</xdr:col>
      <xdr:colOff>511175</xdr:colOff>
      <xdr:row>98</xdr:row>
      <xdr:rowOff>24752</xdr:rowOff>
    </xdr:to>
    <xdr:cxnSp macro="">
      <xdr:nvCxnSpPr>
        <xdr:cNvPr id="473" name="直線コネクタ 472"/>
        <xdr:cNvCxnSpPr/>
      </xdr:nvCxnSpPr>
      <xdr:spPr>
        <a:xfrm>
          <a:off x="7861300" y="16818308"/>
          <a:ext cx="889000" cy="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16208</xdr:rowOff>
    </xdr:from>
    <xdr:to>
      <xdr:col>11</xdr:col>
      <xdr:colOff>307975</xdr:colOff>
      <xdr:row>98</xdr:row>
      <xdr:rowOff>31459</xdr:rowOff>
    </xdr:to>
    <xdr:cxnSp macro="">
      <xdr:nvCxnSpPr>
        <xdr:cNvPr id="476" name="直線コネクタ 475"/>
        <xdr:cNvCxnSpPr/>
      </xdr:nvCxnSpPr>
      <xdr:spPr>
        <a:xfrm flipV="1">
          <a:off x="6972300" y="16818308"/>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154099</xdr:rowOff>
    </xdr:from>
    <xdr:to>
      <xdr:col>15</xdr:col>
      <xdr:colOff>231775</xdr:colOff>
      <xdr:row>98</xdr:row>
      <xdr:rowOff>84249</xdr:rowOff>
    </xdr:to>
    <xdr:sp macro="" textlink="">
      <xdr:nvSpPr>
        <xdr:cNvPr id="486" name="円/楕円 485"/>
        <xdr:cNvSpPr/>
      </xdr:nvSpPr>
      <xdr:spPr>
        <a:xfrm>
          <a:off x="10426700" y="167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132526</xdr:rowOff>
    </xdr:from>
    <xdr:ext cx="534377" cy="259045"/>
    <xdr:sp macro="" textlink="">
      <xdr:nvSpPr>
        <xdr:cNvPr id="487" name="土木費該当値テキスト"/>
        <xdr:cNvSpPr txBox="1"/>
      </xdr:nvSpPr>
      <xdr:spPr>
        <a:xfrm>
          <a:off x="10528300" y="167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132714</xdr:rowOff>
    </xdr:from>
    <xdr:to>
      <xdr:col>14</xdr:col>
      <xdr:colOff>79375</xdr:colOff>
      <xdr:row>98</xdr:row>
      <xdr:rowOff>62864</xdr:rowOff>
    </xdr:to>
    <xdr:sp macro="" textlink="">
      <xdr:nvSpPr>
        <xdr:cNvPr id="488" name="円/楕円 487"/>
        <xdr:cNvSpPr/>
      </xdr:nvSpPr>
      <xdr:spPr>
        <a:xfrm>
          <a:off x="9588500" y="167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53991</xdr:rowOff>
    </xdr:from>
    <xdr:ext cx="534377" cy="259045"/>
    <xdr:sp macro="" textlink="">
      <xdr:nvSpPr>
        <xdr:cNvPr id="489" name="テキスト ボックス 488"/>
        <xdr:cNvSpPr txBox="1"/>
      </xdr:nvSpPr>
      <xdr:spPr>
        <a:xfrm>
          <a:off x="9372111" y="168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145402</xdr:rowOff>
    </xdr:from>
    <xdr:to>
      <xdr:col>12</xdr:col>
      <xdr:colOff>561975</xdr:colOff>
      <xdr:row>98</xdr:row>
      <xdr:rowOff>75552</xdr:rowOff>
    </xdr:to>
    <xdr:sp macro="" textlink="">
      <xdr:nvSpPr>
        <xdr:cNvPr id="490" name="円/楕円 489"/>
        <xdr:cNvSpPr/>
      </xdr:nvSpPr>
      <xdr:spPr>
        <a:xfrm>
          <a:off x="86995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66679</xdr:rowOff>
    </xdr:from>
    <xdr:ext cx="534377" cy="259045"/>
    <xdr:sp macro="" textlink="">
      <xdr:nvSpPr>
        <xdr:cNvPr id="491" name="テキスト ボックス 490"/>
        <xdr:cNvSpPr txBox="1"/>
      </xdr:nvSpPr>
      <xdr:spPr>
        <a:xfrm>
          <a:off x="8483111" y="168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136858</xdr:rowOff>
    </xdr:from>
    <xdr:to>
      <xdr:col>11</xdr:col>
      <xdr:colOff>358775</xdr:colOff>
      <xdr:row>98</xdr:row>
      <xdr:rowOff>67008</xdr:rowOff>
    </xdr:to>
    <xdr:sp macro="" textlink="">
      <xdr:nvSpPr>
        <xdr:cNvPr id="492" name="円/楕円 491"/>
        <xdr:cNvSpPr/>
      </xdr:nvSpPr>
      <xdr:spPr>
        <a:xfrm>
          <a:off x="7810500" y="167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58135</xdr:rowOff>
    </xdr:from>
    <xdr:ext cx="534377" cy="259045"/>
    <xdr:sp macro="" textlink="">
      <xdr:nvSpPr>
        <xdr:cNvPr id="493" name="テキスト ボックス 492"/>
        <xdr:cNvSpPr txBox="1"/>
      </xdr:nvSpPr>
      <xdr:spPr>
        <a:xfrm>
          <a:off x="7594111" y="168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152109</xdr:rowOff>
    </xdr:from>
    <xdr:to>
      <xdr:col>10</xdr:col>
      <xdr:colOff>155575</xdr:colOff>
      <xdr:row>98</xdr:row>
      <xdr:rowOff>82259</xdr:rowOff>
    </xdr:to>
    <xdr:sp macro="" textlink="">
      <xdr:nvSpPr>
        <xdr:cNvPr id="494" name="円/楕円 493"/>
        <xdr:cNvSpPr/>
      </xdr:nvSpPr>
      <xdr:spPr>
        <a:xfrm>
          <a:off x="6921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73386</xdr:rowOff>
    </xdr:from>
    <xdr:ext cx="534377" cy="259045"/>
    <xdr:sp macro="" textlink="">
      <xdr:nvSpPr>
        <xdr:cNvPr id="495" name="テキスト ボックス 494"/>
        <xdr:cNvSpPr txBox="1"/>
      </xdr:nvSpPr>
      <xdr:spPr>
        <a:xfrm>
          <a:off x="6705111" y="16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144226</xdr:rowOff>
    </xdr:from>
    <xdr:to>
      <xdr:col>23</xdr:col>
      <xdr:colOff>517525</xdr:colOff>
      <xdr:row>36</xdr:row>
      <xdr:rowOff>128727</xdr:rowOff>
    </xdr:to>
    <xdr:cxnSp macro="">
      <xdr:nvCxnSpPr>
        <xdr:cNvPr id="523" name="直線コネクタ 522"/>
        <xdr:cNvCxnSpPr/>
      </xdr:nvCxnSpPr>
      <xdr:spPr>
        <a:xfrm flipV="1">
          <a:off x="15481300" y="6144976"/>
          <a:ext cx="838200" cy="1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128727</xdr:rowOff>
    </xdr:from>
    <xdr:to>
      <xdr:col>22</xdr:col>
      <xdr:colOff>365125</xdr:colOff>
      <xdr:row>37</xdr:row>
      <xdr:rowOff>71714</xdr:rowOff>
    </xdr:to>
    <xdr:cxnSp macro="">
      <xdr:nvCxnSpPr>
        <xdr:cNvPr id="526" name="直線コネクタ 525"/>
        <xdr:cNvCxnSpPr/>
      </xdr:nvCxnSpPr>
      <xdr:spPr>
        <a:xfrm flipV="1">
          <a:off x="14592300" y="6300927"/>
          <a:ext cx="889000" cy="1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60101</xdr:rowOff>
    </xdr:from>
    <xdr:to>
      <xdr:col>21</xdr:col>
      <xdr:colOff>161925</xdr:colOff>
      <xdr:row>37</xdr:row>
      <xdr:rowOff>71714</xdr:rowOff>
    </xdr:to>
    <xdr:cxnSp macro="">
      <xdr:nvCxnSpPr>
        <xdr:cNvPr id="529" name="直線コネクタ 528"/>
        <xdr:cNvCxnSpPr/>
      </xdr:nvCxnSpPr>
      <xdr:spPr>
        <a:xfrm>
          <a:off x="13703300" y="6403751"/>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27686</xdr:rowOff>
    </xdr:from>
    <xdr:to>
      <xdr:col>19</xdr:col>
      <xdr:colOff>644525</xdr:colOff>
      <xdr:row>37</xdr:row>
      <xdr:rowOff>60101</xdr:rowOff>
    </xdr:to>
    <xdr:cxnSp macro="">
      <xdr:nvCxnSpPr>
        <xdr:cNvPr id="532" name="直線コネクタ 531"/>
        <xdr:cNvCxnSpPr/>
      </xdr:nvCxnSpPr>
      <xdr:spPr>
        <a:xfrm>
          <a:off x="12814300" y="6371336"/>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93426</xdr:rowOff>
    </xdr:from>
    <xdr:to>
      <xdr:col>23</xdr:col>
      <xdr:colOff>568325</xdr:colOff>
      <xdr:row>36</xdr:row>
      <xdr:rowOff>23576</xdr:rowOff>
    </xdr:to>
    <xdr:sp macro="" textlink="">
      <xdr:nvSpPr>
        <xdr:cNvPr id="542" name="円/楕円 541"/>
        <xdr:cNvSpPr/>
      </xdr:nvSpPr>
      <xdr:spPr>
        <a:xfrm>
          <a:off x="16268700" y="60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116303</xdr:rowOff>
    </xdr:from>
    <xdr:ext cx="534377" cy="259045"/>
    <xdr:sp macro="" textlink="">
      <xdr:nvSpPr>
        <xdr:cNvPr id="543" name="消防費該当値テキスト"/>
        <xdr:cNvSpPr txBox="1"/>
      </xdr:nvSpPr>
      <xdr:spPr>
        <a:xfrm>
          <a:off x="16370300" y="59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77927</xdr:rowOff>
    </xdr:from>
    <xdr:to>
      <xdr:col>22</xdr:col>
      <xdr:colOff>415925</xdr:colOff>
      <xdr:row>37</xdr:row>
      <xdr:rowOff>8077</xdr:rowOff>
    </xdr:to>
    <xdr:sp macro="" textlink="">
      <xdr:nvSpPr>
        <xdr:cNvPr id="544" name="円/楕円 543"/>
        <xdr:cNvSpPr/>
      </xdr:nvSpPr>
      <xdr:spPr>
        <a:xfrm>
          <a:off x="15430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24604</xdr:rowOff>
    </xdr:from>
    <xdr:ext cx="534377" cy="259045"/>
    <xdr:sp macro="" textlink="">
      <xdr:nvSpPr>
        <xdr:cNvPr id="545" name="テキスト ボックス 544"/>
        <xdr:cNvSpPr txBox="1"/>
      </xdr:nvSpPr>
      <xdr:spPr>
        <a:xfrm>
          <a:off x="15214111" y="60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20914</xdr:rowOff>
    </xdr:from>
    <xdr:to>
      <xdr:col>21</xdr:col>
      <xdr:colOff>212725</xdr:colOff>
      <xdr:row>37</xdr:row>
      <xdr:rowOff>122514</xdr:rowOff>
    </xdr:to>
    <xdr:sp macro="" textlink="">
      <xdr:nvSpPr>
        <xdr:cNvPr id="546" name="円/楕円 545"/>
        <xdr:cNvSpPr/>
      </xdr:nvSpPr>
      <xdr:spPr>
        <a:xfrm>
          <a:off x="14541500" y="63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113641</xdr:rowOff>
    </xdr:from>
    <xdr:ext cx="534377" cy="259045"/>
    <xdr:sp macro="" textlink="">
      <xdr:nvSpPr>
        <xdr:cNvPr id="547" name="テキスト ボックス 546"/>
        <xdr:cNvSpPr txBox="1"/>
      </xdr:nvSpPr>
      <xdr:spPr>
        <a:xfrm>
          <a:off x="14325111" y="64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9301</xdr:rowOff>
    </xdr:from>
    <xdr:to>
      <xdr:col>20</xdr:col>
      <xdr:colOff>9525</xdr:colOff>
      <xdr:row>37</xdr:row>
      <xdr:rowOff>110901</xdr:rowOff>
    </xdr:to>
    <xdr:sp macro="" textlink="">
      <xdr:nvSpPr>
        <xdr:cNvPr id="548" name="円/楕円 547"/>
        <xdr:cNvSpPr/>
      </xdr:nvSpPr>
      <xdr:spPr>
        <a:xfrm>
          <a:off x="13652500" y="63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102028</xdr:rowOff>
    </xdr:from>
    <xdr:ext cx="534377" cy="259045"/>
    <xdr:sp macro="" textlink="">
      <xdr:nvSpPr>
        <xdr:cNvPr id="549" name="テキスト ボックス 548"/>
        <xdr:cNvSpPr txBox="1"/>
      </xdr:nvSpPr>
      <xdr:spPr>
        <a:xfrm>
          <a:off x="13436111" y="64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148336</xdr:rowOff>
    </xdr:from>
    <xdr:to>
      <xdr:col>18</xdr:col>
      <xdr:colOff>492125</xdr:colOff>
      <xdr:row>37</xdr:row>
      <xdr:rowOff>78486</xdr:rowOff>
    </xdr:to>
    <xdr:sp macro="" textlink="">
      <xdr:nvSpPr>
        <xdr:cNvPr id="550" name="円/楕円 549"/>
        <xdr:cNvSpPr/>
      </xdr:nvSpPr>
      <xdr:spPr>
        <a:xfrm>
          <a:off x="12763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95013</xdr:rowOff>
    </xdr:from>
    <xdr:ext cx="534377" cy="259045"/>
    <xdr:sp macro="" textlink="">
      <xdr:nvSpPr>
        <xdr:cNvPr id="551" name="テキスト ボックス 550"/>
        <xdr:cNvSpPr txBox="1"/>
      </xdr:nvSpPr>
      <xdr:spPr>
        <a:xfrm>
          <a:off x="12547111" y="60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149182</xdr:rowOff>
    </xdr:from>
    <xdr:to>
      <xdr:col>23</xdr:col>
      <xdr:colOff>517525</xdr:colOff>
      <xdr:row>57</xdr:row>
      <xdr:rowOff>8636</xdr:rowOff>
    </xdr:to>
    <xdr:cxnSp macro="">
      <xdr:nvCxnSpPr>
        <xdr:cNvPr id="582" name="直線コネクタ 581"/>
        <xdr:cNvCxnSpPr/>
      </xdr:nvCxnSpPr>
      <xdr:spPr>
        <a:xfrm>
          <a:off x="15481300" y="9750382"/>
          <a:ext cx="8382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149182</xdr:rowOff>
    </xdr:from>
    <xdr:to>
      <xdr:col>22</xdr:col>
      <xdr:colOff>365125</xdr:colOff>
      <xdr:row>57</xdr:row>
      <xdr:rowOff>96821</xdr:rowOff>
    </xdr:to>
    <xdr:cxnSp macro="">
      <xdr:nvCxnSpPr>
        <xdr:cNvPr id="585" name="直線コネクタ 584"/>
        <xdr:cNvCxnSpPr/>
      </xdr:nvCxnSpPr>
      <xdr:spPr>
        <a:xfrm flipV="1">
          <a:off x="14592300" y="9750382"/>
          <a:ext cx="889000" cy="1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9551</xdr:rowOff>
    </xdr:from>
    <xdr:to>
      <xdr:col>21</xdr:col>
      <xdr:colOff>161925</xdr:colOff>
      <xdr:row>57</xdr:row>
      <xdr:rowOff>96821</xdr:rowOff>
    </xdr:to>
    <xdr:cxnSp macro="">
      <xdr:nvCxnSpPr>
        <xdr:cNvPr id="588" name="直線コネクタ 587"/>
        <xdr:cNvCxnSpPr/>
      </xdr:nvCxnSpPr>
      <xdr:spPr>
        <a:xfrm>
          <a:off x="13703300" y="9782201"/>
          <a:ext cx="889000" cy="8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9551</xdr:rowOff>
    </xdr:from>
    <xdr:to>
      <xdr:col>19</xdr:col>
      <xdr:colOff>644525</xdr:colOff>
      <xdr:row>57</xdr:row>
      <xdr:rowOff>61737</xdr:rowOff>
    </xdr:to>
    <xdr:cxnSp macro="">
      <xdr:nvCxnSpPr>
        <xdr:cNvPr id="591" name="直線コネクタ 590"/>
        <xdr:cNvCxnSpPr/>
      </xdr:nvCxnSpPr>
      <xdr:spPr>
        <a:xfrm flipV="1">
          <a:off x="12814300" y="9782201"/>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129286</xdr:rowOff>
    </xdr:from>
    <xdr:to>
      <xdr:col>23</xdr:col>
      <xdr:colOff>568325</xdr:colOff>
      <xdr:row>57</xdr:row>
      <xdr:rowOff>59436</xdr:rowOff>
    </xdr:to>
    <xdr:sp macro="" textlink="">
      <xdr:nvSpPr>
        <xdr:cNvPr id="601" name="円/楕円 600"/>
        <xdr:cNvSpPr/>
      </xdr:nvSpPr>
      <xdr:spPr>
        <a:xfrm>
          <a:off x="16268700" y="97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107713</xdr:rowOff>
    </xdr:from>
    <xdr:ext cx="534377" cy="259045"/>
    <xdr:sp macro="" textlink="">
      <xdr:nvSpPr>
        <xdr:cNvPr id="602" name="教育費該当値テキスト"/>
        <xdr:cNvSpPr txBox="1"/>
      </xdr:nvSpPr>
      <xdr:spPr>
        <a:xfrm>
          <a:off x="16370300" y="97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98382</xdr:rowOff>
    </xdr:from>
    <xdr:to>
      <xdr:col>22</xdr:col>
      <xdr:colOff>415925</xdr:colOff>
      <xdr:row>57</xdr:row>
      <xdr:rowOff>28532</xdr:rowOff>
    </xdr:to>
    <xdr:sp macro="" textlink="">
      <xdr:nvSpPr>
        <xdr:cNvPr id="603" name="円/楕円 602"/>
        <xdr:cNvSpPr/>
      </xdr:nvSpPr>
      <xdr:spPr>
        <a:xfrm>
          <a:off x="15430500" y="96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19659</xdr:rowOff>
    </xdr:from>
    <xdr:ext cx="534377" cy="259045"/>
    <xdr:sp macro="" textlink="">
      <xdr:nvSpPr>
        <xdr:cNvPr id="604" name="テキスト ボックス 603"/>
        <xdr:cNvSpPr txBox="1"/>
      </xdr:nvSpPr>
      <xdr:spPr>
        <a:xfrm>
          <a:off x="15214111" y="97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46021</xdr:rowOff>
    </xdr:from>
    <xdr:to>
      <xdr:col>21</xdr:col>
      <xdr:colOff>212725</xdr:colOff>
      <xdr:row>57</xdr:row>
      <xdr:rowOff>147621</xdr:rowOff>
    </xdr:to>
    <xdr:sp macro="" textlink="">
      <xdr:nvSpPr>
        <xdr:cNvPr id="605" name="円/楕円 604"/>
        <xdr:cNvSpPr/>
      </xdr:nvSpPr>
      <xdr:spPr>
        <a:xfrm>
          <a:off x="14541500" y="98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138748</xdr:rowOff>
    </xdr:from>
    <xdr:ext cx="534377" cy="259045"/>
    <xdr:sp macro="" textlink="">
      <xdr:nvSpPr>
        <xdr:cNvPr id="606" name="テキスト ボックス 605"/>
        <xdr:cNvSpPr txBox="1"/>
      </xdr:nvSpPr>
      <xdr:spPr>
        <a:xfrm>
          <a:off x="14325111" y="99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130201</xdr:rowOff>
    </xdr:from>
    <xdr:to>
      <xdr:col>20</xdr:col>
      <xdr:colOff>9525</xdr:colOff>
      <xdr:row>57</xdr:row>
      <xdr:rowOff>60351</xdr:rowOff>
    </xdr:to>
    <xdr:sp macro="" textlink="">
      <xdr:nvSpPr>
        <xdr:cNvPr id="607" name="円/楕円 606"/>
        <xdr:cNvSpPr/>
      </xdr:nvSpPr>
      <xdr:spPr>
        <a:xfrm>
          <a:off x="13652500" y="97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51478</xdr:rowOff>
    </xdr:from>
    <xdr:ext cx="534377" cy="259045"/>
    <xdr:sp macro="" textlink="">
      <xdr:nvSpPr>
        <xdr:cNvPr id="608" name="テキスト ボックス 607"/>
        <xdr:cNvSpPr txBox="1"/>
      </xdr:nvSpPr>
      <xdr:spPr>
        <a:xfrm>
          <a:off x="13436111" y="982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10937</xdr:rowOff>
    </xdr:from>
    <xdr:to>
      <xdr:col>18</xdr:col>
      <xdr:colOff>492125</xdr:colOff>
      <xdr:row>57</xdr:row>
      <xdr:rowOff>112537</xdr:rowOff>
    </xdr:to>
    <xdr:sp macro="" textlink="">
      <xdr:nvSpPr>
        <xdr:cNvPr id="609" name="円/楕円 608"/>
        <xdr:cNvSpPr/>
      </xdr:nvSpPr>
      <xdr:spPr>
        <a:xfrm>
          <a:off x="12763500" y="97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103664</xdr:rowOff>
    </xdr:from>
    <xdr:ext cx="534377" cy="259045"/>
    <xdr:sp macro="" textlink="">
      <xdr:nvSpPr>
        <xdr:cNvPr id="610" name="テキスト ボックス 609"/>
        <xdr:cNvSpPr txBox="1"/>
      </xdr:nvSpPr>
      <xdr:spPr>
        <a:xfrm>
          <a:off x="12547111" y="987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99749</xdr:rowOff>
    </xdr:from>
    <xdr:to>
      <xdr:col>23</xdr:col>
      <xdr:colOff>517525</xdr:colOff>
      <xdr:row>98</xdr:row>
      <xdr:rowOff>113934</xdr:rowOff>
    </xdr:to>
    <xdr:cxnSp macro="">
      <xdr:nvCxnSpPr>
        <xdr:cNvPr id="698" name="直線コネクタ 697"/>
        <xdr:cNvCxnSpPr/>
      </xdr:nvCxnSpPr>
      <xdr:spPr>
        <a:xfrm flipV="1">
          <a:off x="15481300" y="16901849"/>
          <a:ext cx="8382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82637</xdr:rowOff>
    </xdr:from>
    <xdr:to>
      <xdr:col>22</xdr:col>
      <xdr:colOff>365125</xdr:colOff>
      <xdr:row>98</xdr:row>
      <xdr:rowOff>113934</xdr:rowOff>
    </xdr:to>
    <xdr:cxnSp macro="">
      <xdr:nvCxnSpPr>
        <xdr:cNvPr id="701" name="直線コネクタ 700"/>
        <xdr:cNvCxnSpPr/>
      </xdr:nvCxnSpPr>
      <xdr:spPr>
        <a:xfrm>
          <a:off x="14592300" y="16884737"/>
          <a:ext cx="8890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73199</xdr:rowOff>
    </xdr:from>
    <xdr:to>
      <xdr:col>21</xdr:col>
      <xdr:colOff>161925</xdr:colOff>
      <xdr:row>98</xdr:row>
      <xdr:rowOff>82637</xdr:rowOff>
    </xdr:to>
    <xdr:cxnSp macro="">
      <xdr:nvCxnSpPr>
        <xdr:cNvPr id="704" name="直線コネクタ 703"/>
        <xdr:cNvCxnSpPr/>
      </xdr:nvCxnSpPr>
      <xdr:spPr>
        <a:xfrm>
          <a:off x="13703300" y="16875299"/>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63773</xdr:rowOff>
    </xdr:from>
    <xdr:to>
      <xdr:col>19</xdr:col>
      <xdr:colOff>644525</xdr:colOff>
      <xdr:row>98</xdr:row>
      <xdr:rowOff>73199</xdr:rowOff>
    </xdr:to>
    <xdr:cxnSp macro="">
      <xdr:nvCxnSpPr>
        <xdr:cNvPr id="707" name="直線コネクタ 706"/>
        <xdr:cNvCxnSpPr/>
      </xdr:nvCxnSpPr>
      <xdr:spPr>
        <a:xfrm>
          <a:off x="12814300" y="16865873"/>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48949</xdr:rowOff>
    </xdr:from>
    <xdr:to>
      <xdr:col>23</xdr:col>
      <xdr:colOff>568325</xdr:colOff>
      <xdr:row>98</xdr:row>
      <xdr:rowOff>150549</xdr:rowOff>
    </xdr:to>
    <xdr:sp macro="" textlink="">
      <xdr:nvSpPr>
        <xdr:cNvPr id="717" name="円/楕円 716"/>
        <xdr:cNvSpPr/>
      </xdr:nvSpPr>
      <xdr:spPr>
        <a:xfrm>
          <a:off x="16268700" y="168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135326</xdr:rowOff>
    </xdr:from>
    <xdr:ext cx="534377" cy="259045"/>
    <xdr:sp macro="" textlink="">
      <xdr:nvSpPr>
        <xdr:cNvPr id="718" name="公債費該当値テキスト"/>
        <xdr:cNvSpPr txBox="1"/>
      </xdr:nvSpPr>
      <xdr:spPr>
        <a:xfrm>
          <a:off x="16370300" y="167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63134</xdr:rowOff>
    </xdr:from>
    <xdr:to>
      <xdr:col>22</xdr:col>
      <xdr:colOff>415925</xdr:colOff>
      <xdr:row>98</xdr:row>
      <xdr:rowOff>164734</xdr:rowOff>
    </xdr:to>
    <xdr:sp macro="" textlink="">
      <xdr:nvSpPr>
        <xdr:cNvPr id="719" name="円/楕円 718"/>
        <xdr:cNvSpPr/>
      </xdr:nvSpPr>
      <xdr:spPr>
        <a:xfrm>
          <a:off x="15430500" y="168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155861</xdr:rowOff>
    </xdr:from>
    <xdr:ext cx="534377" cy="259045"/>
    <xdr:sp macro="" textlink="">
      <xdr:nvSpPr>
        <xdr:cNvPr id="720" name="テキスト ボックス 719"/>
        <xdr:cNvSpPr txBox="1"/>
      </xdr:nvSpPr>
      <xdr:spPr>
        <a:xfrm>
          <a:off x="15214111" y="1695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31837</xdr:rowOff>
    </xdr:from>
    <xdr:to>
      <xdr:col>21</xdr:col>
      <xdr:colOff>212725</xdr:colOff>
      <xdr:row>98</xdr:row>
      <xdr:rowOff>133437</xdr:rowOff>
    </xdr:to>
    <xdr:sp macro="" textlink="">
      <xdr:nvSpPr>
        <xdr:cNvPr id="721" name="円/楕円 720"/>
        <xdr:cNvSpPr/>
      </xdr:nvSpPr>
      <xdr:spPr>
        <a:xfrm>
          <a:off x="14541500" y="168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124564</xdr:rowOff>
    </xdr:from>
    <xdr:ext cx="534377" cy="259045"/>
    <xdr:sp macro="" textlink="">
      <xdr:nvSpPr>
        <xdr:cNvPr id="722" name="テキスト ボックス 721"/>
        <xdr:cNvSpPr txBox="1"/>
      </xdr:nvSpPr>
      <xdr:spPr>
        <a:xfrm>
          <a:off x="14325111" y="169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22399</xdr:rowOff>
    </xdr:from>
    <xdr:to>
      <xdr:col>20</xdr:col>
      <xdr:colOff>9525</xdr:colOff>
      <xdr:row>98</xdr:row>
      <xdr:rowOff>123999</xdr:rowOff>
    </xdr:to>
    <xdr:sp macro="" textlink="">
      <xdr:nvSpPr>
        <xdr:cNvPr id="723" name="円/楕円 722"/>
        <xdr:cNvSpPr/>
      </xdr:nvSpPr>
      <xdr:spPr>
        <a:xfrm>
          <a:off x="13652500" y="168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115126</xdr:rowOff>
    </xdr:from>
    <xdr:ext cx="534377" cy="259045"/>
    <xdr:sp macro="" textlink="">
      <xdr:nvSpPr>
        <xdr:cNvPr id="724" name="テキスト ボックス 723"/>
        <xdr:cNvSpPr txBox="1"/>
      </xdr:nvSpPr>
      <xdr:spPr>
        <a:xfrm>
          <a:off x="13436111" y="169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12973</xdr:rowOff>
    </xdr:from>
    <xdr:to>
      <xdr:col>18</xdr:col>
      <xdr:colOff>492125</xdr:colOff>
      <xdr:row>98</xdr:row>
      <xdr:rowOff>114573</xdr:rowOff>
    </xdr:to>
    <xdr:sp macro="" textlink="">
      <xdr:nvSpPr>
        <xdr:cNvPr id="725" name="円/楕円 724"/>
        <xdr:cNvSpPr/>
      </xdr:nvSpPr>
      <xdr:spPr>
        <a:xfrm>
          <a:off x="12763500" y="168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105700</xdr:rowOff>
    </xdr:from>
    <xdr:ext cx="534377" cy="259045"/>
    <xdr:sp macro="" textlink="">
      <xdr:nvSpPr>
        <xdr:cNvPr id="726" name="テキスト ボックス 725"/>
        <xdr:cNvSpPr txBox="1"/>
      </xdr:nvSpPr>
      <xdr:spPr>
        <a:xfrm>
          <a:off x="12547111" y="169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前年度に大幅に増加した総務費については、新庁舎建設事業が完了し、平成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年度以前の水準まで戻ることとなった。消防費については、類似団体、全国平均を上回っているが、これについては、防災行政無線親局設置工事は完了したが、引き続き</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箇年計画の個別受信機の整備を開始したためである。教育費については、大規模工事を施工しなかったため減少したが、次年度以降に新総合調理センター建設事業及び小学校大規模改修事業により増加の見込みである。</a:t>
          </a:r>
          <a:r>
            <a:rPr kumimoji="1" lang="ja-JP" altLang="ja-JP" sz="1200" b="0" i="0" u="none" strike="noStrike" kern="0" cap="none" spc="0" normalizeH="0" baseline="0" noProof="0">
              <a:ln>
                <a:noFill/>
              </a:ln>
              <a:solidFill>
                <a:prstClr val="black"/>
              </a:solidFill>
              <a:effectLst/>
              <a:uLnTx/>
              <a:uFillTx/>
              <a:latin typeface="+mn-lt"/>
              <a:ea typeface="+mn-ea"/>
              <a:cs typeface="+mn-cs"/>
            </a:rPr>
            <a:t>公債費についても、類似団体、全国、県平均を下回っているが、今後予定している施設の建設に伴い、起債の借入を予定しているため増加する見込である。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標準財政規模に占める財政調整基金の割合は、ほぼ前年並みの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％台を維持し、一般的な目安とされる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％を上回っている。当町において、平成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年以降、財政調整基金の繰入をおこなっていない。しかしながら、前年度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年ぶりに黒字に転じた実質単年度収支については、前年度の実質収支が大幅な増加となったこともあり、△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255,292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千円と再度赤字に転じることとなった。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今後も基金からの繰入や地方債に依存しない健全財政の維持に努める。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各会計において実質収支額は黒字となっており、連結の実質赤字額はない。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今後においても、個々の会計において健全な状態を維持できるよう努める。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7890926</v>
      </c>
      <c r="BO4" s="411"/>
      <c r="BP4" s="411"/>
      <c r="BQ4" s="411"/>
      <c r="BR4" s="411"/>
      <c r="BS4" s="411"/>
      <c r="BT4" s="411"/>
      <c r="BU4" s="412"/>
      <c r="BV4" s="410">
        <v>9326776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7.1</v>
      </c>
      <c r="CU4" s="588"/>
      <c r="CV4" s="588"/>
      <c r="CW4" s="588"/>
      <c r="CX4" s="588"/>
      <c r="CY4" s="588"/>
      <c r="CZ4" s="588"/>
      <c r="DA4" s="589"/>
      <c r="DB4" s="587">
        <v>12.3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7467850</v>
      </c>
      <c r="BO5" s="416"/>
      <c r="BP5" s="416"/>
      <c r="BQ5" s="416"/>
      <c r="BR5" s="416"/>
      <c r="BS5" s="416"/>
      <c r="BT5" s="416"/>
      <c r="BU5" s="417"/>
      <c r="BV5" s="415">
        <v>8695467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89.1</v>
      </c>
      <c r="CU5" s="386"/>
      <c r="CV5" s="386"/>
      <c r="CW5" s="386"/>
      <c r="CX5" s="386"/>
      <c r="CY5" s="386"/>
      <c r="CZ5" s="386"/>
      <c r="DA5" s="387"/>
      <c r="DB5" s="385">
        <v>81.400000000000006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423076</v>
      </c>
      <c r="BO6" s="416"/>
      <c r="BP6" s="416"/>
      <c r="BQ6" s="416"/>
      <c r="BR6" s="416"/>
      <c r="BS6" s="416"/>
      <c r="BT6" s="416"/>
      <c r="BU6" s="417"/>
      <c r="BV6" s="415">
        <v>631309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93.3</v>
      </c>
      <c r="CU6" s="562"/>
      <c r="CV6" s="562"/>
      <c r="CW6" s="562"/>
      <c r="CX6" s="562"/>
      <c r="CY6" s="562"/>
      <c r="CZ6" s="562"/>
      <c r="DA6" s="563"/>
      <c r="DB6" s="561">
        <v>85.7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76734</v>
      </c>
      <c r="BO7" s="416"/>
      <c r="BP7" s="416"/>
      <c r="BQ7" s="416"/>
      <c r="BR7" s="416"/>
      <c r="BS7" s="416"/>
      <c r="BT7" s="416"/>
      <c r="BU7" s="417"/>
      <c r="BV7" s="415">
        <v>26575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4896401</v>
      </c>
      <c r="CU7" s="416"/>
      <c r="CV7" s="416"/>
      <c r="CW7" s="416"/>
      <c r="CX7" s="416"/>
      <c r="CY7" s="416"/>
      <c r="CZ7" s="416"/>
      <c r="DA7" s="417"/>
      <c r="DB7" s="415">
        <v>4905691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346342</v>
      </c>
      <c r="BO8" s="416"/>
      <c r="BP8" s="416"/>
      <c r="BQ8" s="416"/>
      <c r="BR8" s="416"/>
      <c r="BS8" s="416"/>
      <c r="BT8" s="416"/>
      <c r="BU8" s="417"/>
      <c r="BV8" s="415">
        <v>604734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0.94</v>
      </c>
      <c r="CU8" s="525"/>
      <c r="CV8" s="525"/>
      <c r="CW8" s="525"/>
      <c r="CX8" s="525"/>
      <c r="CY8" s="525"/>
      <c r="CZ8" s="525"/>
      <c r="DA8" s="526"/>
      <c r="DB8" s="524">
        <v>0.93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24622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-258392</v>
      </c>
      <c r="BO9" s="416"/>
      <c r="BP9" s="416"/>
      <c r="BQ9" s="416"/>
      <c r="BR9" s="416"/>
      <c r="BS9" s="416"/>
      <c r="BT9" s="416"/>
      <c r="BU9" s="417"/>
      <c r="BV9" s="415">
        <v>209432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6.9</v>
      </c>
      <c r="CU9" s="386"/>
      <c r="CV9" s="386"/>
      <c r="CW9" s="386"/>
      <c r="CX9" s="386"/>
      <c r="CY9" s="386"/>
      <c r="CZ9" s="386"/>
      <c r="DA9" s="387"/>
      <c r="DB9" s="385">
        <v>6.3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23804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3100</v>
      </c>
      <c r="BO10" s="416"/>
      <c r="BP10" s="416"/>
      <c r="BQ10" s="416"/>
      <c r="BR10" s="416"/>
      <c r="BS10" s="416"/>
      <c r="BT10" s="416"/>
      <c r="BU10" s="417"/>
      <c r="BV10" s="415">
        <v>5000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25270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24749</v>
      </c>
      <c r="S13" s="517"/>
      <c r="T13" s="517"/>
      <c r="U13" s="517"/>
      <c r="V13" s="518"/>
      <c r="W13" s="504" t="s">
        <v>124</v>
      </c>
      <c r="X13" s="428"/>
      <c r="Y13" s="428"/>
      <c r="Z13" s="428"/>
      <c r="AA13" s="428"/>
      <c r="AB13" s="429"/>
      <c r="AC13" s="391">
        <v>221</v>
      </c>
      <c r="AD13" s="392"/>
      <c r="AE13" s="392"/>
      <c r="AF13" s="392"/>
      <c r="AG13" s="393"/>
      <c r="AH13" s="391">
        <v>248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-255292</v>
      </c>
      <c r="BO13" s="416"/>
      <c r="BP13" s="416"/>
      <c r="BQ13" s="416"/>
      <c r="BR13" s="416"/>
      <c r="BS13" s="416"/>
      <c r="BT13" s="416"/>
      <c r="BU13" s="417"/>
      <c r="BV13" s="415">
        <v>214432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3.7</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24903</v>
      </c>
      <c r="S14" s="517"/>
      <c r="T14" s="517"/>
      <c r="U14" s="517"/>
      <c r="V14" s="518"/>
      <c r="W14" s="519"/>
      <c r="X14" s="431"/>
      <c r="Y14" s="431"/>
      <c r="Z14" s="431"/>
      <c r="AA14" s="431"/>
      <c r="AB14" s="432"/>
      <c r="AC14" s="509">
        <v>1.9</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24403</v>
      </c>
      <c r="S15" s="517"/>
      <c r="T15" s="517"/>
      <c r="U15" s="517"/>
      <c r="V15" s="518"/>
      <c r="W15" s="504" t="s">
        <v>131</v>
      </c>
      <c r="X15" s="428"/>
      <c r="Y15" s="428"/>
      <c r="Z15" s="428"/>
      <c r="AA15" s="428"/>
      <c r="AB15" s="429"/>
      <c r="AC15" s="391">
        <v>3651</v>
      </c>
      <c r="AD15" s="392"/>
      <c r="AE15" s="392"/>
      <c r="AF15" s="392"/>
      <c r="AG15" s="393"/>
      <c r="AH15" s="391">
        <v>3679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3469737</v>
      </c>
      <c r="BO15" s="411"/>
      <c r="BP15" s="411"/>
      <c r="BQ15" s="411"/>
      <c r="BR15" s="411"/>
      <c r="BS15" s="411"/>
      <c r="BT15" s="411"/>
      <c r="BU15" s="412"/>
      <c r="BV15" s="410">
        <v>3393423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30.6</v>
      </c>
      <c r="AD16" s="510"/>
      <c r="AE16" s="510"/>
      <c r="AF16" s="510"/>
      <c r="AG16" s="511"/>
      <c r="AH16" s="509">
        <v>30.9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3669755</v>
      </c>
      <c r="BO16" s="416"/>
      <c r="BP16" s="416"/>
      <c r="BQ16" s="416"/>
      <c r="BR16" s="416"/>
      <c r="BS16" s="416"/>
      <c r="BT16" s="416"/>
      <c r="BU16" s="417"/>
      <c r="BV16" s="415">
        <v>3627177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8059</v>
      </c>
      <c r="AD17" s="392"/>
      <c r="AE17" s="392"/>
      <c r="AF17" s="392"/>
      <c r="AG17" s="393"/>
      <c r="AH17" s="391">
        <v>7962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4470296</v>
      </c>
      <c r="BO17" s="416"/>
      <c r="BP17" s="416"/>
      <c r="BQ17" s="416"/>
      <c r="BR17" s="416"/>
      <c r="BS17" s="416"/>
      <c r="BT17" s="416"/>
      <c r="BU17" s="417"/>
      <c r="BV17" s="415">
        <v>4363380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7.91</v>
      </c>
      <c r="M18" s="480"/>
      <c r="N18" s="480"/>
      <c r="O18" s="480"/>
      <c r="P18" s="480"/>
      <c r="Q18" s="480"/>
      <c r="R18" s="481"/>
      <c r="S18" s="481"/>
      <c r="T18" s="481"/>
      <c r="U18" s="481"/>
      <c r="V18" s="482"/>
      <c r="W18" s="496"/>
      <c r="X18" s="497"/>
      <c r="Y18" s="497"/>
      <c r="Z18" s="497"/>
      <c r="AA18" s="497"/>
      <c r="AB18" s="505"/>
      <c r="AC18" s="379">
        <v>67.5</v>
      </c>
      <c r="AD18" s="380"/>
      <c r="AE18" s="380"/>
      <c r="AF18" s="380"/>
      <c r="AG18" s="483"/>
      <c r="AH18" s="379">
        <v>67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4385076</v>
      </c>
      <c r="BO18" s="416"/>
      <c r="BP18" s="416"/>
      <c r="BQ18" s="416"/>
      <c r="BR18" s="416"/>
      <c r="BS18" s="416"/>
      <c r="BT18" s="416"/>
      <c r="BU18" s="417"/>
      <c r="BV18" s="415">
        <v>4075353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3113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5709139</v>
      </c>
      <c r="BO19" s="416"/>
      <c r="BP19" s="416"/>
      <c r="BQ19" s="416"/>
      <c r="BR19" s="416"/>
      <c r="BS19" s="416"/>
      <c r="BT19" s="416"/>
      <c r="BU19" s="417"/>
      <c r="BV19" s="415">
        <v>5655887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9560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4572630</v>
      </c>
      <c r="BO23" s="416"/>
      <c r="BP23" s="416"/>
      <c r="BQ23" s="416"/>
      <c r="BR23" s="416"/>
      <c r="BS23" s="416"/>
      <c r="BT23" s="416"/>
      <c r="BU23" s="417"/>
      <c r="BV23" s="415">
        <v>4431239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7500</v>
      </c>
      <c r="R24" s="392"/>
      <c r="S24" s="392"/>
      <c r="T24" s="392"/>
      <c r="U24" s="392"/>
      <c r="V24" s="393"/>
      <c r="W24" s="457"/>
      <c r="X24" s="448"/>
      <c r="Y24" s="449"/>
      <c r="Z24" s="388" t="s">
        <v>155</v>
      </c>
      <c r="AA24" s="389"/>
      <c r="AB24" s="389"/>
      <c r="AC24" s="389"/>
      <c r="AD24" s="389"/>
      <c r="AE24" s="389"/>
      <c r="AF24" s="389"/>
      <c r="AG24" s="390"/>
      <c r="AH24" s="391">
        <v>118</v>
      </c>
      <c r="AI24" s="392"/>
      <c r="AJ24" s="392"/>
      <c r="AK24" s="392"/>
      <c r="AL24" s="393"/>
      <c r="AM24" s="391">
        <v>351994</v>
      </c>
      <c r="AN24" s="392"/>
      <c r="AO24" s="392"/>
      <c r="AP24" s="392"/>
      <c r="AQ24" s="392"/>
      <c r="AR24" s="393"/>
      <c r="AS24" s="391">
        <v>2983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4477648</v>
      </c>
      <c r="BO24" s="416"/>
      <c r="BP24" s="416"/>
      <c r="BQ24" s="416"/>
      <c r="BR24" s="416"/>
      <c r="BS24" s="416"/>
      <c r="BT24" s="416"/>
      <c r="BU24" s="417"/>
      <c r="BV24" s="415">
        <v>4301317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6400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100694</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5650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3300</v>
      </c>
      <c r="R27" s="392"/>
      <c r="S27" s="392"/>
      <c r="T27" s="392"/>
      <c r="U27" s="392"/>
      <c r="V27" s="393"/>
      <c r="W27" s="457"/>
      <c r="X27" s="448"/>
      <c r="Y27" s="449"/>
      <c r="Z27" s="388" t="s">
        <v>164</v>
      </c>
      <c r="AA27" s="389"/>
      <c r="AB27" s="389"/>
      <c r="AC27" s="389"/>
      <c r="AD27" s="389"/>
      <c r="AE27" s="389"/>
      <c r="AF27" s="389"/>
      <c r="AG27" s="390"/>
      <c r="AH27" s="391">
        <v>6</v>
      </c>
      <c r="AI27" s="392"/>
      <c r="AJ27" s="392"/>
      <c r="AK27" s="392"/>
      <c r="AL27" s="393"/>
      <c r="AM27" s="391">
        <v>23958</v>
      </c>
      <c r="AN27" s="392"/>
      <c r="AO27" s="392"/>
      <c r="AP27" s="392"/>
      <c r="AQ27" s="392"/>
      <c r="AR27" s="393"/>
      <c r="AS27" s="391">
        <v>3993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2700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1514250</v>
      </c>
      <c r="BO28" s="411"/>
      <c r="BP28" s="411"/>
      <c r="BQ28" s="411"/>
      <c r="BR28" s="411"/>
      <c r="BS28" s="411"/>
      <c r="BT28" s="411"/>
      <c r="BU28" s="412"/>
      <c r="BV28" s="410">
        <v>1511150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8</v>
      </c>
      <c r="M29" s="392"/>
      <c r="N29" s="392"/>
      <c r="O29" s="392"/>
      <c r="P29" s="393"/>
      <c r="Q29" s="391">
        <v>2500</v>
      </c>
      <c r="R29" s="392"/>
      <c r="S29" s="392"/>
      <c r="T29" s="392"/>
      <c r="U29" s="392"/>
      <c r="V29" s="393"/>
      <c r="W29" s="458"/>
      <c r="X29" s="459"/>
      <c r="Y29" s="460"/>
      <c r="Z29" s="388" t="s">
        <v>171</v>
      </c>
      <c r="AA29" s="389"/>
      <c r="AB29" s="389"/>
      <c r="AC29" s="389"/>
      <c r="AD29" s="389"/>
      <c r="AE29" s="389"/>
      <c r="AF29" s="389"/>
      <c r="AG29" s="390"/>
      <c r="AH29" s="391">
        <v>124</v>
      </c>
      <c r="AI29" s="392"/>
      <c r="AJ29" s="392"/>
      <c r="AK29" s="392"/>
      <c r="AL29" s="393"/>
      <c r="AM29" s="391">
        <v>375952</v>
      </c>
      <c r="AN29" s="392"/>
      <c r="AO29" s="392"/>
      <c r="AP29" s="392"/>
      <c r="AQ29" s="392"/>
      <c r="AR29" s="393"/>
      <c r="AS29" s="391">
        <v>3032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361428</v>
      </c>
      <c r="BO29" s="416"/>
      <c r="BP29" s="416"/>
      <c r="BQ29" s="416"/>
      <c r="BR29" s="416"/>
      <c r="BS29" s="416"/>
      <c r="BT29" s="416"/>
      <c r="BU29" s="417"/>
      <c r="BV29" s="415">
        <v>360928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2061001</v>
      </c>
      <c r="BO30" s="419"/>
      <c r="BP30" s="419"/>
      <c r="BQ30" s="419"/>
      <c r="BR30" s="419"/>
      <c r="BS30" s="419"/>
      <c r="BT30" s="419"/>
      <c r="BU30" s="420"/>
      <c r="BV30" s="418">
        <v>2074907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岐阜羽島衛生施設組合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羽島郡二町教育委員会特別会計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木曽川右岸地帯水防事務組合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岐阜県市町村会館組合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岐阜県市町村職員退職手当組合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岐阜地域児童発達支援センター組合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羽島郡広域連合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岐阜県地方競馬組合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後期高齢者医療連合（一般会計分）</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後期高齢者医療連合（特別会計分）</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15.47</v>
      </c>
      <c r="G34" s="33">
        <v>17.95</v>
      </c>
      <c r="H34" s="33">
        <v>20.43</v>
      </c>
      <c r="I34" s="33">
        <v>22.28</v>
      </c>
      <c r="J34" s="34">
        <v>23.29</v>
      </c>
      <c r="K34" s="22"/>
      <c r="L34" s="22"/>
      <c r="M34" s="22"/>
      <c r="N34" s="22"/>
      <c r="O34" s="22"/>
      <c r="P34" s="22"/>
    </row>
    <row r="35" spans="1:16" ht="39" customHeight="1">
      <c r="A35" s="22"/>
      <c r="B35" s="35"/>
      <c r="C35" s="1178" t="s">
        <v>527</v>
      </c>
      <c r="D35" s="1179"/>
      <c r="E35" s="1180"/>
      <c r="F35" s="36">
        <v>9.9499999999999993</v>
      </c>
      <c r="G35" s="37">
        <v>9.1199999999999992</v>
      </c>
      <c r="H35" s="37">
        <v>8.19</v>
      </c>
      <c r="I35" s="37">
        <v>12.3</v>
      </c>
      <c r="J35" s="38">
        <v>7.05</v>
      </c>
      <c r="K35" s="22"/>
      <c r="L35" s="22"/>
      <c r="M35" s="22"/>
      <c r="N35" s="22"/>
      <c r="O35" s="22"/>
      <c r="P35" s="22"/>
    </row>
    <row r="36" spans="1:16" ht="39" customHeight="1">
      <c r="A36" s="22"/>
      <c r="B36" s="35"/>
      <c r="C36" s="1178" t="s">
        <v>528</v>
      </c>
      <c r="D36" s="1179"/>
      <c r="E36" s="1180"/>
      <c r="F36" s="36">
        <v>1.03</v>
      </c>
      <c r="G36" s="37">
        <v>2.16</v>
      </c>
      <c r="H36" s="37">
        <v>2.73</v>
      </c>
      <c r="I36" s="37">
        <v>3.52</v>
      </c>
      <c r="J36" s="38">
        <v>4.25</v>
      </c>
      <c r="K36" s="22"/>
      <c r="L36" s="22"/>
      <c r="M36" s="22"/>
      <c r="N36" s="22"/>
      <c r="O36" s="22"/>
      <c r="P36" s="22"/>
    </row>
    <row r="37" spans="1:16" ht="39" customHeight="1">
      <c r="A37" s="22"/>
      <c r="B37" s="35"/>
      <c r="C37" s="1178" t="s">
        <v>529</v>
      </c>
      <c r="D37" s="1179"/>
      <c r="E37" s="1180"/>
      <c r="F37" s="36">
        <v>1.06</v>
      </c>
      <c r="G37" s="37">
        <v>0.71</v>
      </c>
      <c r="H37" s="37">
        <v>1.28</v>
      </c>
      <c r="I37" s="37">
        <v>1.4</v>
      </c>
      <c r="J37" s="38">
        <v>2.76</v>
      </c>
      <c r="K37" s="22"/>
      <c r="L37" s="22"/>
      <c r="M37" s="22"/>
      <c r="N37" s="22"/>
      <c r="O37" s="22"/>
      <c r="P37" s="22"/>
    </row>
    <row r="38" spans="1:16" ht="39" customHeight="1">
      <c r="A38" s="22"/>
      <c r="B38" s="35"/>
      <c r="C38" s="1178" t="s">
        <v>530</v>
      </c>
      <c r="D38" s="1179"/>
      <c r="E38" s="1180"/>
      <c r="F38" s="36">
        <v>0.21</v>
      </c>
      <c r="G38" s="37">
        <v>0.17</v>
      </c>
      <c r="H38" s="37">
        <v>0.21</v>
      </c>
      <c r="I38" s="37">
        <v>0.22</v>
      </c>
      <c r="J38" s="38">
        <v>0.3</v>
      </c>
      <c r="K38" s="22"/>
      <c r="L38" s="22"/>
      <c r="M38" s="22"/>
      <c r="N38" s="22"/>
      <c r="O38" s="22"/>
      <c r="P38" s="22"/>
    </row>
    <row r="39" spans="1:16" ht="39" customHeight="1">
      <c r="A39" s="22"/>
      <c r="B39" s="35"/>
      <c r="C39" s="1178" t="s">
        <v>531</v>
      </c>
      <c r="D39" s="1179"/>
      <c r="E39" s="1180"/>
      <c r="F39" s="36">
        <v>0.02</v>
      </c>
      <c r="G39" s="37">
        <v>0.02</v>
      </c>
      <c r="H39" s="37">
        <v>0.02</v>
      </c>
      <c r="I39" s="37">
        <v>0.02</v>
      </c>
      <c r="J39" s="38">
        <v>0.02</v>
      </c>
      <c r="K39" s="22"/>
      <c r="L39" s="22"/>
      <c r="M39" s="22"/>
      <c r="N39" s="22"/>
      <c r="O39" s="22"/>
      <c r="P39" s="22"/>
    </row>
    <row r="40" spans="1:16" ht="39" customHeight="1">
      <c r="A40" s="22"/>
      <c r="B40" s="35"/>
      <c r="C40" s="1178" t="s">
        <v>532</v>
      </c>
      <c r="D40" s="1179"/>
      <c r="E40" s="1180"/>
      <c r="F40" s="36">
        <v>0.94</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459</v>
      </c>
      <c r="L45" s="60">
        <v>443</v>
      </c>
      <c r="M45" s="60">
        <v>426</v>
      </c>
      <c r="N45" s="60">
        <v>358</v>
      </c>
      <c r="O45" s="61">
        <v>396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305</v>
      </c>
      <c r="L48" s="64">
        <v>302</v>
      </c>
      <c r="M48" s="64">
        <v>306</v>
      </c>
      <c r="N48" s="64">
        <v>316</v>
      </c>
      <c r="O48" s="65">
        <v>302</v>
      </c>
      <c r="P48" s="48"/>
      <c r="Q48" s="48"/>
      <c r="R48" s="48"/>
      <c r="S48" s="48"/>
      <c r="T48" s="48"/>
      <c r="U48" s="48"/>
    </row>
    <row r="49" spans="1:21" ht="30.75" customHeight="1">
      <c r="A49" s="48"/>
      <c r="B49" s="1196"/>
      <c r="C49" s="1197"/>
      <c r="D49" s="62"/>
      <c r="E49" s="1188" t="s">
        <v>16</v>
      </c>
      <c r="F49" s="1188"/>
      <c r="G49" s="1188"/>
      <c r="H49" s="1188"/>
      <c r="I49" s="1188"/>
      <c r="J49" s="1189"/>
      <c r="K49" s="63">
        <v>10</v>
      </c>
      <c r="L49" s="64">
        <v>7</v>
      </c>
      <c r="M49" s="64">
        <v>12</v>
      </c>
      <c r="N49" s="64">
        <v>18</v>
      </c>
      <c r="O49" s="65">
        <v>23</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538</v>
      </c>
      <c r="L52" s="64">
        <v>549</v>
      </c>
      <c r="M52" s="64">
        <v>573</v>
      </c>
      <c r="N52" s="64">
        <v>547</v>
      </c>
      <c r="O52" s="65">
        <v>546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236</v>
      </c>
      <c r="L53" s="69">
        <v>203</v>
      </c>
      <c r="M53" s="69">
        <v>171</v>
      </c>
      <c r="N53" s="69">
        <v>145</v>
      </c>
      <c r="O53" s="70">
        <v>175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3635</v>
      </c>
      <c r="J41" s="83">
        <v>3513</v>
      </c>
      <c r="K41" s="83">
        <v>3878</v>
      </c>
      <c r="L41" s="83">
        <v>4431</v>
      </c>
      <c r="M41" s="84">
        <v>4573</v>
      </c>
    </row>
    <row r="42" spans="2:13" ht="27.75" customHeight="1">
      <c r="B42" s="1204"/>
      <c r="C42" s="1205"/>
      <c r="D42" s="85"/>
      <c r="E42" s="1208" t="s">
        <v>26</v>
      </c>
      <c r="F42" s="1208"/>
      <c r="G42" s="1208"/>
      <c r="H42" s="1209"/>
      <c r="I42" s="86" t="s">
        <v>478</v>
      </c>
      <c r="J42" s="87" t="s">
        <v>478</v>
      </c>
      <c r="K42" s="87" t="s">
        <v>478</v>
      </c>
      <c r="L42" s="87" t="s">
        <v>478</v>
      </c>
      <c r="M42" s="88" t="s">
        <v>478</v>
      </c>
    </row>
    <row r="43" spans="2:13" ht="27.75" customHeight="1">
      <c r="B43" s="1204"/>
      <c r="C43" s="1205"/>
      <c r="D43" s="85"/>
      <c r="E43" s="1208" t="s">
        <v>27</v>
      </c>
      <c r="F43" s="1208"/>
      <c r="G43" s="1208"/>
      <c r="H43" s="1209"/>
      <c r="I43" s="86">
        <v>3576</v>
      </c>
      <c r="J43" s="87">
        <v>3380</v>
      </c>
      <c r="K43" s="87">
        <v>3235</v>
      </c>
      <c r="L43" s="87">
        <v>3084</v>
      </c>
      <c r="M43" s="88">
        <v>2946</v>
      </c>
    </row>
    <row r="44" spans="2:13" ht="27.75" customHeight="1">
      <c r="B44" s="1204"/>
      <c r="C44" s="1205"/>
      <c r="D44" s="85"/>
      <c r="E44" s="1208" t="s">
        <v>28</v>
      </c>
      <c r="F44" s="1208"/>
      <c r="G44" s="1208"/>
      <c r="H44" s="1209"/>
      <c r="I44" s="86">
        <v>110</v>
      </c>
      <c r="J44" s="87">
        <v>104</v>
      </c>
      <c r="K44" s="87">
        <v>105</v>
      </c>
      <c r="L44" s="87">
        <v>139</v>
      </c>
      <c r="M44" s="88">
        <v>126</v>
      </c>
    </row>
    <row r="45" spans="2:13" ht="27.75" customHeight="1">
      <c r="B45" s="1204"/>
      <c r="C45" s="1205"/>
      <c r="D45" s="85"/>
      <c r="E45" s="1208" t="s">
        <v>29</v>
      </c>
      <c r="F45" s="1208"/>
      <c r="G45" s="1208"/>
      <c r="H45" s="1209"/>
      <c r="I45" s="86">
        <v>403</v>
      </c>
      <c r="J45" s="87">
        <v>502</v>
      </c>
      <c r="K45" s="87">
        <v>505</v>
      </c>
      <c r="L45" s="87">
        <v>352</v>
      </c>
      <c r="M45" s="88">
        <v>287</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4647</v>
      </c>
      <c r="J50" s="87">
        <v>4612</v>
      </c>
      <c r="K50" s="87">
        <v>4214</v>
      </c>
      <c r="L50" s="87">
        <v>3961</v>
      </c>
      <c r="M50" s="88">
        <v>3950</v>
      </c>
    </row>
    <row r="51" spans="2:13" ht="27.75" customHeight="1">
      <c r="B51" s="1204"/>
      <c r="C51" s="1205"/>
      <c r="D51" s="85"/>
      <c r="E51" s="1208" t="s">
        <v>36</v>
      </c>
      <c r="F51" s="1208"/>
      <c r="G51" s="1208"/>
      <c r="H51" s="1209"/>
      <c r="I51" s="86" t="s">
        <v>478</v>
      </c>
      <c r="J51" s="87" t="s">
        <v>478</v>
      </c>
      <c r="K51" s="87" t="s">
        <v>478</v>
      </c>
      <c r="L51" s="87" t="s">
        <v>478</v>
      </c>
      <c r="M51" s="88" t="s">
        <v>478</v>
      </c>
    </row>
    <row r="52" spans="2:13" ht="27.75" customHeight="1">
      <c r="B52" s="1206"/>
      <c r="C52" s="1207"/>
      <c r="D52" s="85"/>
      <c r="E52" s="1208" t="s">
        <v>37</v>
      </c>
      <c r="F52" s="1208"/>
      <c r="G52" s="1208"/>
      <c r="H52" s="1209"/>
      <c r="I52" s="86">
        <v>6426</v>
      </c>
      <c r="J52" s="87">
        <v>6499</v>
      </c>
      <c r="K52" s="87">
        <v>6371</v>
      </c>
      <c r="L52" s="87">
        <v>6308</v>
      </c>
      <c r="M52" s="88">
        <v>6005</v>
      </c>
    </row>
    <row r="53" spans="2:13" ht="27.75" customHeight="1" thickBot="1">
      <c r="B53" s="1210" t="s">
        <v>21</v>
      </c>
      <c r="C53" s="1211"/>
      <c r="D53" s="92"/>
      <c r="E53" s="1212" t="s">
        <v>38</v>
      </c>
      <c r="F53" s="1212"/>
      <c r="G53" s="1212"/>
      <c r="H53" s="1213"/>
      <c r="I53" s="93">
        <v>-3350</v>
      </c>
      <c r="J53" s="94">
        <v>-3613</v>
      </c>
      <c r="K53" s="94">
        <v>-2862</v>
      </c>
      <c r="L53" s="94">
        <v>-2262</v>
      </c>
      <c r="M53" s="95">
        <v>-2024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551</v>
      </c>
      <c r="H51" s="1234"/>
      <c r="I51" s="1239" t="s">
        <v>552</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553</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554</v>
      </c>
      <c r="H55" s="1245"/>
      <c r="I55" s="1243" t="s">
        <v>552</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553</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21" t="s">
        <v>558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551</v>
      </c>
      <c r="H73" s="1234"/>
      <c r="I73" s="1239" t="s">
        <v>552</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557</v>
      </c>
      <c r="J75" s="1243"/>
      <c r="K75" s="1254">
        <v>7.7</v>
      </c>
      <c r="L75" s="1254">
        <v>6.2</v>
      </c>
      <c r="M75" s="1254">
        <v>4.7</v>
      </c>
      <c r="N75" s="1254">
        <v>4</v>
      </c>
      <c r="O75" s="1254">
        <v>3.7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554</v>
      </c>
      <c r="H77" s="1245"/>
      <c r="I77" s="1243" t="s">
        <v>552</v>
      </c>
      <c r="J77" s="1243"/>
      <c r="K77" s="1253">
        <v>30.7</v>
      </c>
      <c r="L77" s="1253">
        <v>22.3</v>
      </c>
      <c r="M77" s="1242">
        <v>20.3</v>
      </c>
      <c r="N77" s="1242">
        <v>13</v>
      </c>
      <c r="O77" s="1242">
        <v>21</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557</v>
      </c>
      <c r="J79" s="1252"/>
      <c r="K79" s="1256">
        <v>9.1999999999999993</v>
      </c>
      <c r="L79" s="1256">
        <v>8.5</v>
      </c>
      <c r="M79" s="1256">
        <v>7.7</v>
      </c>
      <c r="N79" s="1256">
        <v>6.8</v>
      </c>
      <c r="O79" s="1256">
        <v>6.8</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40958</v>
      </c>
      <c r="E3" s="118"/>
      <c r="F3" s="119">
        <v>46819</v>
      </c>
      <c r="G3" s="120"/>
      <c r="H3" s="121"/>
    </row>
    <row r="4" spans="1:8">
      <c r="A4" s="122"/>
      <c r="B4" s="123"/>
      <c r="C4" s="124"/>
      <c r="D4" s="125">
        <v>24573</v>
      </c>
      <c r="E4" s="126"/>
      <c r="F4" s="127">
        <v>24121</v>
      </c>
      <c r="G4" s="128"/>
      <c r="H4" s="129"/>
    </row>
    <row r="5" spans="1:8">
      <c r="A5" s="110" t="s">
        <v>512</v>
      </c>
      <c r="B5" s="115"/>
      <c r="C5" s="116"/>
      <c r="D5" s="117">
        <v>40833</v>
      </c>
      <c r="E5" s="118"/>
      <c r="F5" s="119">
        <v>53270</v>
      </c>
      <c r="G5" s="120"/>
      <c r="H5" s="121"/>
    </row>
    <row r="6" spans="1:8">
      <c r="A6" s="122"/>
      <c r="B6" s="123"/>
      <c r="C6" s="124"/>
      <c r="D6" s="125">
        <v>10515</v>
      </c>
      <c r="E6" s="126"/>
      <c r="F6" s="127">
        <v>24316</v>
      </c>
      <c r="G6" s="128"/>
      <c r="H6" s="129"/>
    </row>
    <row r="7" spans="1:8">
      <c r="A7" s="110" t="s">
        <v>513</v>
      </c>
      <c r="B7" s="115"/>
      <c r="C7" s="116"/>
      <c r="D7" s="117">
        <v>42760</v>
      </c>
      <c r="E7" s="118"/>
      <c r="F7" s="119">
        <v>53292</v>
      </c>
      <c r="G7" s="120"/>
      <c r="H7" s="121"/>
    </row>
    <row r="8" spans="1:8">
      <c r="A8" s="122"/>
      <c r="B8" s="123"/>
      <c r="C8" s="124"/>
      <c r="D8" s="125">
        <v>8820</v>
      </c>
      <c r="E8" s="126"/>
      <c r="F8" s="127">
        <v>28900</v>
      </c>
      <c r="G8" s="128"/>
      <c r="H8" s="129"/>
    </row>
    <row r="9" spans="1:8">
      <c r="A9" s="110" t="s">
        <v>514</v>
      </c>
      <c r="B9" s="115"/>
      <c r="C9" s="116"/>
      <c r="D9" s="117">
        <v>98877</v>
      </c>
      <c r="E9" s="118"/>
      <c r="F9" s="119">
        <v>49919</v>
      </c>
      <c r="G9" s="120"/>
      <c r="H9" s="121"/>
    </row>
    <row r="10" spans="1:8">
      <c r="A10" s="122"/>
      <c r="B10" s="123"/>
      <c r="C10" s="124"/>
      <c r="D10" s="125">
        <v>26416</v>
      </c>
      <c r="E10" s="126"/>
      <c r="F10" s="127">
        <v>26398</v>
      </c>
      <c r="G10" s="128"/>
      <c r="H10" s="129"/>
    </row>
    <row r="11" spans="1:8">
      <c r="A11" s="110" t="s">
        <v>515</v>
      </c>
      <c r="B11" s="115"/>
      <c r="C11" s="116"/>
      <c r="D11" s="117">
        <v>29056</v>
      </c>
      <c r="E11" s="118"/>
      <c r="F11" s="119">
        <v>47738</v>
      </c>
      <c r="G11" s="120"/>
      <c r="H11" s="121"/>
    </row>
    <row r="12" spans="1:8">
      <c r="A12" s="122"/>
      <c r="B12" s="123"/>
      <c r="C12" s="130"/>
      <c r="D12" s="125">
        <v>16220</v>
      </c>
      <c r="E12" s="126"/>
      <c r="F12" s="127">
        <v>24937</v>
      </c>
      <c r="G12" s="128"/>
      <c r="H12" s="129"/>
    </row>
    <row r="13" spans="1:8">
      <c r="A13" s="110"/>
      <c r="B13" s="115"/>
      <c r="C13" s="131"/>
      <c r="D13" s="132">
        <v>50497</v>
      </c>
      <c r="E13" s="133"/>
      <c r="F13" s="134">
        <v>50208</v>
      </c>
      <c r="G13" s="135"/>
      <c r="H13" s="121"/>
    </row>
    <row r="14" spans="1:8">
      <c r="A14" s="122"/>
      <c r="B14" s="123"/>
      <c r="C14" s="124"/>
      <c r="D14" s="125">
        <v>17309</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9.98</v>
      </c>
      <c r="C19" s="136">
        <f>ROUND(VALUE(SUBSTITUTE(実質収支比率等に係る経年分析!G$48,"▲","-")),2)</f>
        <v>9.15</v>
      </c>
      <c r="D19" s="136">
        <f>ROUND(VALUE(SUBSTITUTE(実質収支比率等に係る経年分析!H$48,"▲","-")),2)</f>
        <v>8.2200000000000006</v>
      </c>
      <c r="E19" s="136">
        <f>ROUND(VALUE(SUBSTITUTE(実質収支比率等に係る経年分析!I$48,"▲","-")),2)</f>
        <v>12.33</v>
      </c>
      <c r="F19" s="136">
        <f>ROUND(VALUE(SUBSTITUTE(実質収支比率等に係る経年分析!J$48,"▲","-")),2)</f>
        <v>7.07</v>
      </c>
    </row>
    <row r="20" spans="1:11">
      <c r="A20" s="136" t="s">
        <v>43</v>
      </c>
      <c r="B20" s="136">
        <f>ROUND(VALUE(SUBSTITUTE(実質収支比率等に係る経年分析!F$47,"▲","-")),2)</f>
        <v>31.48</v>
      </c>
      <c r="C20" s="136">
        <f>ROUND(VALUE(SUBSTITUTE(実質収支比率等に係る経年分析!G$47,"▲","-")),2)</f>
        <v>31.13</v>
      </c>
      <c r="D20" s="136">
        <f>ROUND(VALUE(SUBSTITUTE(実質収支比率等に係る経年分析!H$47,"▲","-")),2)</f>
        <v>31.31</v>
      </c>
      <c r="E20" s="136">
        <f>ROUND(VALUE(SUBSTITUTE(実質収支比率等に係る経年分析!I$47,"▲","-")),2)</f>
        <v>30.8</v>
      </c>
      <c r="F20" s="136">
        <f>ROUND(VALUE(SUBSTITUTE(実質収支比率等に係る経年分析!J$47,"▲","-")),2)</f>
        <v>30.93</v>
      </c>
    </row>
    <row r="21" spans="1:11">
      <c r="A21" s="136" t="s">
        <v>44</v>
      </c>
      <c r="B21" s="136">
        <f>IF(ISNUMBER(VALUE(SUBSTITUTE(実質収支比率等に係る経年分析!F$49,"▲","-"))),ROUND(VALUE(SUBSTITUTE(実質収支比率等に係る経年分析!F$49,"▲","-")),2),NA())</f>
        <v>0.25</v>
      </c>
      <c r="C21" s="136">
        <f>IF(ISNUMBER(VALUE(SUBSTITUTE(実質収支比率等に係る経年分析!G$49,"▲","-"))),ROUND(VALUE(SUBSTITUTE(実質収支比率等に係る経年分析!G$49,"▲","-")),2),NA())</f>
        <v>-0.63</v>
      </c>
      <c r="D21" s="136">
        <f>IF(ISNUMBER(VALUE(SUBSTITUTE(実質収支比率等に係る経年分析!H$49,"▲","-"))),ROUND(VALUE(SUBSTITUTE(実質収支比率等に係る経年分析!H$49,"▲","-")),2),NA())</f>
        <v>-0.89</v>
      </c>
      <c r="E21" s="136">
        <f>IF(ISNUMBER(VALUE(SUBSTITUTE(実質収支比率等に係る経年分析!I$49,"▲","-"))),ROUND(VALUE(SUBSTITUTE(実質収支比率等に係る経年分析!I$49,"▲","-")),2),NA())</f>
        <v>4.37</v>
      </c>
      <c r="F21" s="136">
        <f>IF(ISNUMBER(VALUE(SUBSTITUTE(実質収支比率等に係る経年分析!J$49,"▲","-"))),ROUND(VALUE(SUBSTITUTE(実質収支比率等に係る経年分析!J$49,"▲","-")),2),NA())</f>
        <v>-5.21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0.94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羽島郡二町教育委員会特別会計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9.9499999999999993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9.1199999999999992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22.28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23.29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538</v>
      </c>
      <c r="E42" s="138"/>
      <c r="F42" s="138"/>
      <c r="G42" s="138">
        <f>'実質公債費比率（分子）の構造'!L$52</f>
        <v>549</v>
      </c>
      <c r="H42" s="138"/>
      <c r="I42" s="138"/>
      <c r="J42" s="138">
        <f>'実質公債費比率（分子）の構造'!M$52</f>
        <v>573</v>
      </c>
      <c r="K42" s="138"/>
      <c r="L42" s="138"/>
      <c r="M42" s="138">
        <f>'実質公債費比率（分子）の構造'!N$52</f>
        <v>547</v>
      </c>
      <c r="N42" s="138"/>
      <c r="O42" s="138"/>
      <c r="P42" s="138">
        <f>'実質公債費比率（分子）の構造'!O$52</f>
        <v>546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10</v>
      </c>
      <c r="C45" s="138"/>
      <c r="D45" s="138"/>
      <c r="E45" s="138">
        <f>'実質公債費比率（分子）の構造'!L$49</f>
        <v>7</v>
      </c>
      <c r="F45" s="138"/>
      <c r="G45" s="138"/>
      <c r="H45" s="138">
        <f>'実質公債費比率（分子）の構造'!M$49</f>
        <v>12</v>
      </c>
      <c r="I45" s="138"/>
      <c r="J45" s="138"/>
      <c r="K45" s="138">
        <f>'実質公債費比率（分子）の構造'!N$49</f>
        <v>18</v>
      </c>
      <c r="L45" s="138"/>
      <c r="M45" s="138"/>
      <c r="N45" s="138">
        <f>'実質公債費比率（分子）の構造'!O$49</f>
        <v>23</v>
      </c>
      <c r="O45" s="138"/>
      <c r="P45" s="138"/>
    </row>
    <row r="46" spans="1:16">
      <c r="A46" s="138" t="s">
        <v>55</v>
      </c>
      <c r="B46" s="138">
        <f>'実質公債費比率（分子）の構造'!K$48</f>
        <v>305</v>
      </c>
      <c r="C46" s="138"/>
      <c r="D46" s="138"/>
      <c r="E46" s="138">
        <f>'実質公債費比率（分子）の構造'!L$48</f>
        <v>302</v>
      </c>
      <c r="F46" s="138"/>
      <c r="G46" s="138"/>
      <c r="H46" s="138">
        <f>'実質公債費比率（分子）の構造'!M$48</f>
        <v>306</v>
      </c>
      <c r="I46" s="138"/>
      <c r="J46" s="138"/>
      <c r="K46" s="138">
        <f>'実質公債費比率（分子）の構造'!N$48</f>
        <v>316</v>
      </c>
      <c r="L46" s="138"/>
      <c r="M46" s="138"/>
      <c r="N46" s="138">
        <f>'実質公債費比率（分子）の構造'!O$48</f>
        <v>302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459</v>
      </c>
      <c r="C49" s="138"/>
      <c r="D49" s="138"/>
      <c r="E49" s="138">
        <f>'実質公債費比率（分子）の構造'!L$45</f>
        <v>443</v>
      </c>
      <c r="F49" s="138"/>
      <c r="G49" s="138"/>
      <c r="H49" s="138">
        <f>'実質公債費比率（分子）の構造'!M$45</f>
        <v>426</v>
      </c>
      <c r="I49" s="138"/>
      <c r="J49" s="138"/>
      <c r="K49" s="138">
        <f>'実質公債費比率（分子）の構造'!N$45</f>
        <v>358</v>
      </c>
      <c r="L49" s="138"/>
      <c r="M49" s="138"/>
      <c r="N49" s="138">
        <f>'実質公債費比率（分子）の構造'!O$45</f>
        <v>396</v>
      </c>
      <c r="O49" s="138"/>
      <c r="P49" s="138"/>
    </row>
    <row r="50" spans="1:16">
      <c r="A50" s="138" t="s">
        <v>59</v>
      </c>
      <c r="B50" s="138" t="e">
        <f>NA()</f>
        <v>#N/A</v>
      </c>
      <c r="C50" s="138">
        <f>IF(ISNUMBER('実質公債費比率（分子）の構造'!K$53),'実質公債費比率（分子）の構造'!K$53,NA())</f>
        <v>236</v>
      </c>
      <c r="D50" s="138" t="e">
        <f>NA()</f>
        <v>#N/A</v>
      </c>
      <c r="E50" s="138" t="e">
        <f>NA()</f>
        <v>#N/A</v>
      </c>
      <c r="F50" s="138">
        <f>IF(ISNUMBER('実質公債費比率（分子）の構造'!L$53),'実質公債費比率（分子）の構造'!L$53,NA())</f>
        <v>203</v>
      </c>
      <c r="G50" s="138" t="e">
        <f>NA()</f>
        <v>#N/A</v>
      </c>
      <c r="H50" s="138" t="e">
        <f>NA()</f>
        <v>#N/A</v>
      </c>
      <c r="I50" s="138">
        <f>IF(ISNUMBER('実質公債費比率（分子）の構造'!M$53),'実質公債費比率（分子）の構造'!M$53,NA())</f>
        <v>171</v>
      </c>
      <c r="J50" s="138" t="e">
        <f>NA()</f>
        <v>#N/A</v>
      </c>
      <c r="K50" s="138" t="e">
        <f>NA()</f>
        <v>#N/A</v>
      </c>
      <c r="L50" s="138">
        <f>IF(ISNUMBER('実質公債費比率（分子）の構造'!N$53),'実質公債費比率（分子）の構造'!N$53,NA())</f>
        <v>145</v>
      </c>
      <c r="M50" s="138" t="e">
        <f>NA()</f>
        <v>#N/A</v>
      </c>
      <c r="N50" s="138" t="e">
        <f>NA()</f>
        <v>#N/A</v>
      </c>
      <c r="O50" s="138">
        <f>IF(ISNUMBER('実質公債費比率（分子）の構造'!O$53),'実質公債費比率（分子）の構造'!O$53,NA())</f>
        <v>175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6426</v>
      </c>
      <c r="E56" s="137"/>
      <c r="F56" s="137"/>
      <c r="G56" s="137">
        <f>'将来負担比率（分子）の構造'!J$52</f>
        <v>6499</v>
      </c>
      <c r="H56" s="137"/>
      <c r="I56" s="137"/>
      <c r="J56" s="137">
        <f>'将来負担比率（分子）の構造'!K$52</f>
        <v>6371</v>
      </c>
      <c r="K56" s="137"/>
      <c r="L56" s="137"/>
      <c r="M56" s="137">
        <f>'将来負担比率（分子）の構造'!L$52</f>
        <v>6308</v>
      </c>
      <c r="N56" s="137"/>
      <c r="O56" s="137"/>
      <c r="P56" s="137">
        <f>'将来負担比率（分子）の構造'!M$52</f>
        <v>6005</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4647</v>
      </c>
      <c r="E58" s="137"/>
      <c r="F58" s="137"/>
      <c r="G58" s="137">
        <f>'将来負担比率（分子）の構造'!J$50</f>
        <v>4612</v>
      </c>
      <c r="H58" s="137"/>
      <c r="I58" s="137"/>
      <c r="J58" s="137">
        <f>'将来負担比率（分子）の構造'!K$50</f>
        <v>4214</v>
      </c>
      <c r="K58" s="137"/>
      <c r="L58" s="137"/>
      <c r="M58" s="137">
        <f>'将来負担比率（分子）の構造'!L$50</f>
        <v>3961</v>
      </c>
      <c r="N58" s="137"/>
      <c r="O58" s="137"/>
      <c r="P58" s="137">
        <f>'将来負担比率（分子）の構造'!M$50</f>
        <v>3950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403</v>
      </c>
      <c r="C62" s="137"/>
      <c r="D62" s="137"/>
      <c r="E62" s="137">
        <f>'将来負担比率（分子）の構造'!J$45</f>
        <v>502</v>
      </c>
      <c r="F62" s="137"/>
      <c r="G62" s="137"/>
      <c r="H62" s="137">
        <f>'将来負担比率（分子）の構造'!K$45</f>
        <v>505</v>
      </c>
      <c r="I62" s="137"/>
      <c r="J62" s="137"/>
      <c r="K62" s="137">
        <f>'将来負担比率（分子）の構造'!L$45</f>
        <v>352</v>
      </c>
      <c r="L62" s="137"/>
      <c r="M62" s="137"/>
      <c r="N62" s="137">
        <f>'将来負担比率（分子）の構造'!M$45</f>
        <v>287</v>
      </c>
      <c r="O62" s="137"/>
      <c r="P62" s="137"/>
    </row>
    <row r="63" spans="1:16">
      <c r="A63" s="137" t="s">
        <v>28</v>
      </c>
      <c r="B63" s="137">
        <f>'将来負担比率（分子）の構造'!I$44</f>
        <v>110</v>
      </c>
      <c r="C63" s="137"/>
      <c r="D63" s="137"/>
      <c r="E63" s="137">
        <f>'将来負担比率（分子）の構造'!J$44</f>
        <v>104</v>
      </c>
      <c r="F63" s="137"/>
      <c r="G63" s="137"/>
      <c r="H63" s="137">
        <f>'将来負担比率（分子）の構造'!K$44</f>
        <v>105</v>
      </c>
      <c r="I63" s="137"/>
      <c r="J63" s="137"/>
      <c r="K63" s="137">
        <f>'将来負担比率（分子）の構造'!L$44</f>
        <v>139</v>
      </c>
      <c r="L63" s="137"/>
      <c r="M63" s="137"/>
      <c r="N63" s="137">
        <f>'将来負担比率（分子）の構造'!M$44</f>
        <v>126</v>
      </c>
      <c r="O63" s="137"/>
      <c r="P63" s="137"/>
    </row>
    <row r="64" spans="1:16">
      <c r="A64" s="137" t="s">
        <v>27</v>
      </c>
      <c r="B64" s="137">
        <f>'将来負担比率（分子）の構造'!I$43</f>
        <v>3576</v>
      </c>
      <c r="C64" s="137"/>
      <c r="D64" s="137"/>
      <c r="E64" s="137">
        <f>'将来負担比率（分子）の構造'!J$43</f>
        <v>3380</v>
      </c>
      <c r="F64" s="137"/>
      <c r="G64" s="137"/>
      <c r="H64" s="137">
        <f>'将来負担比率（分子）の構造'!K$43</f>
        <v>3235</v>
      </c>
      <c r="I64" s="137"/>
      <c r="J64" s="137"/>
      <c r="K64" s="137">
        <f>'将来負担比率（分子）の構造'!L$43</f>
        <v>3084</v>
      </c>
      <c r="L64" s="137"/>
      <c r="M64" s="137"/>
      <c r="N64" s="137">
        <f>'将来負担比率（分子）の構造'!M$43</f>
        <v>2946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3635</v>
      </c>
      <c r="C66" s="137"/>
      <c r="D66" s="137"/>
      <c r="E66" s="137">
        <f>'将来負担比率（分子）の構造'!J$41</f>
        <v>3513</v>
      </c>
      <c r="F66" s="137"/>
      <c r="G66" s="137"/>
      <c r="H66" s="137">
        <f>'将来負担比率（分子）の構造'!K$41</f>
        <v>3878</v>
      </c>
      <c r="I66" s="137"/>
      <c r="J66" s="137"/>
      <c r="K66" s="137">
        <f>'将来負担比率（分子）の構造'!L$41</f>
        <v>4431</v>
      </c>
      <c r="L66" s="137"/>
      <c r="M66" s="137"/>
      <c r="N66" s="137">
        <f>'将来負担比率（分子）の構造'!M$41</f>
        <v>4573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3891353</v>
      </c>
      <c r="S5" s="671"/>
      <c r="T5" s="671"/>
      <c r="U5" s="671"/>
      <c r="V5" s="671"/>
      <c r="W5" s="671"/>
      <c r="X5" s="671"/>
      <c r="Y5" s="718"/>
      <c r="Z5" s="731">
        <v>49.3</v>
      </c>
      <c r="AA5" s="731"/>
      <c r="AB5" s="731"/>
      <c r="AC5" s="731"/>
      <c r="AD5" s="732">
        <v>3891353</v>
      </c>
      <c r="AE5" s="732"/>
      <c r="AF5" s="732"/>
      <c r="AG5" s="732"/>
      <c r="AH5" s="732"/>
      <c r="AI5" s="732"/>
      <c r="AJ5" s="732"/>
      <c r="AK5" s="732"/>
      <c r="AL5" s="719">
        <v>82.8</v>
      </c>
      <c r="AM5" s="688"/>
      <c r="AN5" s="688"/>
      <c r="AO5" s="720"/>
      <c r="AP5" s="707" t="s">
        <v>210</v>
      </c>
      <c r="AQ5" s="708"/>
      <c r="AR5" s="708"/>
      <c r="AS5" s="708"/>
      <c r="AT5" s="708"/>
      <c r="AU5" s="708"/>
      <c r="AV5" s="708"/>
      <c r="AW5" s="708"/>
      <c r="AX5" s="708"/>
      <c r="AY5" s="708"/>
      <c r="AZ5" s="708"/>
      <c r="BA5" s="708"/>
      <c r="BB5" s="708"/>
      <c r="BC5" s="708"/>
      <c r="BD5" s="708"/>
      <c r="BE5" s="708"/>
      <c r="BF5" s="709"/>
      <c r="BG5" s="620">
        <v>3891353</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71611</v>
      </c>
      <c r="S6" s="621"/>
      <c r="T6" s="621"/>
      <c r="U6" s="621"/>
      <c r="V6" s="621"/>
      <c r="W6" s="621"/>
      <c r="X6" s="621"/>
      <c r="Y6" s="622"/>
      <c r="Z6" s="673">
        <v>0.9</v>
      </c>
      <c r="AA6" s="673"/>
      <c r="AB6" s="673"/>
      <c r="AC6" s="673"/>
      <c r="AD6" s="674">
        <v>71611</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3891353</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78076</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78076</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4930</v>
      </c>
      <c r="S7" s="621"/>
      <c r="T7" s="621"/>
      <c r="U7" s="621"/>
      <c r="V7" s="621"/>
      <c r="W7" s="621"/>
      <c r="X7" s="621"/>
      <c r="Y7" s="622"/>
      <c r="Z7" s="673">
        <v>0.1</v>
      </c>
      <c r="AA7" s="673"/>
      <c r="AB7" s="673"/>
      <c r="AC7" s="673"/>
      <c r="AD7" s="674">
        <v>4930</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1689581</v>
      </c>
      <c r="BH7" s="621"/>
      <c r="BI7" s="621"/>
      <c r="BJ7" s="621"/>
      <c r="BK7" s="621"/>
      <c r="BL7" s="621"/>
      <c r="BM7" s="621"/>
      <c r="BN7" s="622"/>
      <c r="BO7" s="673">
        <v>43.4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1003939</v>
      </c>
      <c r="CS7" s="621"/>
      <c r="CT7" s="621"/>
      <c r="CU7" s="621"/>
      <c r="CV7" s="621"/>
      <c r="CW7" s="621"/>
      <c r="CX7" s="621"/>
      <c r="CY7" s="622"/>
      <c r="CZ7" s="673">
        <v>13.4</v>
      </c>
      <c r="DA7" s="673"/>
      <c r="DB7" s="673"/>
      <c r="DC7" s="673"/>
      <c r="DD7" s="626">
        <v>18294</v>
      </c>
      <c r="DE7" s="621"/>
      <c r="DF7" s="621"/>
      <c r="DG7" s="621"/>
      <c r="DH7" s="621"/>
      <c r="DI7" s="621"/>
      <c r="DJ7" s="621"/>
      <c r="DK7" s="621"/>
      <c r="DL7" s="621"/>
      <c r="DM7" s="621"/>
      <c r="DN7" s="621"/>
      <c r="DO7" s="621"/>
      <c r="DP7" s="622"/>
      <c r="DQ7" s="626">
        <v>889021</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12581</v>
      </c>
      <c r="S8" s="621"/>
      <c r="T8" s="621"/>
      <c r="U8" s="621"/>
      <c r="V8" s="621"/>
      <c r="W8" s="621"/>
      <c r="X8" s="621"/>
      <c r="Y8" s="622"/>
      <c r="Z8" s="673">
        <v>0.2</v>
      </c>
      <c r="AA8" s="673"/>
      <c r="AB8" s="673"/>
      <c r="AC8" s="673"/>
      <c r="AD8" s="674">
        <v>12581</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44026</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2786178</v>
      </c>
      <c r="CS8" s="621"/>
      <c r="CT8" s="621"/>
      <c r="CU8" s="621"/>
      <c r="CV8" s="621"/>
      <c r="CW8" s="621"/>
      <c r="CX8" s="621"/>
      <c r="CY8" s="622"/>
      <c r="CZ8" s="673">
        <v>37.299999999999997</v>
      </c>
      <c r="DA8" s="673"/>
      <c r="DB8" s="673"/>
      <c r="DC8" s="673"/>
      <c r="DD8" s="626">
        <v>32425</v>
      </c>
      <c r="DE8" s="621"/>
      <c r="DF8" s="621"/>
      <c r="DG8" s="621"/>
      <c r="DH8" s="621"/>
      <c r="DI8" s="621"/>
      <c r="DJ8" s="621"/>
      <c r="DK8" s="621"/>
      <c r="DL8" s="621"/>
      <c r="DM8" s="621"/>
      <c r="DN8" s="621"/>
      <c r="DO8" s="621"/>
      <c r="DP8" s="622"/>
      <c r="DQ8" s="626">
        <v>1362196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6406</v>
      </c>
      <c r="S9" s="621"/>
      <c r="T9" s="621"/>
      <c r="U9" s="621"/>
      <c r="V9" s="621"/>
      <c r="W9" s="621"/>
      <c r="X9" s="621"/>
      <c r="Y9" s="622"/>
      <c r="Z9" s="673">
        <v>0.1</v>
      </c>
      <c r="AA9" s="673"/>
      <c r="AB9" s="673"/>
      <c r="AC9" s="673"/>
      <c r="AD9" s="674">
        <v>6406</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1331784</v>
      </c>
      <c r="BH9" s="621"/>
      <c r="BI9" s="621"/>
      <c r="BJ9" s="621"/>
      <c r="BK9" s="621"/>
      <c r="BL9" s="621"/>
      <c r="BM9" s="621"/>
      <c r="BN9" s="622"/>
      <c r="BO9" s="673">
        <v>34.200000000000003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889895</v>
      </c>
      <c r="CS9" s="621"/>
      <c r="CT9" s="621"/>
      <c r="CU9" s="621"/>
      <c r="CV9" s="621"/>
      <c r="CW9" s="621"/>
      <c r="CX9" s="621"/>
      <c r="CY9" s="622"/>
      <c r="CZ9" s="673">
        <v>11.9</v>
      </c>
      <c r="DA9" s="673"/>
      <c r="DB9" s="673"/>
      <c r="DC9" s="673"/>
      <c r="DD9" s="626">
        <v>28893</v>
      </c>
      <c r="DE9" s="621"/>
      <c r="DF9" s="621"/>
      <c r="DG9" s="621"/>
      <c r="DH9" s="621"/>
      <c r="DI9" s="621"/>
      <c r="DJ9" s="621"/>
      <c r="DK9" s="621"/>
      <c r="DL9" s="621"/>
      <c r="DM9" s="621"/>
      <c r="DN9" s="621"/>
      <c r="DO9" s="621"/>
      <c r="DP9" s="622"/>
      <c r="DQ9" s="626">
        <v>875497</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446230</v>
      </c>
      <c r="S10" s="621"/>
      <c r="T10" s="621"/>
      <c r="U10" s="621"/>
      <c r="V10" s="621"/>
      <c r="W10" s="621"/>
      <c r="X10" s="621"/>
      <c r="Y10" s="622"/>
      <c r="Z10" s="673">
        <v>5.7</v>
      </c>
      <c r="AA10" s="673"/>
      <c r="AB10" s="673"/>
      <c r="AC10" s="673"/>
      <c r="AD10" s="674">
        <v>446230</v>
      </c>
      <c r="AE10" s="674"/>
      <c r="AF10" s="674"/>
      <c r="AG10" s="674"/>
      <c r="AH10" s="674"/>
      <c r="AI10" s="674"/>
      <c r="AJ10" s="674"/>
      <c r="AK10" s="674"/>
      <c r="AL10" s="643">
        <v>9.5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112958</v>
      </c>
      <c r="BH10" s="621"/>
      <c r="BI10" s="621"/>
      <c r="BJ10" s="621"/>
      <c r="BK10" s="621"/>
      <c r="BL10" s="621"/>
      <c r="BM10" s="621"/>
      <c r="BN10" s="622"/>
      <c r="BO10" s="673">
        <v>2.9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1000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200813</v>
      </c>
      <c r="BH11" s="621"/>
      <c r="BI11" s="621"/>
      <c r="BJ11" s="621"/>
      <c r="BK11" s="621"/>
      <c r="BL11" s="621"/>
      <c r="BM11" s="621"/>
      <c r="BN11" s="622"/>
      <c r="BO11" s="673">
        <v>5.2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18043</v>
      </c>
      <c r="CS11" s="621"/>
      <c r="CT11" s="621"/>
      <c r="CU11" s="621"/>
      <c r="CV11" s="621"/>
      <c r="CW11" s="621"/>
      <c r="CX11" s="621"/>
      <c r="CY11" s="622"/>
      <c r="CZ11" s="673">
        <v>0.2</v>
      </c>
      <c r="DA11" s="673"/>
      <c r="DB11" s="673"/>
      <c r="DC11" s="673"/>
      <c r="DD11" s="626">
        <v>3374</v>
      </c>
      <c r="DE11" s="621"/>
      <c r="DF11" s="621"/>
      <c r="DG11" s="621"/>
      <c r="DH11" s="621"/>
      <c r="DI11" s="621"/>
      <c r="DJ11" s="621"/>
      <c r="DK11" s="621"/>
      <c r="DL11" s="621"/>
      <c r="DM11" s="621"/>
      <c r="DN11" s="621"/>
      <c r="DO11" s="621"/>
      <c r="DP11" s="622"/>
      <c r="DQ11" s="626">
        <v>15399</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1889743</v>
      </c>
      <c r="BH12" s="621"/>
      <c r="BI12" s="621"/>
      <c r="BJ12" s="621"/>
      <c r="BK12" s="621"/>
      <c r="BL12" s="621"/>
      <c r="BM12" s="621"/>
      <c r="BN12" s="622"/>
      <c r="BO12" s="673">
        <v>48.6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18010</v>
      </c>
      <c r="CS12" s="621"/>
      <c r="CT12" s="621"/>
      <c r="CU12" s="621"/>
      <c r="CV12" s="621"/>
      <c r="CW12" s="621"/>
      <c r="CX12" s="621"/>
      <c r="CY12" s="622"/>
      <c r="CZ12" s="673">
        <v>0.2</v>
      </c>
      <c r="DA12" s="673"/>
      <c r="DB12" s="673"/>
      <c r="DC12" s="673"/>
      <c r="DD12" s="626">
        <v>2974</v>
      </c>
      <c r="DE12" s="621"/>
      <c r="DF12" s="621"/>
      <c r="DG12" s="621"/>
      <c r="DH12" s="621"/>
      <c r="DI12" s="621"/>
      <c r="DJ12" s="621"/>
      <c r="DK12" s="621"/>
      <c r="DL12" s="621"/>
      <c r="DM12" s="621"/>
      <c r="DN12" s="621"/>
      <c r="DO12" s="621"/>
      <c r="DP12" s="622"/>
      <c r="DQ12" s="626">
        <v>15300</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16410</v>
      </c>
      <c r="S13" s="621"/>
      <c r="T13" s="621"/>
      <c r="U13" s="621"/>
      <c r="V13" s="621"/>
      <c r="W13" s="621"/>
      <c r="X13" s="621"/>
      <c r="Y13" s="622"/>
      <c r="Z13" s="673">
        <v>0.2</v>
      </c>
      <c r="AA13" s="673"/>
      <c r="AB13" s="673"/>
      <c r="AC13" s="673"/>
      <c r="AD13" s="674">
        <v>16410</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1889166</v>
      </c>
      <c r="BH13" s="621"/>
      <c r="BI13" s="621"/>
      <c r="BJ13" s="621"/>
      <c r="BK13" s="621"/>
      <c r="BL13" s="621"/>
      <c r="BM13" s="621"/>
      <c r="BN13" s="622"/>
      <c r="BO13" s="673">
        <v>48.5</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736744</v>
      </c>
      <c r="CS13" s="621"/>
      <c r="CT13" s="621"/>
      <c r="CU13" s="621"/>
      <c r="CV13" s="621"/>
      <c r="CW13" s="621"/>
      <c r="CX13" s="621"/>
      <c r="CY13" s="622"/>
      <c r="CZ13" s="673">
        <v>9.9</v>
      </c>
      <c r="DA13" s="673"/>
      <c r="DB13" s="673"/>
      <c r="DC13" s="673"/>
      <c r="DD13" s="626">
        <v>194161</v>
      </c>
      <c r="DE13" s="621"/>
      <c r="DF13" s="621"/>
      <c r="DG13" s="621"/>
      <c r="DH13" s="621"/>
      <c r="DI13" s="621"/>
      <c r="DJ13" s="621"/>
      <c r="DK13" s="621"/>
      <c r="DL13" s="621"/>
      <c r="DM13" s="621"/>
      <c r="DN13" s="621"/>
      <c r="DO13" s="621"/>
      <c r="DP13" s="622"/>
      <c r="DQ13" s="626">
        <v>618513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69806</v>
      </c>
      <c r="BH14" s="621"/>
      <c r="BI14" s="621"/>
      <c r="BJ14" s="621"/>
      <c r="BK14" s="621"/>
      <c r="BL14" s="621"/>
      <c r="BM14" s="621"/>
      <c r="BN14" s="622"/>
      <c r="BO14" s="673">
        <v>1.8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534493</v>
      </c>
      <c r="CS14" s="621"/>
      <c r="CT14" s="621"/>
      <c r="CU14" s="621"/>
      <c r="CV14" s="621"/>
      <c r="CW14" s="621"/>
      <c r="CX14" s="621"/>
      <c r="CY14" s="622"/>
      <c r="CZ14" s="673">
        <v>7.2</v>
      </c>
      <c r="DA14" s="673"/>
      <c r="DB14" s="673"/>
      <c r="DC14" s="673"/>
      <c r="DD14" s="626">
        <v>161088</v>
      </c>
      <c r="DE14" s="621"/>
      <c r="DF14" s="621"/>
      <c r="DG14" s="621"/>
      <c r="DH14" s="621"/>
      <c r="DI14" s="621"/>
      <c r="DJ14" s="621"/>
      <c r="DK14" s="621"/>
      <c r="DL14" s="621"/>
      <c r="DM14" s="621"/>
      <c r="DN14" s="621"/>
      <c r="DO14" s="621"/>
      <c r="DP14" s="622"/>
      <c r="DQ14" s="626">
        <v>378943</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19485</v>
      </c>
      <c r="S15" s="621"/>
      <c r="T15" s="621"/>
      <c r="U15" s="621"/>
      <c r="V15" s="621"/>
      <c r="W15" s="621"/>
      <c r="X15" s="621"/>
      <c r="Y15" s="622"/>
      <c r="Z15" s="673">
        <v>0.2</v>
      </c>
      <c r="AA15" s="673"/>
      <c r="AB15" s="673"/>
      <c r="AC15" s="673"/>
      <c r="AD15" s="674">
        <v>19485</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242223</v>
      </c>
      <c r="BH15" s="621"/>
      <c r="BI15" s="621"/>
      <c r="BJ15" s="621"/>
      <c r="BK15" s="621"/>
      <c r="BL15" s="621"/>
      <c r="BM15" s="621"/>
      <c r="BN15" s="622"/>
      <c r="BO15" s="673">
        <v>6.2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1005498</v>
      </c>
      <c r="CS15" s="621"/>
      <c r="CT15" s="621"/>
      <c r="CU15" s="621"/>
      <c r="CV15" s="621"/>
      <c r="CW15" s="621"/>
      <c r="CX15" s="621"/>
      <c r="CY15" s="622"/>
      <c r="CZ15" s="673">
        <v>13.5</v>
      </c>
      <c r="DA15" s="673"/>
      <c r="DB15" s="673"/>
      <c r="DC15" s="673"/>
      <c r="DD15" s="626">
        <v>293042</v>
      </c>
      <c r="DE15" s="621"/>
      <c r="DF15" s="621"/>
      <c r="DG15" s="621"/>
      <c r="DH15" s="621"/>
      <c r="DI15" s="621"/>
      <c r="DJ15" s="621"/>
      <c r="DK15" s="621"/>
      <c r="DL15" s="621"/>
      <c r="DM15" s="621"/>
      <c r="DN15" s="621"/>
      <c r="DO15" s="621"/>
      <c r="DP15" s="622"/>
      <c r="DQ15" s="626">
        <v>657144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260356</v>
      </c>
      <c r="S16" s="621"/>
      <c r="T16" s="621"/>
      <c r="U16" s="621"/>
      <c r="V16" s="621"/>
      <c r="W16" s="621"/>
      <c r="X16" s="621"/>
      <c r="Y16" s="622"/>
      <c r="Z16" s="673">
        <v>3.3</v>
      </c>
      <c r="AA16" s="673"/>
      <c r="AB16" s="673"/>
      <c r="AC16" s="673"/>
      <c r="AD16" s="674">
        <v>201550</v>
      </c>
      <c r="AE16" s="674"/>
      <c r="AF16" s="674"/>
      <c r="AG16" s="674"/>
      <c r="AH16" s="674"/>
      <c r="AI16" s="674"/>
      <c r="AJ16" s="674"/>
      <c r="AK16" s="674"/>
      <c r="AL16" s="643">
        <v>4.3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201550</v>
      </c>
      <c r="S17" s="621"/>
      <c r="T17" s="621"/>
      <c r="U17" s="621"/>
      <c r="V17" s="621"/>
      <c r="W17" s="621"/>
      <c r="X17" s="621"/>
      <c r="Y17" s="622"/>
      <c r="Z17" s="673">
        <v>2.6</v>
      </c>
      <c r="AA17" s="673"/>
      <c r="AB17" s="673"/>
      <c r="AC17" s="673"/>
      <c r="AD17" s="674">
        <v>201550</v>
      </c>
      <c r="AE17" s="674"/>
      <c r="AF17" s="674"/>
      <c r="AG17" s="674"/>
      <c r="AH17" s="674"/>
      <c r="AI17" s="674"/>
      <c r="AJ17" s="674"/>
      <c r="AK17" s="674"/>
      <c r="AL17" s="643">
        <v>4.3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395974</v>
      </c>
      <c r="CS17" s="621"/>
      <c r="CT17" s="621"/>
      <c r="CU17" s="621"/>
      <c r="CV17" s="621"/>
      <c r="CW17" s="621"/>
      <c r="CX17" s="621"/>
      <c r="CY17" s="622"/>
      <c r="CZ17" s="673">
        <v>5.3</v>
      </c>
      <c r="DA17" s="673"/>
      <c r="DB17" s="673"/>
      <c r="DC17" s="673"/>
      <c r="DD17" s="626" t="s">
        <v>112</v>
      </c>
      <c r="DE17" s="621"/>
      <c r="DF17" s="621"/>
      <c r="DG17" s="621"/>
      <c r="DH17" s="621"/>
      <c r="DI17" s="621"/>
      <c r="DJ17" s="621"/>
      <c r="DK17" s="621"/>
      <c r="DL17" s="621"/>
      <c r="DM17" s="621"/>
      <c r="DN17" s="621"/>
      <c r="DO17" s="621"/>
      <c r="DP17" s="622"/>
      <c r="DQ17" s="626">
        <v>395974</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58806</v>
      </c>
      <c r="S18" s="621"/>
      <c r="T18" s="621"/>
      <c r="U18" s="621"/>
      <c r="V18" s="621"/>
      <c r="W18" s="621"/>
      <c r="X18" s="621"/>
      <c r="Y18" s="622"/>
      <c r="Z18" s="673">
        <v>0.7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4729362</v>
      </c>
      <c r="S20" s="621"/>
      <c r="T20" s="621"/>
      <c r="U20" s="621"/>
      <c r="V20" s="621"/>
      <c r="W20" s="621"/>
      <c r="X20" s="621"/>
      <c r="Y20" s="622"/>
      <c r="Z20" s="673">
        <v>59.9</v>
      </c>
      <c r="AA20" s="673"/>
      <c r="AB20" s="673"/>
      <c r="AC20" s="673"/>
      <c r="AD20" s="674">
        <v>4670556</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7467850</v>
      </c>
      <c r="CS20" s="621"/>
      <c r="CT20" s="621"/>
      <c r="CU20" s="621"/>
      <c r="CV20" s="621"/>
      <c r="CW20" s="621"/>
      <c r="CX20" s="621"/>
      <c r="CY20" s="622"/>
      <c r="CZ20" s="673">
        <v>100</v>
      </c>
      <c r="DA20" s="673"/>
      <c r="DB20" s="673"/>
      <c r="DC20" s="673"/>
      <c r="DD20" s="626">
        <v>734251</v>
      </c>
      <c r="DE20" s="621"/>
      <c r="DF20" s="621"/>
      <c r="DG20" s="621"/>
      <c r="DH20" s="621"/>
      <c r="DI20" s="621"/>
      <c r="DJ20" s="621"/>
      <c r="DK20" s="621"/>
      <c r="DL20" s="621"/>
      <c r="DM20" s="621"/>
      <c r="DN20" s="621"/>
      <c r="DO20" s="621"/>
      <c r="DP20" s="622"/>
      <c r="DQ20" s="626">
        <v>5286063</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5455</v>
      </c>
      <c r="S21" s="621"/>
      <c r="T21" s="621"/>
      <c r="U21" s="621"/>
      <c r="V21" s="621"/>
      <c r="W21" s="621"/>
      <c r="X21" s="621"/>
      <c r="Y21" s="622"/>
      <c r="Z21" s="673">
        <v>0.1</v>
      </c>
      <c r="AA21" s="673"/>
      <c r="AB21" s="673"/>
      <c r="AC21" s="673"/>
      <c r="AD21" s="674">
        <v>5455</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215844</v>
      </c>
      <c r="S22" s="621"/>
      <c r="T22" s="621"/>
      <c r="U22" s="621"/>
      <c r="V22" s="621"/>
      <c r="W22" s="621"/>
      <c r="X22" s="621"/>
      <c r="Y22" s="622"/>
      <c r="Z22" s="673">
        <v>2.7</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37109</v>
      </c>
      <c r="S23" s="621"/>
      <c r="T23" s="621"/>
      <c r="U23" s="621"/>
      <c r="V23" s="621"/>
      <c r="W23" s="621"/>
      <c r="X23" s="621"/>
      <c r="Y23" s="622"/>
      <c r="Z23" s="673">
        <v>0.5</v>
      </c>
      <c r="AA23" s="673"/>
      <c r="AB23" s="673"/>
      <c r="AC23" s="673"/>
      <c r="AD23" s="674">
        <v>17283</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16638</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3265186</v>
      </c>
      <c r="CS24" s="671"/>
      <c r="CT24" s="671"/>
      <c r="CU24" s="671"/>
      <c r="CV24" s="671"/>
      <c r="CW24" s="671"/>
      <c r="CX24" s="671"/>
      <c r="CY24" s="718"/>
      <c r="CZ24" s="722">
        <v>43.7</v>
      </c>
      <c r="DA24" s="723"/>
      <c r="DB24" s="723"/>
      <c r="DC24" s="724"/>
      <c r="DD24" s="717">
        <v>1934445</v>
      </c>
      <c r="DE24" s="671"/>
      <c r="DF24" s="671"/>
      <c r="DG24" s="671"/>
      <c r="DH24" s="671"/>
      <c r="DI24" s="671"/>
      <c r="DJ24" s="671"/>
      <c r="DK24" s="718"/>
      <c r="DL24" s="717">
        <v>1932398</v>
      </c>
      <c r="DM24" s="671"/>
      <c r="DN24" s="671"/>
      <c r="DO24" s="671"/>
      <c r="DP24" s="671"/>
      <c r="DQ24" s="671"/>
      <c r="DR24" s="671"/>
      <c r="DS24" s="671"/>
      <c r="DT24" s="671"/>
      <c r="DU24" s="671"/>
      <c r="DV24" s="718"/>
      <c r="DW24" s="719">
        <v>39.299999999999997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936087</v>
      </c>
      <c r="S25" s="621"/>
      <c r="T25" s="621"/>
      <c r="U25" s="621"/>
      <c r="V25" s="621"/>
      <c r="W25" s="621"/>
      <c r="X25" s="621"/>
      <c r="Y25" s="622"/>
      <c r="Z25" s="673">
        <v>11.9</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1058648</v>
      </c>
      <c r="CS25" s="639"/>
      <c r="CT25" s="639"/>
      <c r="CU25" s="639"/>
      <c r="CV25" s="639"/>
      <c r="CW25" s="639"/>
      <c r="CX25" s="639"/>
      <c r="CY25" s="640"/>
      <c r="CZ25" s="623">
        <v>14.2</v>
      </c>
      <c r="DA25" s="641"/>
      <c r="DB25" s="641"/>
      <c r="DC25" s="642"/>
      <c r="DD25" s="626">
        <v>929792</v>
      </c>
      <c r="DE25" s="639"/>
      <c r="DF25" s="639"/>
      <c r="DG25" s="639"/>
      <c r="DH25" s="639"/>
      <c r="DI25" s="639"/>
      <c r="DJ25" s="639"/>
      <c r="DK25" s="640"/>
      <c r="DL25" s="626">
        <v>928466</v>
      </c>
      <c r="DM25" s="639"/>
      <c r="DN25" s="639"/>
      <c r="DO25" s="639"/>
      <c r="DP25" s="639"/>
      <c r="DQ25" s="639"/>
      <c r="DR25" s="639"/>
      <c r="DS25" s="639"/>
      <c r="DT25" s="639"/>
      <c r="DU25" s="639"/>
      <c r="DV25" s="640"/>
      <c r="DW25" s="643">
        <v>18.899999999999999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659655</v>
      </c>
      <c r="CS26" s="621"/>
      <c r="CT26" s="621"/>
      <c r="CU26" s="621"/>
      <c r="CV26" s="621"/>
      <c r="CW26" s="621"/>
      <c r="CX26" s="621"/>
      <c r="CY26" s="622"/>
      <c r="CZ26" s="623">
        <v>8.8000000000000007</v>
      </c>
      <c r="DA26" s="641"/>
      <c r="DB26" s="641"/>
      <c r="DC26" s="642"/>
      <c r="DD26" s="626">
        <v>554246</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535870</v>
      </c>
      <c r="S27" s="621"/>
      <c r="T27" s="621"/>
      <c r="U27" s="621"/>
      <c r="V27" s="621"/>
      <c r="W27" s="621"/>
      <c r="X27" s="621"/>
      <c r="Y27" s="622"/>
      <c r="Z27" s="673">
        <v>6.8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3891353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1810564</v>
      </c>
      <c r="CS27" s="639"/>
      <c r="CT27" s="639"/>
      <c r="CU27" s="639"/>
      <c r="CV27" s="639"/>
      <c r="CW27" s="639"/>
      <c r="CX27" s="639"/>
      <c r="CY27" s="640"/>
      <c r="CZ27" s="623">
        <v>24.2</v>
      </c>
      <c r="DA27" s="641"/>
      <c r="DB27" s="641"/>
      <c r="DC27" s="642"/>
      <c r="DD27" s="626">
        <v>608679</v>
      </c>
      <c r="DE27" s="639"/>
      <c r="DF27" s="639"/>
      <c r="DG27" s="639"/>
      <c r="DH27" s="639"/>
      <c r="DI27" s="639"/>
      <c r="DJ27" s="639"/>
      <c r="DK27" s="640"/>
      <c r="DL27" s="626">
        <v>607958</v>
      </c>
      <c r="DM27" s="639"/>
      <c r="DN27" s="639"/>
      <c r="DO27" s="639"/>
      <c r="DP27" s="639"/>
      <c r="DQ27" s="639"/>
      <c r="DR27" s="639"/>
      <c r="DS27" s="639"/>
      <c r="DT27" s="639"/>
      <c r="DU27" s="639"/>
      <c r="DV27" s="640"/>
      <c r="DW27" s="643">
        <v>12.3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19353</v>
      </c>
      <c r="S28" s="621"/>
      <c r="T28" s="621"/>
      <c r="U28" s="621"/>
      <c r="V28" s="621"/>
      <c r="W28" s="621"/>
      <c r="X28" s="621"/>
      <c r="Y28" s="622"/>
      <c r="Z28" s="673">
        <v>0.2</v>
      </c>
      <c r="AA28" s="673"/>
      <c r="AB28" s="673"/>
      <c r="AC28" s="673"/>
      <c r="AD28" s="674">
        <v>4728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395974</v>
      </c>
      <c r="CS28" s="621"/>
      <c r="CT28" s="621"/>
      <c r="CU28" s="621"/>
      <c r="CV28" s="621"/>
      <c r="CW28" s="621"/>
      <c r="CX28" s="621"/>
      <c r="CY28" s="622"/>
      <c r="CZ28" s="623">
        <v>5.3</v>
      </c>
      <c r="DA28" s="641"/>
      <c r="DB28" s="641"/>
      <c r="DC28" s="642"/>
      <c r="DD28" s="626">
        <v>395974</v>
      </c>
      <c r="DE28" s="621"/>
      <c r="DF28" s="621"/>
      <c r="DG28" s="621"/>
      <c r="DH28" s="621"/>
      <c r="DI28" s="621"/>
      <c r="DJ28" s="621"/>
      <c r="DK28" s="622"/>
      <c r="DL28" s="626">
        <v>395974</v>
      </c>
      <c r="DM28" s="621"/>
      <c r="DN28" s="621"/>
      <c r="DO28" s="621"/>
      <c r="DP28" s="621"/>
      <c r="DQ28" s="621"/>
      <c r="DR28" s="621"/>
      <c r="DS28" s="621"/>
      <c r="DT28" s="621"/>
      <c r="DU28" s="621"/>
      <c r="DV28" s="622"/>
      <c r="DW28" s="643">
        <v>8</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2868</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395974</v>
      </c>
      <c r="CS29" s="639"/>
      <c r="CT29" s="639"/>
      <c r="CU29" s="639"/>
      <c r="CV29" s="639"/>
      <c r="CW29" s="639"/>
      <c r="CX29" s="639"/>
      <c r="CY29" s="640"/>
      <c r="CZ29" s="623">
        <v>5.3</v>
      </c>
      <c r="DA29" s="641"/>
      <c r="DB29" s="641"/>
      <c r="DC29" s="642"/>
      <c r="DD29" s="626">
        <v>395974</v>
      </c>
      <c r="DE29" s="639"/>
      <c r="DF29" s="639"/>
      <c r="DG29" s="639"/>
      <c r="DH29" s="639"/>
      <c r="DI29" s="639"/>
      <c r="DJ29" s="639"/>
      <c r="DK29" s="640"/>
      <c r="DL29" s="626">
        <v>395974</v>
      </c>
      <c r="DM29" s="639"/>
      <c r="DN29" s="639"/>
      <c r="DO29" s="639"/>
      <c r="DP29" s="639"/>
      <c r="DQ29" s="639"/>
      <c r="DR29" s="639"/>
      <c r="DS29" s="639"/>
      <c r="DT29" s="639"/>
      <c r="DU29" s="639"/>
      <c r="DV29" s="640"/>
      <c r="DW29" s="643">
        <v>8</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186620</v>
      </c>
      <c r="S30" s="621"/>
      <c r="T30" s="621"/>
      <c r="U30" s="621"/>
      <c r="V30" s="621"/>
      <c r="W30" s="621"/>
      <c r="X30" s="621"/>
      <c r="Y30" s="622"/>
      <c r="Z30" s="673">
        <v>2.4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98.3</v>
      </c>
      <c r="BH30" s="687"/>
      <c r="BI30" s="687"/>
      <c r="BJ30" s="687"/>
      <c r="BK30" s="687"/>
      <c r="BL30" s="687"/>
      <c r="BM30" s="688">
        <v>96.1</v>
      </c>
      <c r="BN30" s="687"/>
      <c r="BO30" s="687"/>
      <c r="BP30" s="687"/>
      <c r="BQ30" s="689"/>
      <c r="BR30" s="686">
        <v>98.4</v>
      </c>
      <c r="BS30" s="687"/>
      <c r="BT30" s="687"/>
      <c r="BU30" s="687"/>
      <c r="BV30" s="687"/>
      <c r="BW30" s="687"/>
      <c r="BX30" s="688">
        <v>95.3</v>
      </c>
      <c r="BY30" s="687"/>
      <c r="BZ30" s="687"/>
      <c r="CA30" s="687"/>
      <c r="CB30" s="689"/>
      <c r="CD30" s="692"/>
      <c r="CE30" s="693"/>
      <c r="CF30" s="657" t="s">
        <v>293</v>
      </c>
      <c r="CG30" s="654"/>
      <c r="CH30" s="654"/>
      <c r="CI30" s="654"/>
      <c r="CJ30" s="654"/>
      <c r="CK30" s="654"/>
      <c r="CL30" s="654"/>
      <c r="CM30" s="654"/>
      <c r="CN30" s="654"/>
      <c r="CO30" s="654"/>
      <c r="CP30" s="654"/>
      <c r="CQ30" s="655"/>
      <c r="CR30" s="620">
        <v>370609</v>
      </c>
      <c r="CS30" s="621"/>
      <c r="CT30" s="621"/>
      <c r="CU30" s="621"/>
      <c r="CV30" s="621"/>
      <c r="CW30" s="621"/>
      <c r="CX30" s="621"/>
      <c r="CY30" s="622"/>
      <c r="CZ30" s="623">
        <v>5</v>
      </c>
      <c r="DA30" s="641"/>
      <c r="DB30" s="641"/>
      <c r="DC30" s="642"/>
      <c r="DD30" s="626">
        <v>370609</v>
      </c>
      <c r="DE30" s="621"/>
      <c r="DF30" s="621"/>
      <c r="DG30" s="621"/>
      <c r="DH30" s="621"/>
      <c r="DI30" s="621"/>
      <c r="DJ30" s="621"/>
      <c r="DK30" s="622"/>
      <c r="DL30" s="626">
        <v>370609</v>
      </c>
      <c r="DM30" s="621"/>
      <c r="DN30" s="621"/>
      <c r="DO30" s="621"/>
      <c r="DP30" s="621"/>
      <c r="DQ30" s="621"/>
      <c r="DR30" s="621"/>
      <c r="DS30" s="621"/>
      <c r="DT30" s="621"/>
      <c r="DU30" s="621"/>
      <c r="DV30" s="622"/>
      <c r="DW30" s="643">
        <v>7.5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631309</v>
      </c>
      <c r="S31" s="621"/>
      <c r="T31" s="621"/>
      <c r="U31" s="621"/>
      <c r="V31" s="621"/>
      <c r="W31" s="621"/>
      <c r="X31" s="621"/>
      <c r="Y31" s="622"/>
      <c r="Z31" s="673">
        <v>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98.1</v>
      </c>
      <c r="BH31" s="639"/>
      <c r="BI31" s="639"/>
      <c r="BJ31" s="639"/>
      <c r="BK31" s="639"/>
      <c r="BL31" s="639"/>
      <c r="BM31" s="675">
        <v>95.6</v>
      </c>
      <c r="BN31" s="685"/>
      <c r="BO31" s="685"/>
      <c r="BP31" s="685"/>
      <c r="BQ31" s="649"/>
      <c r="BR31" s="684">
        <v>98.2</v>
      </c>
      <c r="BS31" s="639"/>
      <c r="BT31" s="639"/>
      <c r="BU31" s="639"/>
      <c r="BV31" s="639"/>
      <c r="BW31" s="639"/>
      <c r="BX31" s="675">
        <v>95.3</v>
      </c>
      <c r="BY31" s="685"/>
      <c r="BZ31" s="685"/>
      <c r="CA31" s="685"/>
      <c r="CB31" s="649"/>
      <c r="CD31" s="692"/>
      <c r="CE31" s="693"/>
      <c r="CF31" s="657" t="s">
        <v>297</v>
      </c>
      <c r="CG31" s="654"/>
      <c r="CH31" s="654"/>
      <c r="CI31" s="654"/>
      <c r="CJ31" s="654"/>
      <c r="CK31" s="654"/>
      <c r="CL31" s="654"/>
      <c r="CM31" s="654"/>
      <c r="CN31" s="654"/>
      <c r="CO31" s="654"/>
      <c r="CP31" s="654"/>
      <c r="CQ31" s="655"/>
      <c r="CR31" s="620">
        <v>25365</v>
      </c>
      <c r="CS31" s="639"/>
      <c r="CT31" s="639"/>
      <c r="CU31" s="639"/>
      <c r="CV31" s="639"/>
      <c r="CW31" s="639"/>
      <c r="CX31" s="639"/>
      <c r="CY31" s="640"/>
      <c r="CZ31" s="623">
        <v>0.3</v>
      </c>
      <c r="DA31" s="641"/>
      <c r="DB31" s="641"/>
      <c r="DC31" s="642"/>
      <c r="DD31" s="626">
        <v>25365</v>
      </c>
      <c r="DE31" s="639"/>
      <c r="DF31" s="639"/>
      <c r="DG31" s="639"/>
      <c r="DH31" s="639"/>
      <c r="DI31" s="639"/>
      <c r="DJ31" s="639"/>
      <c r="DK31" s="640"/>
      <c r="DL31" s="626">
        <v>25365</v>
      </c>
      <c r="DM31" s="639"/>
      <c r="DN31" s="639"/>
      <c r="DO31" s="639"/>
      <c r="DP31" s="639"/>
      <c r="DQ31" s="639"/>
      <c r="DR31" s="639"/>
      <c r="DS31" s="639"/>
      <c r="DT31" s="639"/>
      <c r="DU31" s="639"/>
      <c r="DV31" s="640"/>
      <c r="DW31" s="643">
        <v>0.5</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62411</v>
      </c>
      <c r="S32" s="621"/>
      <c r="T32" s="621"/>
      <c r="U32" s="621"/>
      <c r="V32" s="621"/>
      <c r="W32" s="621"/>
      <c r="X32" s="621"/>
      <c r="Y32" s="622"/>
      <c r="Z32" s="673">
        <v>0.8</v>
      </c>
      <c r="AA32" s="673"/>
      <c r="AB32" s="673"/>
      <c r="AC32" s="673"/>
      <c r="AD32" s="674">
        <v>529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98.3</v>
      </c>
      <c r="BH32" s="605"/>
      <c r="BI32" s="605"/>
      <c r="BJ32" s="605"/>
      <c r="BK32" s="605"/>
      <c r="BL32" s="605"/>
      <c r="BM32" s="668">
        <v>96.3</v>
      </c>
      <c r="BN32" s="605"/>
      <c r="BO32" s="605"/>
      <c r="BP32" s="605"/>
      <c r="BQ32" s="662"/>
      <c r="BR32" s="683">
        <v>98.4</v>
      </c>
      <c r="BS32" s="605"/>
      <c r="BT32" s="605"/>
      <c r="BU32" s="605"/>
      <c r="BV32" s="605"/>
      <c r="BW32" s="605"/>
      <c r="BX32" s="668">
        <v>94.8</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512000</v>
      </c>
      <c r="S33" s="621"/>
      <c r="T33" s="621"/>
      <c r="U33" s="621"/>
      <c r="V33" s="621"/>
      <c r="W33" s="621"/>
      <c r="X33" s="621"/>
      <c r="Y33" s="622"/>
      <c r="Z33" s="673">
        <v>6.5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3468413</v>
      </c>
      <c r="CS33" s="639"/>
      <c r="CT33" s="639"/>
      <c r="CU33" s="639"/>
      <c r="CV33" s="639"/>
      <c r="CW33" s="639"/>
      <c r="CX33" s="639"/>
      <c r="CY33" s="640"/>
      <c r="CZ33" s="623">
        <v>46.4</v>
      </c>
      <c r="DA33" s="641"/>
      <c r="DB33" s="641"/>
      <c r="DC33" s="642"/>
      <c r="DD33" s="626">
        <v>3171631</v>
      </c>
      <c r="DE33" s="639"/>
      <c r="DF33" s="639"/>
      <c r="DG33" s="639"/>
      <c r="DH33" s="639"/>
      <c r="DI33" s="639"/>
      <c r="DJ33" s="639"/>
      <c r="DK33" s="640"/>
      <c r="DL33" s="626">
        <v>2452678</v>
      </c>
      <c r="DM33" s="639"/>
      <c r="DN33" s="639"/>
      <c r="DO33" s="639"/>
      <c r="DP33" s="639"/>
      <c r="DQ33" s="639"/>
      <c r="DR33" s="639"/>
      <c r="DS33" s="639"/>
      <c r="DT33" s="639"/>
      <c r="DU33" s="639"/>
      <c r="DV33" s="640"/>
      <c r="DW33" s="643">
        <v>49.8</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1381533</v>
      </c>
      <c r="CS34" s="621"/>
      <c r="CT34" s="621"/>
      <c r="CU34" s="621"/>
      <c r="CV34" s="621"/>
      <c r="CW34" s="621"/>
      <c r="CX34" s="621"/>
      <c r="CY34" s="622"/>
      <c r="CZ34" s="623">
        <v>18.5</v>
      </c>
      <c r="DA34" s="641"/>
      <c r="DB34" s="641"/>
      <c r="DC34" s="642"/>
      <c r="DD34" s="626">
        <v>1268769</v>
      </c>
      <c r="DE34" s="621"/>
      <c r="DF34" s="621"/>
      <c r="DG34" s="621"/>
      <c r="DH34" s="621"/>
      <c r="DI34" s="621"/>
      <c r="DJ34" s="621"/>
      <c r="DK34" s="622"/>
      <c r="DL34" s="626">
        <v>985576</v>
      </c>
      <c r="DM34" s="621"/>
      <c r="DN34" s="621"/>
      <c r="DO34" s="621"/>
      <c r="DP34" s="621"/>
      <c r="DQ34" s="621"/>
      <c r="DR34" s="621"/>
      <c r="DS34" s="621"/>
      <c r="DT34" s="621"/>
      <c r="DU34" s="621"/>
      <c r="DV34" s="622"/>
      <c r="DW34" s="643">
        <v>20</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224500</v>
      </c>
      <c r="S35" s="621"/>
      <c r="T35" s="621"/>
      <c r="U35" s="621"/>
      <c r="V35" s="621"/>
      <c r="W35" s="621"/>
      <c r="X35" s="621"/>
      <c r="Y35" s="622"/>
      <c r="Z35" s="673">
        <v>2.8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1089512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207943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49793</v>
      </c>
      <c r="CS35" s="639"/>
      <c r="CT35" s="639"/>
      <c r="CU35" s="639"/>
      <c r="CV35" s="639"/>
      <c r="CW35" s="639"/>
      <c r="CX35" s="639"/>
      <c r="CY35" s="640"/>
      <c r="CZ35" s="623">
        <v>0.7</v>
      </c>
      <c r="DA35" s="641"/>
      <c r="DB35" s="641"/>
      <c r="DC35" s="642"/>
      <c r="DD35" s="626">
        <v>49793</v>
      </c>
      <c r="DE35" s="639"/>
      <c r="DF35" s="639"/>
      <c r="DG35" s="639"/>
      <c r="DH35" s="639"/>
      <c r="DI35" s="639"/>
      <c r="DJ35" s="639"/>
      <c r="DK35" s="640"/>
      <c r="DL35" s="626">
        <v>49793</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7890926</v>
      </c>
      <c r="S36" s="661"/>
      <c r="T36" s="661"/>
      <c r="U36" s="661"/>
      <c r="V36" s="661"/>
      <c r="W36" s="661"/>
      <c r="X36" s="661"/>
      <c r="Y36" s="664"/>
      <c r="Z36" s="665">
        <v>100</v>
      </c>
      <c r="AA36" s="665"/>
      <c r="AB36" s="665"/>
      <c r="AC36" s="665"/>
      <c r="AD36" s="666">
        <v>4698551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389196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154467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781364</v>
      </c>
      <c r="CS36" s="621"/>
      <c r="CT36" s="621"/>
      <c r="CU36" s="621"/>
      <c r="CV36" s="621"/>
      <c r="CW36" s="621"/>
      <c r="CX36" s="621"/>
      <c r="CY36" s="622"/>
      <c r="CZ36" s="623">
        <v>10.5</v>
      </c>
      <c r="DA36" s="641"/>
      <c r="DB36" s="641"/>
      <c r="DC36" s="642"/>
      <c r="DD36" s="626">
        <v>753056</v>
      </c>
      <c r="DE36" s="621"/>
      <c r="DF36" s="621"/>
      <c r="DG36" s="621"/>
      <c r="DH36" s="621"/>
      <c r="DI36" s="621"/>
      <c r="DJ36" s="621"/>
      <c r="DK36" s="622"/>
      <c r="DL36" s="626">
        <v>665197</v>
      </c>
      <c r="DM36" s="621"/>
      <c r="DN36" s="621"/>
      <c r="DO36" s="621"/>
      <c r="DP36" s="621"/>
      <c r="DQ36" s="621"/>
      <c r="DR36" s="621"/>
      <c r="DS36" s="621"/>
      <c r="DT36" s="621"/>
      <c r="DU36" s="621"/>
      <c r="DV36" s="622"/>
      <c r="DW36" s="643">
        <v>13.5</v>
      </c>
      <c r="DX36" s="644"/>
      <c r="DY36" s="644"/>
      <c r="DZ36" s="644"/>
      <c r="EA36" s="644"/>
      <c r="EB36" s="644"/>
      <c r="EC36" s="645"/>
    </row>
    <row r="37" spans="2:133" ht="11.25" customHeight="1">
      <c r="AQ37" s="646" t="s">
        <v>315</v>
      </c>
      <c r="AR37" s="647"/>
      <c r="AS37" s="647"/>
      <c r="AT37" s="647"/>
      <c r="AU37" s="647"/>
      <c r="AV37" s="647"/>
      <c r="AW37" s="647"/>
      <c r="AX37" s="647"/>
      <c r="AY37" s="648"/>
      <c r="AZ37" s="620">
        <v>2585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3553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400798</v>
      </c>
      <c r="CS37" s="639"/>
      <c r="CT37" s="639"/>
      <c r="CU37" s="639"/>
      <c r="CV37" s="639"/>
      <c r="CW37" s="639"/>
      <c r="CX37" s="639"/>
      <c r="CY37" s="640"/>
      <c r="CZ37" s="623">
        <v>5.4</v>
      </c>
      <c r="DA37" s="641"/>
      <c r="DB37" s="641"/>
      <c r="DC37" s="642"/>
      <c r="DD37" s="626">
        <v>400798</v>
      </c>
      <c r="DE37" s="639"/>
      <c r="DF37" s="639"/>
      <c r="DG37" s="639"/>
      <c r="DH37" s="639"/>
      <c r="DI37" s="639"/>
      <c r="DJ37" s="639"/>
      <c r="DK37" s="640"/>
      <c r="DL37" s="626">
        <v>400798</v>
      </c>
      <c r="DM37" s="639"/>
      <c r="DN37" s="639"/>
      <c r="DO37" s="639"/>
      <c r="DP37" s="639"/>
      <c r="DQ37" s="639"/>
      <c r="DR37" s="639"/>
      <c r="DS37" s="639"/>
      <c r="DT37" s="639"/>
      <c r="DU37" s="639"/>
      <c r="DV37" s="640"/>
      <c r="DW37" s="643">
        <v>8.1</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6128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1086927</v>
      </c>
      <c r="CS38" s="621"/>
      <c r="CT38" s="621"/>
      <c r="CU38" s="621"/>
      <c r="CV38" s="621"/>
      <c r="CW38" s="621"/>
      <c r="CX38" s="621"/>
      <c r="CY38" s="622"/>
      <c r="CZ38" s="623">
        <v>14.6</v>
      </c>
      <c r="DA38" s="641"/>
      <c r="DB38" s="641"/>
      <c r="DC38" s="642"/>
      <c r="DD38" s="626">
        <v>944859</v>
      </c>
      <c r="DE38" s="621"/>
      <c r="DF38" s="621"/>
      <c r="DG38" s="621"/>
      <c r="DH38" s="621"/>
      <c r="DI38" s="621"/>
      <c r="DJ38" s="621"/>
      <c r="DK38" s="622"/>
      <c r="DL38" s="626">
        <v>752112</v>
      </c>
      <c r="DM38" s="621"/>
      <c r="DN38" s="621"/>
      <c r="DO38" s="621"/>
      <c r="DP38" s="621"/>
      <c r="DQ38" s="621"/>
      <c r="DR38" s="621"/>
      <c r="DS38" s="621"/>
      <c r="DT38" s="621"/>
      <c r="DU38" s="621"/>
      <c r="DV38" s="622"/>
      <c r="DW38" s="643">
        <v>15.3</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124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165255</v>
      </c>
      <c r="CS39" s="639"/>
      <c r="CT39" s="639"/>
      <c r="CU39" s="639"/>
      <c r="CV39" s="639"/>
      <c r="CW39" s="639"/>
      <c r="CX39" s="639"/>
      <c r="CY39" s="640"/>
      <c r="CZ39" s="623">
        <v>2.2000000000000002</v>
      </c>
      <c r="DA39" s="641"/>
      <c r="DB39" s="641"/>
      <c r="DC39" s="642"/>
      <c r="DD39" s="626">
        <v>155113</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236229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3541</v>
      </c>
      <c r="CS40" s="621"/>
      <c r="CT40" s="621"/>
      <c r="CU40" s="621"/>
      <c r="CV40" s="621"/>
      <c r="CW40" s="621"/>
      <c r="CX40" s="621"/>
      <c r="CY40" s="622"/>
      <c r="CZ40" s="623">
        <v>0</v>
      </c>
      <c r="DA40" s="641"/>
      <c r="DB40" s="641"/>
      <c r="DC40" s="642"/>
      <c r="DD40" s="626">
        <v>41</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461502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734251</v>
      </c>
      <c r="CS42" s="621"/>
      <c r="CT42" s="621"/>
      <c r="CU42" s="621"/>
      <c r="CV42" s="621"/>
      <c r="CW42" s="621"/>
      <c r="CX42" s="621"/>
      <c r="CY42" s="622"/>
      <c r="CZ42" s="623">
        <v>9.8000000000000007</v>
      </c>
      <c r="DA42" s="624"/>
      <c r="DB42" s="624"/>
      <c r="DC42" s="625"/>
      <c r="DD42" s="626">
        <v>179987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13782</v>
      </c>
      <c r="CS43" s="639"/>
      <c r="CT43" s="639"/>
      <c r="CU43" s="639"/>
      <c r="CV43" s="639"/>
      <c r="CW43" s="639"/>
      <c r="CX43" s="639"/>
      <c r="CY43" s="640"/>
      <c r="CZ43" s="623">
        <v>0.2</v>
      </c>
      <c r="DA43" s="641"/>
      <c r="DB43" s="641"/>
      <c r="DC43" s="642"/>
      <c r="DD43" s="626">
        <v>13782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734251</v>
      </c>
      <c r="CS44" s="621"/>
      <c r="CT44" s="621"/>
      <c r="CU44" s="621"/>
      <c r="CV44" s="621"/>
      <c r="CW44" s="621"/>
      <c r="CX44" s="621"/>
      <c r="CY44" s="622"/>
      <c r="CZ44" s="623">
        <v>9.8000000000000007</v>
      </c>
      <c r="DA44" s="624"/>
      <c r="DB44" s="624"/>
      <c r="DC44" s="625"/>
      <c r="DD44" s="626">
        <v>179987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270423</v>
      </c>
      <c r="CS45" s="639"/>
      <c r="CT45" s="639"/>
      <c r="CU45" s="639"/>
      <c r="CV45" s="639"/>
      <c r="CW45" s="639"/>
      <c r="CX45" s="639"/>
      <c r="CY45" s="640"/>
      <c r="CZ45" s="623">
        <v>3.6</v>
      </c>
      <c r="DA45" s="641"/>
      <c r="DB45" s="641"/>
      <c r="DC45" s="642"/>
      <c r="DD45" s="626">
        <v>33051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409873</v>
      </c>
      <c r="CS46" s="621"/>
      <c r="CT46" s="621"/>
      <c r="CU46" s="621"/>
      <c r="CV46" s="621"/>
      <c r="CW46" s="621"/>
      <c r="CX46" s="621"/>
      <c r="CY46" s="622"/>
      <c r="CZ46" s="623">
        <v>5.5</v>
      </c>
      <c r="DA46" s="624"/>
      <c r="DB46" s="624"/>
      <c r="DC46" s="625"/>
      <c r="DD46" s="626">
        <v>128381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7467850</v>
      </c>
      <c r="CS49" s="605"/>
      <c r="CT49" s="605"/>
      <c r="CU49" s="605"/>
      <c r="CV49" s="605"/>
      <c r="CW49" s="605"/>
      <c r="CX49" s="605"/>
      <c r="CY49" s="606"/>
      <c r="CZ49" s="607">
        <v>100</v>
      </c>
      <c r="DA49" s="608"/>
      <c r="DB49" s="608"/>
      <c r="DC49" s="609"/>
      <c r="DD49" s="610">
        <v>5286063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7824</v>
      </c>
      <c r="R7" s="1134"/>
      <c r="S7" s="1134"/>
      <c r="T7" s="1134"/>
      <c r="U7" s="1134"/>
      <c r="V7" s="1134">
        <v>7402</v>
      </c>
      <c r="W7" s="1134"/>
      <c r="X7" s="1134"/>
      <c r="Y7" s="1134"/>
      <c r="Z7" s="1134"/>
      <c r="AA7" s="1134">
        <v>422</v>
      </c>
      <c r="AB7" s="1134"/>
      <c r="AC7" s="1134"/>
      <c r="AD7" s="1134"/>
      <c r="AE7" s="1135"/>
      <c r="AF7" s="1136">
        <v>345</v>
      </c>
      <c r="AG7" s="1137"/>
      <c r="AH7" s="1137"/>
      <c r="AI7" s="1137"/>
      <c r="AJ7" s="1138"/>
      <c r="AK7" s="1120">
        <v>187</v>
      </c>
      <c r="AL7" s="1121"/>
      <c r="AM7" s="1121"/>
      <c r="AN7" s="1121"/>
      <c r="AO7" s="1121"/>
      <c r="AP7" s="1121">
        <v>4573</v>
      </c>
      <c r="AQ7" s="1121"/>
      <c r="AR7" s="1121"/>
      <c r="AS7" s="1121"/>
      <c r="AT7" s="1121"/>
      <c r="AU7" s="1122" t="s">
        <v>535</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145</v>
      </c>
      <c r="R8" s="1073"/>
      <c r="S8" s="1073"/>
      <c r="T8" s="1073"/>
      <c r="U8" s="1073"/>
      <c r="V8" s="1073">
        <v>144</v>
      </c>
      <c r="W8" s="1073"/>
      <c r="X8" s="1073"/>
      <c r="Y8" s="1073"/>
      <c r="Z8" s="1073"/>
      <c r="AA8" s="1073">
        <v>1</v>
      </c>
      <c r="AB8" s="1073"/>
      <c r="AC8" s="1073"/>
      <c r="AD8" s="1073"/>
      <c r="AE8" s="1074"/>
      <c r="AF8" s="1048">
        <v>1</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7891</v>
      </c>
      <c r="R23" s="1098"/>
      <c r="S23" s="1098"/>
      <c r="T23" s="1098"/>
      <c r="U23" s="1098"/>
      <c r="V23" s="1098">
        <v>7468</v>
      </c>
      <c r="W23" s="1098"/>
      <c r="X23" s="1098"/>
      <c r="Y23" s="1098"/>
      <c r="Z23" s="1098"/>
      <c r="AA23" s="1098">
        <v>423</v>
      </c>
      <c r="AB23" s="1098"/>
      <c r="AC23" s="1098"/>
      <c r="AD23" s="1098"/>
      <c r="AE23" s="1099"/>
      <c r="AF23" s="1100">
        <v>346</v>
      </c>
      <c r="AG23" s="1098"/>
      <c r="AH23" s="1098"/>
      <c r="AI23" s="1098"/>
      <c r="AJ23" s="1101"/>
      <c r="AK23" s="1102"/>
      <c r="AL23" s="1103"/>
      <c r="AM23" s="1103"/>
      <c r="AN23" s="1103"/>
      <c r="AO23" s="1103"/>
      <c r="AP23" s="1098">
        <v>4573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3173</v>
      </c>
      <c r="R28" s="1083"/>
      <c r="S28" s="1083"/>
      <c r="T28" s="1083"/>
      <c r="U28" s="1083"/>
      <c r="V28" s="1083">
        <v>2965</v>
      </c>
      <c r="W28" s="1083"/>
      <c r="X28" s="1083"/>
      <c r="Y28" s="1083"/>
      <c r="Z28" s="1083"/>
      <c r="AA28" s="1083">
        <v>208</v>
      </c>
      <c r="AB28" s="1083"/>
      <c r="AC28" s="1083"/>
      <c r="AD28" s="1083"/>
      <c r="AE28" s="1084"/>
      <c r="AF28" s="1085">
        <v>208</v>
      </c>
      <c r="AG28" s="1083"/>
      <c r="AH28" s="1083"/>
      <c r="AI28" s="1083"/>
      <c r="AJ28" s="1086"/>
      <c r="AK28" s="1087">
        <v>236</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1658</v>
      </c>
      <c r="R29" s="1073"/>
      <c r="S29" s="1073"/>
      <c r="T29" s="1073"/>
      <c r="U29" s="1073"/>
      <c r="V29" s="1073">
        <v>1522</v>
      </c>
      <c r="W29" s="1073"/>
      <c r="X29" s="1073"/>
      <c r="Y29" s="1073"/>
      <c r="Z29" s="1073"/>
      <c r="AA29" s="1073">
        <v>136</v>
      </c>
      <c r="AB29" s="1073"/>
      <c r="AC29" s="1073"/>
      <c r="AD29" s="1073"/>
      <c r="AE29" s="1074"/>
      <c r="AF29" s="1048">
        <v>136</v>
      </c>
      <c r="AG29" s="1049"/>
      <c r="AH29" s="1049"/>
      <c r="AI29" s="1049"/>
      <c r="AJ29" s="1050"/>
      <c r="AK29" s="1009">
        <v>248</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434</v>
      </c>
      <c r="R30" s="1073"/>
      <c r="S30" s="1073"/>
      <c r="T30" s="1073"/>
      <c r="U30" s="1073"/>
      <c r="V30" s="1073">
        <v>419</v>
      </c>
      <c r="W30" s="1073"/>
      <c r="X30" s="1073"/>
      <c r="Y30" s="1073"/>
      <c r="Z30" s="1073"/>
      <c r="AA30" s="1073">
        <v>15</v>
      </c>
      <c r="AB30" s="1073"/>
      <c r="AC30" s="1073"/>
      <c r="AD30" s="1073"/>
      <c r="AE30" s="1074"/>
      <c r="AF30" s="1048">
        <v>15</v>
      </c>
      <c r="AG30" s="1049"/>
      <c r="AH30" s="1049"/>
      <c r="AI30" s="1049"/>
      <c r="AJ30" s="1050"/>
      <c r="AK30" s="1009">
        <v>40</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286</v>
      </c>
      <c r="R31" s="1073"/>
      <c r="S31" s="1073"/>
      <c r="T31" s="1073"/>
      <c r="U31" s="1073"/>
      <c r="V31" s="1073">
        <v>223</v>
      </c>
      <c r="W31" s="1073"/>
      <c r="X31" s="1073"/>
      <c r="Y31" s="1073"/>
      <c r="Z31" s="1073"/>
      <c r="AA31" s="1073">
        <v>64</v>
      </c>
      <c r="AB31" s="1073"/>
      <c r="AC31" s="1073"/>
      <c r="AD31" s="1073"/>
      <c r="AE31" s="1074"/>
      <c r="AF31" s="1048">
        <v>1141</v>
      </c>
      <c r="AG31" s="1049"/>
      <c r="AH31" s="1049"/>
      <c r="AI31" s="1049"/>
      <c r="AJ31" s="1050"/>
      <c r="AK31" s="1009">
        <v>3</v>
      </c>
      <c r="AL31" s="1000"/>
      <c r="AM31" s="1000"/>
      <c r="AN31" s="1000"/>
      <c r="AO31" s="1000"/>
      <c r="AP31" s="1000">
        <v>78</v>
      </c>
      <c r="AQ31" s="1000"/>
      <c r="AR31" s="1000"/>
      <c r="AS31" s="1000"/>
      <c r="AT31" s="1000"/>
      <c r="AU31" s="1000">
        <v>0</v>
      </c>
      <c r="AV31" s="1000"/>
      <c r="AW31" s="1000"/>
      <c r="AX31" s="1000"/>
      <c r="AY31" s="1000"/>
      <c r="AZ31" s="1071"/>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842</v>
      </c>
      <c r="R32" s="1073"/>
      <c r="S32" s="1073"/>
      <c r="T32" s="1073"/>
      <c r="U32" s="1073"/>
      <c r="V32" s="1073">
        <v>842</v>
      </c>
      <c r="W32" s="1073"/>
      <c r="X32" s="1073"/>
      <c r="Y32" s="1073"/>
      <c r="Z32" s="1073"/>
      <c r="AA32" s="1073">
        <v>0</v>
      </c>
      <c r="AB32" s="1073"/>
      <c r="AC32" s="1073"/>
      <c r="AD32" s="1073"/>
      <c r="AE32" s="1074"/>
      <c r="AF32" s="1048" t="s">
        <v>112</v>
      </c>
      <c r="AG32" s="1049"/>
      <c r="AH32" s="1049"/>
      <c r="AI32" s="1049"/>
      <c r="AJ32" s="1050"/>
      <c r="AK32" s="1009">
        <v>389</v>
      </c>
      <c r="AL32" s="1000"/>
      <c r="AM32" s="1000"/>
      <c r="AN32" s="1000"/>
      <c r="AO32" s="1000"/>
      <c r="AP32" s="1000">
        <v>3805</v>
      </c>
      <c r="AQ32" s="1000"/>
      <c r="AR32" s="1000"/>
      <c r="AS32" s="1000"/>
      <c r="AT32" s="1000"/>
      <c r="AU32" s="1000">
        <v>2945</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1500</v>
      </c>
      <c r="AG63" s="988"/>
      <c r="AH63" s="988"/>
      <c r="AI63" s="988"/>
      <c r="AJ63" s="1059"/>
      <c r="AK63" s="1060"/>
      <c r="AL63" s="992"/>
      <c r="AM63" s="992"/>
      <c r="AN63" s="992"/>
      <c r="AO63" s="992"/>
      <c r="AP63" s="988">
        <v>3883</v>
      </c>
      <c r="AQ63" s="988"/>
      <c r="AR63" s="988"/>
      <c r="AS63" s="988"/>
      <c r="AT63" s="988"/>
      <c r="AU63" s="988">
        <v>2945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591</v>
      </c>
      <c r="R68" s="1011"/>
      <c r="S68" s="1011"/>
      <c r="T68" s="1011"/>
      <c r="U68" s="1011"/>
      <c r="V68" s="1011">
        <v>407</v>
      </c>
      <c r="W68" s="1011"/>
      <c r="X68" s="1011"/>
      <c r="Y68" s="1011"/>
      <c r="Z68" s="1011"/>
      <c r="AA68" s="1011">
        <v>183</v>
      </c>
      <c r="AB68" s="1011"/>
      <c r="AC68" s="1011"/>
      <c r="AD68" s="1011"/>
      <c r="AE68" s="1011"/>
      <c r="AF68" s="1011">
        <v>183</v>
      </c>
      <c r="AG68" s="1011"/>
      <c r="AH68" s="1011"/>
      <c r="AI68" s="1011"/>
      <c r="AJ68" s="1011"/>
      <c r="AK68" s="1011"/>
      <c r="AL68" s="1011"/>
      <c r="AM68" s="1011"/>
      <c r="AN68" s="1011"/>
      <c r="AO68" s="1011"/>
      <c r="AP68" s="1011">
        <v>232</v>
      </c>
      <c r="AQ68" s="1011"/>
      <c r="AR68" s="1011"/>
      <c r="AS68" s="1011"/>
      <c r="AT68" s="1011"/>
      <c r="AU68" s="1011">
        <v>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37</v>
      </c>
      <c r="R69" s="1000"/>
      <c r="S69" s="1000"/>
      <c r="T69" s="1000"/>
      <c r="U69" s="1000"/>
      <c r="V69" s="1000">
        <v>32</v>
      </c>
      <c r="W69" s="1000"/>
      <c r="X69" s="1000"/>
      <c r="Y69" s="1000"/>
      <c r="Z69" s="1000"/>
      <c r="AA69" s="1000">
        <v>5</v>
      </c>
      <c r="AB69" s="1000"/>
      <c r="AC69" s="1000"/>
      <c r="AD69" s="1000"/>
      <c r="AE69" s="1000"/>
      <c r="AF69" s="1000">
        <v>5</v>
      </c>
      <c r="AG69" s="1000"/>
      <c r="AH69" s="1000"/>
      <c r="AI69" s="1000"/>
      <c r="AJ69" s="1000"/>
      <c r="AK69" s="1000">
        <v>2</v>
      </c>
      <c r="AL69" s="1000"/>
      <c r="AM69" s="1000"/>
      <c r="AN69" s="1000"/>
      <c r="AO69" s="1000"/>
      <c r="AP69" s="1000"/>
      <c r="AQ69" s="1000"/>
      <c r="AR69" s="1000"/>
      <c r="AS69" s="1000"/>
      <c r="AT69" s="1000"/>
      <c r="AU69" s="1000"/>
      <c r="AV69" s="1000"/>
      <c r="AW69" s="1000"/>
      <c r="AX69" s="1000"/>
      <c r="AY69" s="1000"/>
      <c r="AZ69" s="1001" t="s">
        <v>545</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72</v>
      </c>
      <c r="R70" s="1000"/>
      <c r="S70" s="1000"/>
      <c r="T70" s="1000"/>
      <c r="U70" s="1000"/>
      <c r="V70" s="1000">
        <v>70</v>
      </c>
      <c r="W70" s="1000"/>
      <c r="X70" s="1000"/>
      <c r="Y70" s="1000"/>
      <c r="Z70" s="1000"/>
      <c r="AA70" s="1000">
        <v>3</v>
      </c>
      <c r="AB70" s="1000"/>
      <c r="AC70" s="1000"/>
      <c r="AD70" s="1000"/>
      <c r="AE70" s="1000"/>
      <c r="AF70" s="1000">
        <v>3</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9578</v>
      </c>
      <c r="R71" s="1000"/>
      <c r="S71" s="1000"/>
      <c r="T71" s="1000"/>
      <c r="U71" s="1000"/>
      <c r="V71" s="1000">
        <v>9432</v>
      </c>
      <c r="W71" s="1000"/>
      <c r="X71" s="1000"/>
      <c r="Y71" s="1000"/>
      <c r="Z71" s="1000"/>
      <c r="AA71" s="1000">
        <v>146</v>
      </c>
      <c r="AB71" s="1000"/>
      <c r="AC71" s="1000"/>
      <c r="AD71" s="1000"/>
      <c r="AE71" s="1000"/>
      <c r="AF71" s="1000">
        <v>146</v>
      </c>
      <c r="AG71" s="1000"/>
      <c r="AH71" s="1000"/>
      <c r="AI71" s="1000"/>
      <c r="AJ71" s="1000"/>
      <c r="AK71" s="1000">
        <v>1850</v>
      </c>
      <c r="AL71" s="1000"/>
      <c r="AM71" s="1000"/>
      <c r="AN71" s="1000"/>
      <c r="AO71" s="1000"/>
      <c r="AP71" s="1000"/>
      <c r="AQ71" s="1000"/>
      <c r="AR71" s="1000"/>
      <c r="AS71" s="1000"/>
      <c r="AT71" s="1000"/>
      <c r="AU71" s="1000"/>
      <c r="AV71" s="1000"/>
      <c r="AW71" s="1000"/>
      <c r="AX71" s="1000"/>
      <c r="AY71" s="1000"/>
      <c r="AZ71" s="1001" t="s">
        <v>546</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107</v>
      </c>
      <c r="R72" s="1000"/>
      <c r="S72" s="1000"/>
      <c r="T72" s="1000"/>
      <c r="U72" s="1000"/>
      <c r="V72" s="1000">
        <v>102</v>
      </c>
      <c r="W72" s="1000"/>
      <c r="X72" s="1000"/>
      <c r="Y72" s="1000"/>
      <c r="Z72" s="1000"/>
      <c r="AA72" s="1000">
        <v>5</v>
      </c>
      <c r="AB72" s="1000"/>
      <c r="AC72" s="1000"/>
      <c r="AD72" s="1000"/>
      <c r="AE72" s="1000"/>
      <c r="AF72" s="1000">
        <v>5</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734</v>
      </c>
      <c r="R73" s="1000"/>
      <c r="S73" s="1000"/>
      <c r="T73" s="1000"/>
      <c r="U73" s="1000"/>
      <c r="V73" s="1000">
        <v>674</v>
      </c>
      <c r="W73" s="1000"/>
      <c r="X73" s="1000"/>
      <c r="Y73" s="1000"/>
      <c r="Z73" s="1000"/>
      <c r="AA73" s="1000">
        <v>60</v>
      </c>
      <c r="AB73" s="1000"/>
      <c r="AC73" s="1000"/>
      <c r="AD73" s="1000"/>
      <c r="AE73" s="1000"/>
      <c r="AF73" s="1000">
        <v>60</v>
      </c>
      <c r="AG73" s="1000"/>
      <c r="AH73" s="1000"/>
      <c r="AI73" s="1000"/>
      <c r="AJ73" s="1000"/>
      <c r="AK73" s="1000"/>
      <c r="AL73" s="1000"/>
      <c r="AM73" s="1000"/>
      <c r="AN73" s="1000"/>
      <c r="AO73" s="1000"/>
      <c r="AP73" s="1000">
        <v>157</v>
      </c>
      <c r="AQ73" s="1000"/>
      <c r="AR73" s="1000"/>
      <c r="AS73" s="1000"/>
      <c r="AT73" s="1000"/>
      <c r="AU73" s="1000">
        <v>80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20051</v>
      </c>
      <c r="R74" s="1000"/>
      <c r="S74" s="1000"/>
      <c r="T74" s="1000"/>
      <c r="U74" s="1000"/>
      <c r="V74" s="1000">
        <v>20006</v>
      </c>
      <c r="W74" s="1000"/>
      <c r="X74" s="1000"/>
      <c r="Y74" s="1000"/>
      <c r="Z74" s="1000"/>
      <c r="AA74" s="1000">
        <v>44</v>
      </c>
      <c r="AB74" s="1000"/>
      <c r="AC74" s="1000"/>
      <c r="AD74" s="1000"/>
      <c r="AE74" s="1000"/>
      <c r="AF74" s="1000">
        <v>44</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256</v>
      </c>
      <c r="R75" s="1008"/>
      <c r="S75" s="1008"/>
      <c r="T75" s="1008"/>
      <c r="U75" s="1009"/>
      <c r="V75" s="1010">
        <v>224</v>
      </c>
      <c r="W75" s="1008"/>
      <c r="X75" s="1008"/>
      <c r="Y75" s="1008"/>
      <c r="Z75" s="1009"/>
      <c r="AA75" s="1010">
        <v>32</v>
      </c>
      <c r="AB75" s="1008"/>
      <c r="AC75" s="1008"/>
      <c r="AD75" s="1008"/>
      <c r="AE75" s="1009"/>
      <c r="AF75" s="1010">
        <v>32</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244114</v>
      </c>
      <c r="R76" s="1008"/>
      <c r="S76" s="1008"/>
      <c r="T76" s="1008"/>
      <c r="U76" s="1009"/>
      <c r="V76" s="1010">
        <v>233963</v>
      </c>
      <c r="W76" s="1008"/>
      <c r="X76" s="1008"/>
      <c r="Y76" s="1008"/>
      <c r="Z76" s="1009"/>
      <c r="AA76" s="1010">
        <v>10151</v>
      </c>
      <c r="AB76" s="1008"/>
      <c r="AC76" s="1008"/>
      <c r="AD76" s="1008"/>
      <c r="AE76" s="1009"/>
      <c r="AF76" s="1010">
        <v>10151</v>
      </c>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10629</v>
      </c>
      <c r="AG88" s="988"/>
      <c r="AH88" s="988"/>
      <c r="AI88" s="988"/>
      <c r="AJ88" s="988"/>
      <c r="AK88" s="992"/>
      <c r="AL88" s="992"/>
      <c r="AM88" s="992"/>
      <c r="AN88" s="992"/>
      <c r="AO88" s="992"/>
      <c r="AP88" s="988">
        <v>389</v>
      </c>
      <c r="AQ88" s="988"/>
      <c r="AR88" s="988"/>
      <c r="AS88" s="988"/>
      <c r="AT88" s="988"/>
      <c r="AU88" s="988">
        <v>126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425973</v>
      </c>
      <c r="AB110" s="916"/>
      <c r="AC110" s="916"/>
      <c r="AD110" s="916"/>
      <c r="AE110" s="917"/>
      <c r="AF110" s="918">
        <v>357793</v>
      </c>
      <c r="AG110" s="916"/>
      <c r="AH110" s="916"/>
      <c r="AI110" s="916"/>
      <c r="AJ110" s="917"/>
      <c r="AK110" s="918">
        <v>395974</v>
      </c>
      <c r="AL110" s="916"/>
      <c r="AM110" s="916"/>
      <c r="AN110" s="916"/>
      <c r="AO110" s="917"/>
      <c r="AP110" s="919">
        <v>9.1</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3878082</v>
      </c>
      <c r="BR110" s="863"/>
      <c r="BS110" s="863"/>
      <c r="BT110" s="863"/>
      <c r="BU110" s="863"/>
      <c r="BV110" s="863">
        <v>4431239</v>
      </c>
      <c r="BW110" s="863"/>
      <c r="BX110" s="863"/>
      <c r="BY110" s="863"/>
      <c r="BZ110" s="863"/>
      <c r="CA110" s="863">
        <v>4572630</v>
      </c>
      <c r="CB110" s="863"/>
      <c r="CC110" s="863"/>
      <c r="CD110" s="863"/>
      <c r="CE110" s="863"/>
      <c r="CF110" s="887">
        <v>105.1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3234515</v>
      </c>
      <c r="BR112" s="835"/>
      <c r="BS112" s="835"/>
      <c r="BT112" s="835"/>
      <c r="BU112" s="835"/>
      <c r="BV112" s="835">
        <v>3083646</v>
      </c>
      <c r="BW112" s="835"/>
      <c r="BX112" s="835"/>
      <c r="BY112" s="835"/>
      <c r="BZ112" s="835"/>
      <c r="CA112" s="835">
        <v>2945846</v>
      </c>
      <c r="CB112" s="835"/>
      <c r="CC112" s="835"/>
      <c r="CD112" s="835"/>
      <c r="CE112" s="835"/>
      <c r="CF112" s="896">
        <v>67.7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306046</v>
      </c>
      <c r="AB113" s="944"/>
      <c r="AC113" s="944"/>
      <c r="AD113" s="944"/>
      <c r="AE113" s="945"/>
      <c r="AF113" s="946">
        <v>315846</v>
      </c>
      <c r="AG113" s="944"/>
      <c r="AH113" s="944"/>
      <c r="AI113" s="944"/>
      <c r="AJ113" s="945"/>
      <c r="AK113" s="946">
        <v>301886</v>
      </c>
      <c r="AL113" s="944"/>
      <c r="AM113" s="944"/>
      <c r="AN113" s="944"/>
      <c r="AO113" s="945"/>
      <c r="AP113" s="947">
        <v>6.9</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105053</v>
      </c>
      <c r="BR113" s="835"/>
      <c r="BS113" s="835"/>
      <c r="BT113" s="835"/>
      <c r="BU113" s="835"/>
      <c r="BV113" s="835">
        <v>139000</v>
      </c>
      <c r="BW113" s="835"/>
      <c r="BX113" s="835"/>
      <c r="BY113" s="835"/>
      <c r="BZ113" s="835"/>
      <c r="CA113" s="835">
        <v>126258</v>
      </c>
      <c r="CB113" s="835"/>
      <c r="CC113" s="835"/>
      <c r="CD113" s="835"/>
      <c r="CE113" s="835"/>
      <c r="CF113" s="896">
        <v>2.9</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11827</v>
      </c>
      <c r="AB114" s="798"/>
      <c r="AC114" s="798"/>
      <c r="AD114" s="798"/>
      <c r="AE114" s="799"/>
      <c r="AF114" s="800">
        <v>17846</v>
      </c>
      <c r="AG114" s="798"/>
      <c r="AH114" s="798"/>
      <c r="AI114" s="798"/>
      <c r="AJ114" s="799"/>
      <c r="AK114" s="800">
        <v>22919</v>
      </c>
      <c r="AL114" s="798"/>
      <c r="AM114" s="798"/>
      <c r="AN114" s="798"/>
      <c r="AO114" s="799"/>
      <c r="AP114" s="845">
        <v>0.5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504798</v>
      </c>
      <c r="BR114" s="835"/>
      <c r="BS114" s="835"/>
      <c r="BT114" s="835"/>
      <c r="BU114" s="835"/>
      <c r="BV114" s="835">
        <v>352100</v>
      </c>
      <c r="BW114" s="835"/>
      <c r="BX114" s="835"/>
      <c r="BY114" s="835"/>
      <c r="BZ114" s="835"/>
      <c r="CA114" s="835">
        <v>286849</v>
      </c>
      <c r="CB114" s="835"/>
      <c r="CC114" s="835"/>
      <c r="CD114" s="835"/>
      <c r="CE114" s="835"/>
      <c r="CF114" s="896">
        <v>6.6</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743846</v>
      </c>
      <c r="AB117" s="930"/>
      <c r="AC117" s="930"/>
      <c r="AD117" s="930"/>
      <c r="AE117" s="931"/>
      <c r="AF117" s="932">
        <v>691485</v>
      </c>
      <c r="AG117" s="930"/>
      <c r="AH117" s="930"/>
      <c r="AI117" s="930"/>
      <c r="AJ117" s="931"/>
      <c r="AK117" s="932">
        <v>720779</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7722448</v>
      </c>
      <c r="BR119" s="866"/>
      <c r="BS119" s="866"/>
      <c r="BT119" s="866"/>
      <c r="BU119" s="866"/>
      <c r="BV119" s="866">
        <v>8005985</v>
      </c>
      <c r="BW119" s="866"/>
      <c r="BX119" s="866"/>
      <c r="BY119" s="866"/>
      <c r="BZ119" s="866"/>
      <c r="CA119" s="866">
        <v>7931583</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4214088</v>
      </c>
      <c r="BR120" s="863"/>
      <c r="BS120" s="863"/>
      <c r="BT120" s="863"/>
      <c r="BU120" s="863"/>
      <c r="BV120" s="863">
        <v>3960541</v>
      </c>
      <c r="BW120" s="863"/>
      <c r="BX120" s="863"/>
      <c r="BY120" s="863"/>
      <c r="BZ120" s="863"/>
      <c r="CA120" s="863">
        <v>3950251</v>
      </c>
      <c r="CB120" s="863"/>
      <c r="CC120" s="863"/>
      <c r="CD120" s="863"/>
      <c r="CE120" s="863"/>
      <c r="CF120" s="887">
        <v>90.8</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3233906</v>
      </c>
      <c r="DH120" s="863"/>
      <c r="DI120" s="863"/>
      <c r="DJ120" s="863"/>
      <c r="DK120" s="863"/>
      <c r="DL120" s="863">
        <v>3083068</v>
      </c>
      <c r="DM120" s="863"/>
      <c r="DN120" s="863"/>
      <c r="DO120" s="863"/>
      <c r="DP120" s="863"/>
      <c r="DQ120" s="863">
        <v>2945379</v>
      </c>
      <c r="DR120" s="863"/>
      <c r="DS120" s="863"/>
      <c r="DT120" s="863"/>
      <c r="DU120" s="863"/>
      <c r="DV120" s="864">
        <v>67.7</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609</v>
      </c>
      <c r="DH121" s="835"/>
      <c r="DI121" s="835"/>
      <c r="DJ121" s="835"/>
      <c r="DK121" s="835"/>
      <c r="DL121" s="835">
        <v>578</v>
      </c>
      <c r="DM121" s="835"/>
      <c r="DN121" s="835"/>
      <c r="DO121" s="835"/>
      <c r="DP121" s="835"/>
      <c r="DQ121" s="835">
        <v>467</v>
      </c>
      <c r="DR121" s="835"/>
      <c r="DS121" s="835"/>
      <c r="DT121" s="835"/>
      <c r="DU121" s="835"/>
      <c r="DV121" s="812">
        <v>0</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6370609</v>
      </c>
      <c r="BR122" s="866"/>
      <c r="BS122" s="866"/>
      <c r="BT122" s="866"/>
      <c r="BU122" s="866"/>
      <c r="BV122" s="866">
        <v>6307627</v>
      </c>
      <c r="BW122" s="866"/>
      <c r="BX122" s="866"/>
      <c r="BY122" s="866"/>
      <c r="BZ122" s="866"/>
      <c r="CA122" s="866">
        <v>6005004</v>
      </c>
      <c r="CB122" s="866"/>
      <c r="CC122" s="866"/>
      <c r="CD122" s="866"/>
      <c r="CE122" s="866"/>
      <c r="CF122" s="867">
        <v>138</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10584697</v>
      </c>
      <c r="BR123" s="854"/>
      <c r="BS123" s="854"/>
      <c r="BT123" s="854"/>
      <c r="BU123" s="854"/>
      <c r="BV123" s="854">
        <v>10268168</v>
      </c>
      <c r="BW123" s="854"/>
      <c r="BX123" s="854"/>
      <c r="BY123" s="854"/>
      <c r="BZ123" s="854"/>
      <c r="CA123" s="854">
        <v>9955255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4810388</v>
      </c>
      <c r="AB129" s="798"/>
      <c r="AC129" s="798"/>
      <c r="AD129" s="798"/>
      <c r="AE129" s="799"/>
      <c r="AF129" s="800">
        <v>4905691</v>
      </c>
      <c r="AG129" s="798"/>
      <c r="AH129" s="798"/>
      <c r="AI129" s="798"/>
      <c r="AJ129" s="799"/>
      <c r="AK129" s="800">
        <v>4896401</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572507</v>
      </c>
      <c r="AB130" s="798"/>
      <c r="AC130" s="798"/>
      <c r="AD130" s="798"/>
      <c r="AE130" s="799"/>
      <c r="AF130" s="800">
        <v>547019</v>
      </c>
      <c r="AG130" s="798"/>
      <c r="AH130" s="798"/>
      <c r="AI130" s="798"/>
      <c r="AJ130" s="799"/>
      <c r="AK130" s="800">
        <v>546454</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4237881</v>
      </c>
      <c r="AB131" s="781"/>
      <c r="AC131" s="781"/>
      <c r="AD131" s="781"/>
      <c r="AE131" s="782"/>
      <c r="AF131" s="783">
        <v>4358672</v>
      </c>
      <c r="AG131" s="781"/>
      <c r="AH131" s="781"/>
      <c r="AI131" s="781"/>
      <c r="AJ131" s="782"/>
      <c r="AK131" s="783">
        <v>4349947</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4.0430347150000001</v>
      </c>
      <c r="AB132" s="761"/>
      <c r="AC132" s="761"/>
      <c r="AD132" s="761"/>
      <c r="AE132" s="762"/>
      <c r="AF132" s="763">
        <v>3.3144499060000001</v>
      </c>
      <c r="AG132" s="761"/>
      <c r="AH132" s="761"/>
      <c r="AI132" s="761"/>
      <c r="AJ132" s="762"/>
      <c r="AK132" s="763">
        <v>4.007520092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4.7</v>
      </c>
      <c r="AB133" s="740"/>
      <c r="AC133" s="740"/>
      <c r="AD133" s="740"/>
      <c r="AE133" s="741"/>
      <c r="AF133" s="739">
        <v>4</v>
      </c>
      <c r="AG133" s="740"/>
      <c r="AH133" s="740"/>
      <c r="AI133" s="740"/>
      <c r="AJ133" s="741"/>
      <c r="AK133" s="739">
        <v>3.7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1058648</v>
      </c>
      <c r="L9" s="266">
        <v>41893</v>
      </c>
      <c r="M9" s="267">
        <v>55845</v>
      </c>
      <c r="N9" s="268">
        <v>-25</v>
      </c>
    </row>
    <row r="10" spans="1:16">
      <c r="A10" s="250"/>
      <c r="B10" s="246"/>
      <c r="C10" s="246"/>
      <c r="D10" s="246"/>
      <c r="E10" s="246"/>
      <c r="F10" s="246"/>
      <c r="G10" s="1166" t="s">
        <v>475</v>
      </c>
      <c r="H10" s="1167"/>
      <c r="I10" s="1167"/>
      <c r="J10" s="1168"/>
      <c r="K10" s="269">
        <v>109444</v>
      </c>
      <c r="L10" s="270">
        <v>4331</v>
      </c>
      <c r="M10" s="271">
        <v>5607</v>
      </c>
      <c r="N10" s="272">
        <v>-22.8</v>
      </c>
    </row>
    <row r="11" spans="1:16" ht="13.5" customHeight="1">
      <c r="A11" s="250"/>
      <c r="B11" s="246"/>
      <c r="C11" s="246"/>
      <c r="D11" s="246"/>
      <c r="E11" s="246"/>
      <c r="F11" s="246"/>
      <c r="G11" s="1166" t="s">
        <v>476</v>
      </c>
      <c r="H11" s="1167"/>
      <c r="I11" s="1167"/>
      <c r="J11" s="1168"/>
      <c r="K11" s="269">
        <v>292338</v>
      </c>
      <c r="L11" s="270">
        <v>11569</v>
      </c>
      <c r="M11" s="271">
        <v>8384</v>
      </c>
      <c r="N11" s="272">
        <v>38</v>
      </c>
    </row>
    <row r="12" spans="1:16" ht="13.5" customHeight="1">
      <c r="A12" s="250"/>
      <c r="B12" s="246"/>
      <c r="C12" s="246"/>
      <c r="D12" s="246"/>
      <c r="E12" s="246"/>
      <c r="F12" s="246"/>
      <c r="G12" s="1166" t="s">
        <v>477</v>
      </c>
      <c r="H12" s="1167"/>
      <c r="I12" s="1167"/>
      <c r="J12" s="1168"/>
      <c r="K12" s="269" t="s">
        <v>478</v>
      </c>
      <c r="L12" s="270" t="s">
        <v>478</v>
      </c>
      <c r="M12" s="271">
        <v>147</v>
      </c>
      <c r="N12" s="272" t="s">
        <v>478</v>
      </c>
    </row>
    <row r="13" spans="1:16" ht="13.5" customHeight="1">
      <c r="A13" s="250"/>
      <c r="B13" s="246"/>
      <c r="C13" s="246"/>
      <c r="D13" s="246"/>
      <c r="E13" s="246"/>
      <c r="F13" s="246"/>
      <c r="G13" s="1166" t="s">
        <v>479</v>
      </c>
      <c r="H13" s="1167"/>
      <c r="I13" s="1167"/>
      <c r="J13" s="1168"/>
      <c r="K13" s="269" t="s">
        <v>478</v>
      </c>
      <c r="L13" s="270" t="s">
        <v>478</v>
      </c>
      <c r="M13" s="271">
        <v>6</v>
      </c>
      <c r="N13" s="272" t="s">
        <v>478</v>
      </c>
    </row>
    <row r="14" spans="1:16" ht="13.5" customHeight="1">
      <c r="A14" s="250"/>
      <c r="B14" s="246"/>
      <c r="C14" s="246"/>
      <c r="D14" s="246"/>
      <c r="E14" s="246"/>
      <c r="F14" s="246"/>
      <c r="G14" s="1166" t="s">
        <v>480</v>
      </c>
      <c r="H14" s="1167"/>
      <c r="I14" s="1167"/>
      <c r="J14" s="1168"/>
      <c r="K14" s="269">
        <v>50503</v>
      </c>
      <c r="L14" s="270">
        <v>1999</v>
      </c>
      <c r="M14" s="271">
        <v>2653</v>
      </c>
      <c r="N14" s="272">
        <v>-24.7</v>
      </c>
    </row>
    <row r="15" spans="1:16" ht="13.5" customHeight="1">
      <c r="A15" s="250"/>
      <c r="B15" s="246"/>
      <c r="C15" s="246"/>
      <c r="D15" s="246"/>
      <c r="E15" s="246"/>
      <c r="F15" s="246"/>
      <c r="G15" s="1166" t="s">
        <v>481</v>
      </c>
      <c r="H15" s="1167"/>
      <c r="I15" s="1167"/>
      <c r="J15" s="1168"/>
      <c r="K15" s="269">
        <v>13782</v>
      </c>
      <c r="L15" s="270">
        <v>545</v>
      </c>
      <c r="M15" s="271">
        <v>1240</v>
      </c>
      <c r="N15" s="272">
        <v>-56</v>
      </c>
    </row>
    <row r="16" spans="1:16">
      <c r="A16" s="250"/>
      <c r="B16" s="246"/>
      <c r="C16" s="246"/>
      <c r="D16" s="246"/>
      <c r="E16" s="246"/>
      <c r="F16" s="246"/>
      <c r="G16" s="1169" t="s">
        <v>482</v>
      </c>
      <c r="H16" s="1170"/>
      <c r="I16" s="1170"/>
      <c r="J16" s="1171"/>
      <c r="K16" s="270">
        <v>-75303</v>
      </c>
      <c r="L16" s="270">
        <v>-2980</v>
      </c>
      <c r="M16" s="271">
        <v>-5294</v>
      </c>
      <c r="N16" s="272">
        <v>-43.7</v>
      </c>
    </row>
    <row r="17" spans="1:16">
      <c r="A17" s="250"/>
      <c r="B17" s="246"/>
      <c r="C17" s="246"/>
      <c r="D17" s="246"/>
      <c r="E17" s="246"/>
      <c r="F17" s="246"/>
      <c r="G17" s="1169" t="s">
        <v>171</v>
      </c>
      <c r="H17" s="1170"/>
      <c r="I17" s="1170"/>
      <c r="J17" s="1171"/>
      <c r="K17" s="270">
        <v>1449412</v>
      </c>
      <c r="L17" s="270">
        <v>57357</v>
      </c>
      <c r="M17" s="271">
        <v>68586</v>
      </c>
      <c r="N17" s="272">
        <v>-16.399999999999999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4.91</v>
      </c>
      <c r="L21" s="283">
        <v>6.42</v>
      </c>
      <c r="M21" s="284">
        <v>-1.51</v>
      </c>
      <c r="N21" s="251"/>
      <c r="O21" s="285"/>
      <c r="P21" s="281"/>
    </row>
    <row r="22" spans="1:16" s="286" customFormat="1">
      <c r="A22" s="281"/>
      <c r="B22" s="251"/>
      <c r="C22" s="251"/>
      <c r="D22" s="251"/>
      <c r="E22" s="251"/>
      <c r="F22" s="251"/>
      <c r="G22" s="1163" t="s">
        <v>488</v>
      </c>
      <c r="H22" s="1164"/>
      <c r="I22" s="1164"/>
      <c r="J22" s="1165"/>
      <c r="K22" s="287">
        <v>95.6</v>
      </c>
      <c r="L22" s="288">
        <v>97.3</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395974</v>
      </c>
      <c r="L32" s="296">
        <v>15670</v>
      </c>
      <c r="M32" s="297">
        <v>31128</v>
      </c>
      <c r="N32" s="298">
        <v>-49.7</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t="s">
        <v>478</v>
      </c>
      <c r="N34" s="298" t="s">
        <v>478</v>
      </c>
    </row>
    <row r="35" spans="1:16" ht="27" customHeight="1">
      <c r="A35" s="250"/>
      <c r="B35" s="246"/>
      <c r="C35" s="246"/>
      <c r="D35" s="246"/>
      <c r="E35" s="246"/>
      <c r="F35" s="246"/>
      <c r="G35" s="1154" t="s">
        <v>495</v>
      </c>
      <c r="H35" s="1155"/>
      <c r="I35" s="1155"/>
      <c r="J35" s="1156"/>
      <c r="K35" s="296">
        <v>301886</v>
      </c>
      <c r="L35" s="296">
        <v>11946</v>
      </c>
      <c r="M35" s="297">
        <v>9784</v>
      </c>
      <c r="N35" s="298">
        <v>22.1</v>
      </c>
    </row>
    <row r="36" spans="1:16" ht="27" customHeight="1">
      <c r="A36" s="250"/>
      <c r="B36" s="246"/>
      <c r="C36" s="246"/>
      <c r="D36" s="246"/>
      <c r="E36" s="246"/>
      <c r="F36" s="246"/>
      <c r="G36" s="1154" t="s">
        <v>496</v>
      </c>
      <c r="H36" s="1155"/>
      <c r="I36" s="1155"/>
      <c r="J36" s="1156"/>
      <c r="K36" s="296">
        <v>22919</v>
      </c>
      <c r="L36" s="296">
        <v>907</v>
      </c>
      <c r="M36" s="297">
        <v>2611</v>
      </c>
      <c r="N36" s="298">
        <v>-65.3</v>
      </c>
    </row>
    <row r="37" spans="1:16" ht="13.5" customHeight="1">
      <c r="A37" s="250"/>
      <c r="B37" s="246"/>
      <c r="C37" s="246"/>
      <c r="D37" s="246"/>
      <c r="E37" s="246"/>
      <c r="F37" s="246"/>
      <c r="G37" s="1154" t="s">
        <v>497</v>
      </c>
      <c r="H37" s="1155"/>
      <c r="I37" s="1155"/>
      <c r="J37" s="1156"/>
      <c r="K37" s="296" t="s">
        <v>478</v>
      </c>
      <c r="L37" s="296" t="s">
        <v>478</v>
      </c>
      <c r="M37" s="297">
        <v>1177</v>
      </c>
      <c r="N37" s="298" t="s">
        <v>478</v>
      </c>
    </row>
    <row r="38" spans="1:16" ht="27" customHeight="1">
      <c r="A38" s="250"/>
      <c r="B38" s="246"/>
      <c r="C38" s="246"/>
      <c r="D38" s="246"/>
      <c r="E38" s="246"/>
      <c r="F38" s="246"/>
      <c r="G38" s="1157" t="s">
        <v>498</v>
      </c>
      <c r="H38" s="1158"/>
      <c r="I38" s="1158"/>
      <c r="J38" s="1159"/>
      <c r="K38" s="299" t="s">
        <v>478</v>
      </c>
      <c r="L38" s="299" t="s">
        <v>478</v>
      </c>
      <c r="M38" s="300">
        <v>1</v>
      </c>
      <c r="N38" s="301" t="s">
        <v>478</v>
      </c>
      <c r="O38" s="295"/>
    </row>
    <row r="39" spans="1:16">
      <c r="A39" s="250"/>
      <c r="B39" s="246"/>
      <c r="C39" s="246"/>
      <c r="D39" s="246"/>
      <c r="E39" s="246"/>
      <c r="F39" s="246"/>
      <c r="G39" s="1157" t="s">
        <v>499</v>
      </c>
      <c r="H39" s="1158"/>
      <c r="I39" s="1158"/>
      <c r="J39" s="1159"/>
      <c r="K39" s="302" t="s">
        <v>478</v>
      </c>
      <c r="L39" s="302" t="s">
        <v>478</v>
      </c>
      <c r="M39" s="303">
        <v>-3247</v>
      </c>
      <c r="N39" s="304" t="s">
        <v>478</v>
      </c>
      <c r="O39" s="295"/>
    </row>
    <row r="40" spans="1:16" ht="27" customHeight="1">
      <c r="A40" s="250"/>
      <c r="B40" s="246"/>
      <c r="C40" s="246"/>
      <c r="D40" s="246"/>
      <c r="E40" s="246"/>
      <c r="F40" s="246"/>
      <c r="G40" s="1154" t="s">
        <v>500</v>
      </c>
      <c r="H40" s="1155"/>
      <c r="I40" s="1155"/>
      <c r="J40" s="1156"/>
      <c r="K40" s="302">
        <v>-546454</v>
      </c>
      <c r="L40" s="302">
        <v>-21625</v>
      </c>
      <c r="M40" s="303">
        <v>-28558</v>
      </c>
      <c r="N40" s="304">
        <v>-24.3</v>
      </c>
      <c r="O40" s="295"/>
    </row>
    <row r="41" spans="1:16">
      <c r="A41" s="250"/>
      <c r="B41" s="246"/>
      <c r="C41" s="246"/>
      <c r="D41" s="246"/>
      <c r="E41" s="246"/>
      <c r="F41" s="246"/>
      <c r="G41" s="1160" t="s">
        <v>282</v>
      </c>
      <c r="H41" s="1161"/>
      <c r="I41" s="1161"/>
      <c r="J41" s="1162"/>
      <c r="K41" s="296">
        <v>174325</v>
      </c>
      <c r="L41" s="302">
        <v>6898</v>
      </c>
      <c r="M41" s="303">
        <v>12895</v>
      </c>
      <c r="N41" s="304">
        <v>-46.5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991829</v>
      </c>
      <c r="J51" s="322">
        <v>40958</v>
      </c>
      <c r="K51" s="323">
        <v>242.2</v>
      </c>
      <c r="L51" s="324">
        <v>46819</v>
      </c>
      <c r="M51" s="325">
        <v>9.3000000000000007</v>
      </c>
      <c r="N51" s="326">
        <v>232.9</v>
      </c>
    </row>
    <row r="52" spans="1:14">
      <c r="A52" s="250"/>
      <c r="B52" s="246"/>
      <c r="C52" s="246"/>
      <c r="D52" s="246"/>
      <c r="E52" s="246"/>
      <c r="F52" s="246"/>
      <c r="G52" s="327"/>
      <c r="H52" s="328" t="s">
        <v>511</v>
      </c>
      <c r="I52" s="329">
        <v>595067</v>
      </c>
      <c r="J52" s="330">
        <v>24573</v>
      </c>
      <c r="K52" s="331">
        <v>201.5</v>
      </c>
      <c r="L52" s="332">
        <v>24121</v>
      </c>
      <c r="M52" s="333">
        <v>9.5</v>
      </c>
      <c r="N52" s="334">
        <v>192</v>
      </c>
    </row>
    <row r="53" spans="1:14">
      <c r="A53" s="250"/>
      <c r="B53" s="246"/>
      <c r="C53" s="246"/>
      <c r="D53" s="246"/>
      <c r="E53" s="246"/>
      <c r="F53" s="246"/>
      <c r="G53" s="312" t="s">
        <v>512</v>
      </c>
      <c r="H53" s="313"/>
      <c r="I53" s="321">
        <v>999546</v>
      </c>
      <c r="J53" s="322">
        <v>40833</v>
      </c>
      <c r="K53" s="323">
        <v>-0.3</v>
      </c>
      <c r="L53" s="324">
        <v>53270</v>
      </c>
      <c r="M53" s="325">
        <v>13.8</v>
      </c>
      <c r="N53" s="326">
        <v>-14.1</v>
      </c>
    </row>
    <row r="54" spans="1:14">
      <c r="A54" s="250"/>
      <c r="B54" s="246"/>
      <c r="C54" s="246"/>
      <c r="D54" s="246"/>
      <c r="E54" s="246"/>
      <c r="F54" s="246"/>
      <c r="G54" s="327"/>
      <c r="H54" s="328" t="s">
        <v>511</v>
      </c>
      <c r="I54" s="329">
        <v>257396</v>
      </c>
      <c r="J54" s="330">
        <v>10515</v>
      </c>
      <c r="K54" s="331">
        <v>-57.2</v>
      </c>
      <c r="L54" s="332">
        <v>24316</v>
      </c>
      <c r="M54" s="333">
        <v>0.8</v>
      </c>
      <c r="N54" s="334">
        <v>-58</v>
      </c>
    </row>
    <row r="55" spans="1:14">
      <c r="A55" s="250"/>
      <c r="B55" s="246"/>
      <c r="C55" s="246"/>
      <c r="D55" s="246"/>
      <c r="E55" s="246"/>
      <c r="F55" s="246"/>
      <c r="G55" s="312" t="s">
        <v>513</v>
      </c>
      <c r="H55" s="313"/>
      <c r="I55" s="321">
        <v>1056424</v>
      </c>
      <c r="J55" s="322">
        <v>42760</v>
      </c>
      <c r="K55" s="323">
        <v>4.7</v>
      </c>
      <c r="L55" s="324">
        <v>53292</v>
      </c>
      <c r="M55" s="325">
        <v>0</v>
      </c>
      <c r="N55" s="326">
        <v>4.7</v>
      </c>
    </row>
    <row r="56" spans="1:14">
      <c r="A56" s="250"/>
      <c r="B56" s="246"/>
      <c r="C56" s="246"/>
      <c r="D56" s="246"/>
      <c r="E56" s="246"/>
      <c r="F56" s="246"/>
      <c r="G56" s="327"/>
      <c r="H56" s="328" t="s">
        <v>511</v>
      </c>
      <c r="I56" s="329">
        <v>217908</v>
      </c>
      <c r="J56" s="330">
        <v>8820</v>
      </c>
      <c r="K56" s="331">
        <v>-16.100000000000001</v>
      </c>
      <c r="L56" s="332">
        <v>28900</v>
      </c>
      <c r="M56" s="333">
        <v>18.899999999999999</v>
      </c>
      <c r="N56" s="334">
        <v>-35</v>
      </c>
    </row>
    <row r="57" spans="1:14">
      <c r="A57" s="250"/>
      <c r="B57" s="246"/>
      <c r="C57" s="246"/>
      <c r="D57" s="246"/>
      <c r="E57" s="246"/>
      <c r="F57" s="246"/>
      <c r="G57" s="312" t="s">
        <v>514</v>
      </c>
      <c r="H57" s="313"/>
      <c r="I57" s="321">
        <v>2462327</v>
      </c>
      <c r="J57" s="322">
        <v>98877</v>
      </c>
      <c r="K57" s="323">
        <v>131.19999999999999</v>
      </c>
      <c r="L57" s="324">
        <v>49919</v>
      </c>
      <c r="M57" s="325">
        <v>-6.3</v>
      </c>
      <c r="N57" s="326">
        <v>137.5</v>
      </c>
    </row>
    <row r="58" spans="1:14">
      <c r="A58" s="250"/>
      <c r="B58" s="246"/>
      <c r="C58" s="246"/>
      <c r="D58" s="246"/>
      <c r="E58" s="246"/>
      <c r="F58" s="246"/>
      <c r="G58" s="327"/>
      <c r="H58" s="328" t="s">
        <v>511</v>
      </c>
      <c r="I58" s="329">
        <v>657831</v>
      </c>
      <c r="J58" s="330">
        <v>26416</v>
      </c>
      <c r="K58" s="331">
        <v>199.5</v>
      </c>
      <c r="L58" s="332">
        <v>26398</v>
      </c>
      <c r="M58" s="333">
        <v>-8.6999999999999993</v>
      </c>
      <c r="N58" s="334">
        <v>208.2</v>
      </c>
    </row>
    <row r="59" spans="1:14">
      <c r="A59" s="250"/>
      <c r="B59" s="246"/>
      <c r="C59" s="246"/>
      <c r="D59" s="246"/>
      <c r="E59" s="246"/>
      <c r="F59" s="246"/>
      <c r="G59" s="312" t="s">
        <v>515</v>
      </c>
      <c r="H59" s="313"/>
      <c r="I59" s="321">
        <v>734251</v>
      </c>
      <c r="J59" s="322">
        <v>29056</v>
      </c>
      <c r="K59" s="323">
        <v>-70.599999999999994</v>
      </c>
      <c r="L59" s="324">
        <v>47738</v>
      </c>
      <c r="M59" s="325">
        <v>-4.4000000000000004</v>
      </c>
      <c r="N59" s="326">
        <v>-66.2</v>
      </c>
    </row>
    <row r="60" spans="1:14">
      <c r="A60" s="250"/>
      <c r="B60" s="246"/>
      <c r="C60" s="246"/>
      <c r="D60" s="246"/>
      <c r="E60" s="246"/>
      <c r="F60" s="246"/>
      <c r="G60" s="327"/>
      <c r="H60" s="328" t="s">
        <v>511</v>
      </c>
      <c r="I60" s="335">
        <v>409873</v>
      </c>
      <c r="J60" s="330">
        <v>16220</v>
      </c>
      <c r="K60" s="331">
        <v>-38.6</v>
      </c>
      <c r="L60" s="332">
        <v>24937</v>
      </c>
      <c r="M60" s="333">
        <v>-5.5</v>
      </c>
      <c r="N60" s="334">
        <v>-33.1</v>
      </c>
    </row>
    <row r="61" spans="1:14">
      <c r="A61" s="250"/>
      <c r="B61" s="246"/>
      <c r="C61" s="246"/>
      <c r="D61" s="246"/>
      <c r="E61" s="246"/>
      <c r="F61" s="246"/>
      <c r="G61" s="312" t="s">
        <v>516</v>
      </c>
      <c r="H61" s="336"/>
      <c r="I61" s="337">
        <v>1248875</v>
      </c>
      <c r="J61" s="338">
        <v>50497</v>
      </c>
      <c r="K61" s="339">
        <v>61.4</v>
      </c>
      <c r="L61" s="340">
        <v>50208</v>
      </c>
      <c r="M61" s="341">
        <v>2.5</v>
      </c>
      <c r="N61" s="326">
        <v>58.9</v>
      </c>
    </row>
    <row r="62" spans="1:14">
      <c r="A62" s="250"/>
      <c r="B62" s="246"/>
      <c r="C62" s="246"/>
      <c r="D62" s="246"/>
      <c r="E62" s="246"/>
      <c r="F62" s="246"/>
      <c r="G62" s="327"/>
      <c r="H62" s="328" t="s">
        <v>511</v>
      </c>
      <c r="I62" s="329">
        <v>427615</v>
      </c>
      <c r="J62" s="330">
        <v>17309</v>
      </c>
      <c r="K62" s="331">
        <v>57.8</v>
      </c>
      <c r="L62" s="332">
        <v>25734</v>
      </c>
      <c r="M62" s="333">
        <v>3</v>
      </c>
      <c r="N62" s="334">
        <v>54.8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31.48</v>
      </c>
      <c r="G47" s="12">
        <v>31.13</v>
      </c>
      <c r="H47" s="12">
        <v>31.31</v>
      </c>
      <c r="I47" s="12">
        <v>30.8</v>
      </c>
      <c r="J47" s="13">
        <v>30.93</v>
      </c>
    </row>
    <row r="48" spans="2:10" ht="57.75" customHeight="1">
      <c r="B48" s="14"/>
      <c r="C48" s="1174" t="s">
        <v>4</v>
      </c>
      <c r="D48" s="1174"/>
      <c r="E48" s="1175"/>
      <c r="F48" s="15">
        <v>9.98</v>
      </c>
      <c r="G48" s="16">
        <v>9.15</v>
      </c>
      <c r="H48" s="16">
        <v>8.2200000000000006</v>
      </c>
      <c r="I48" s="16">
        <v>12.33</v>
      </c>
      <c r="J48" s="17">
        <v>7.07</v>
      </c>
    </row>
    <row r="49" spans="2:10" ht="57.75" customHeight="1" thickBot="1">
      <c r="B49" s="18"/>
      <c r="C49" s="1176" t="s">
        <v>5</v>
      </c>
      <c r="D49" s="1176"/>
      <c r="E49" s="1177"/>
      <c r="F49" s="19">
        <v>0.25</v>
      </c>
      <c r="G49" s="20" t="s">
        <v>523</v>
      </c>
      <c r="H49" s="20" t="s">
        <v>524</v>
      </c>
      <c r="I49" s="20">
        <v>4.37</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2018-03-02T07:39:09Z</cp:lastPrinted>
  <dcterms:created xsi:type="dcterms:W3CDTF">2018-01-24T05:05:54Z</dcterms:created>
  <dcterms:modified xsi:type="dcterms:W3CDTF">2018-11-20T04:36:27Z</dcterms:modified>
  <cp:category/>
</cp:coreProperties>
</file>