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16" windowWidth="19290" windowHeight="4335" tabRatio="809" activeTab="0"/>
  </bookViews>
  <sheets>
    <sheet name="目次3" sheetId="1" r:id="rId1"/>
    <sheet name="【修正】目次8" sheetId="2" state="hidden" r:id="rId2"/>
  </sheets>
  <definedNames>
    <definedName name="_xlnm.Print_Area" localSheetId="1">'【修正】目次8'!$A$1:$R$13</definedName>
    <definedName name="_xlnm.Print_Area" localSheetId="0">'目次3'!$A$1:$T$49</definedName>
    <definedName name="_xlnm.Print_Titles" localSheetId="1">'【修正】目次8'!$2:$4</definedName>
  </definedNames>
  <calcPr fullCalcOnLoad="1"/>
</workbook>
</file>

<file path=xl/comments1.xml><?xml version="1.0" encoding="utf-8"?>
<comments xmlns="http://schemas.openxmlformats.org/spreadsheetml/2006/main">
  <authors>
    <author>Administrator</author>
  </authors>
  <commentList>
    <comment ref="M19" authorId="0">
      <text>
        <r>
          <rPr>
            <b/>
            <sz val="9"/>
            <rFont val="ＭＳ Ｐゴシック"/>
            <family val="3"/>
          </rPr>
          <t>所長14＋職員13（中・広なし、帷子2）</t>
        </r>
      </text>
    </comment>
  </commentList>
</comments>
</file>

<file path=xl/sharedStrings.xml><?xml version="1.0" encoding="utf-8"?>
<sst xmlns="http://schemas.openxmlformats.org/spreadsheetml/2006/main" count="167" uniqueCount="151">
  <si>
    <t>職員数</t>
  </si>
  <si>
    <t>電話番号</t>
  </si>
  <si>
    <t>非常勤</t>
  </si>
  <si>
    <t>1</t>
  </si>
  <si>
    <t>岐阜県視聴覚ライブラリー</t>
  </si>
  <si>
    <t>500-8368</t>
  </si>
  <si>
    <t>058(275)5111</t>
  </si>
  <si>
    <t>5</t>
  </si>
  <si>
    <t>509-2517</t>
  </si>
  <si>
    <t>504-0911</t>
  </si>
  <si>
    <t>羽島市視聴覚ライブラリー</t>
  </si>
  <si>
    <t>501-6244</t>
  </si>
  <si>
    <t>市販教材
保有数
（本）</t>
  </si>
  <si>
    <t>市販教材
貸出数
（本）</t>
  </si>
  <si>
    <t>〒　所在地　　　</t>
  </si>
  <si>
    <t>16ﾐﾘ
映画</t>
  </si>
  <si>
    <t>録画
教材</t>
  </si>
  <si>
    <t>白川町</t>
  </si>
  <si>
    <t>笠松町</t>
  </si>
  <si>
    <t>岐南町</t>
  </si>
  <si>
    <t>山県市</t>
  </si>
  <si>
    <t>瑞穂市</t>
  </si>
  <si>
    <t>飛騨市</t>
  </si>
  <si>
    <t>本巣市</t>
  </si>
  <si>
    <t>郡上市</t>
  </si>
  <si>
    <t>下呂市</t>
  </si>
  <si>
    <t>本巣</t>
  </si>
  <si>
    <t>分　　館</t>
  </si>
  <si>
    <t>うち複合施設数</t>
  </si>
  <si>
    <t>330㎡以上の館数</t>
  </si>
  <si>
    <t>公　民　館　数</t>
  </si>
  <si>
    <t>公民館主事</t>
  </si>
  <si>
    <t>職　　　　　　員　　　　　　数</t>
  </si>
  <si>
    <t>館長又は分館長</t>
  </si>
  <si>
    <t>各務原市</t>
  </si>
  <si>
    <t>海津市</t>
  </si>
  <si>
    <t>揖斐</t>
  </si>
  <si>
    <t>大野</t>
  </si>
  <si>
    <t>羽島</t>
  </si>
  <si>
    <t>501-4222</t>
  </si>
  <si>
    <t>専　任</t>
  </si>
  <si>
    <t>兼　任</t>
  </si>
  <si>
    <t>非常勤</t>
  </si>
  <si>
    <t>市町村名</t>
  </si>
  <si>
    <t>その他の職員</t>
  </si>
  <si>
    <t>計</t>
  </si>
  <si>
    <t>岐阜市</t>
  </si>
  <si>
    <t>大垣市</t>
  </si>
  <si>
    <t>高山市</t>
  </si>
  <si>
    <t>多治見市</t>
  </si>
  <si>
    <t>関市</t>
  </si>
  <si>
    <t>美濃市</t>
  </si>
  <si>
    <t>土岐市</t>
  </si>
  <si>
    <t>養老町</t>
  </si>
  <si>
    <t>垂井町</t>
  </si>
  <si>
    <t>神戸町</t>
  </si>
  <si>
    <t>輪之内町</t>
  </si>
  <si>
    <t>安八町</t>
  </si>
  <si>
    <t>揖斐川町</t>
  </si>
  <si>
    <t>大野町</t>
  </si>
  <si>
    <t>池田町</t>
  </si>
  <si>
    <t>北方町</t>
  </si>
  <si>
    <t>養老</t>
  </si>
  <si>
    <t>不破</t>
  </si>
  <si>
    <t>坂祝町</t>
  </si>
  <si>
    <t>富加町</t>
  </si>
  <si>
    <t>川辺町</t>
  </si>
  <si>
    <t>七宗町</t>
  </si>
  <si>
    <t>八百津町</t>
  </si>
  <si>
    <t>東白川村</t>
  </si>
  <si>
    <t>御嵩町</t>
  </si>
  <si>
    <t>白川村</t>
  </si>
  <si>
    <t>可児</t>
  </si>
  <si>
    <t>その他</t>
  </si>
  <si>
    <t>専任</t>
  </si>
  <si>
    <t>兼任</t>
  </si>
  <si>
    <t>79</t>
  </si>
  <si>
    <t>15.58</t>
  </si>
  <si>
    <t>30</t>
  </si>
  <si>
    <t>安八</t>
  </si>
  <si>
    <t>加茂</t>
  </si>
  <si>
    <t>中央館</t>
  </si>
  <si>
    <t>地区館</t>
  </si>
  <si>
    <t>本館</t>
  </si>
  <si>
    <t>中津川市</t>
  </si>
  <si>
    <t>瑞浪市</t>
  </si>
  <si>
    <t>羽島市</t>
  </si>
  <si>
    <t>恵那市</t>
  </si>
  <si>
    <t>可児市</t>
  </si>
  <si>
    <t>合　計</t>
  </si>
  <si>
    <t>指
定
管
理
者</t>
  </si>
  <si>
    <t>そ
の
他</t>
  </si>
  <si>
    <t>岐阜市宇佐 ４－２－１
（岐阜県図書館内）</t>
  </si>
  <si>
    <t>下呂市教育委員会</t>
  </si>
  <si>
    <t>下呂市萩原町萩原 1166－８
（星雲会館内）</t>
  </si>
  <si>
    <t>各務原市立中央図書館</t>
  </si>
  <si>
    <t>各務原市那加門前町 ３－１－３</t>
  </si>
  <si>
    <t>郡上市視聴覚ライブラリー</t>
  </si>
  <si>
    <t>郡上市八幡町島谷207－１
（郡上市教育委員会社会教育課）</t>
  </si>
  <si>
    <t>大垣市小野4-35-10
（大垣市情報工房）</t>
  </si>
  <si>
    <t>105</t>
  </si>
  <si>
    <t>３　公民館数・公民館職員</t>
  </si>
  <si>
    <t>岐阜市視聴覚ライブラリー</t>
  </si>
  <si>
    <t>岐阜市神田町１－１１
（岐阜市教育委員会社会教育課）</t>
  </si>
  <si>
    <t>美濃加茂市</t>
  </si>
  <si>
    <t>８　視聴覚ライブラリー</t>
  </si>
  <si>
    <t>2</t>
  </si>
  <si>
    <t>058(383)1122</t>
  </si>
  <si>
    <t>1,808</t>
  </si>
  <si>
    <t>0575(67)1128</t>
  </si>
  <si>
    <t>0576(52)2900</t>
  </si>
  <si>
    <t>No</t>
  </si>
  <si>
    <t>名 称</t>
  </si>
  <si>
    <t>専用面積(㎡)</t>
  </si>
  <si>
    <t>専
任</t>
  </si>
  <si>
    <t>兼
任</t>
  </si>
  <si>
    <t>合
計</t>
  </si>
  <si>
    <t>3</t>
  </si>
  <si>
    <t>大垣地区視聴覚ライブラリー</t>
  </si>
  <si>
    <t>503-0803</t>
  </si>
  <si>
    <t>0584(75)7000</t>
  </si>
  <si>
    <t>500-8702</t>
  </si>
  <si>
    <t>058（265）4141</t>
  </si>
  <si>
    <t>058(393)4672</t>
  </si>
  <si>
    <t>羽島市竹鼻町丸の内 ６－７
（市立中央公民館内）</t>
  </si>
  <si>
    <t>講習・研修会の
実施（回）</t>
  </si>
  <si>
    <t>（注）「中濃地区視聴覚ライブラリー」、「可茂広域行政事務組合　視聴覚ライブラリー」については、いずれも平成２７年４月１日廃止。</t>
  </si>
  <si>
    <t>合計</t>
  </si>
  <si>
    <t>指定管理者</t>
  </si>
  <si>
    <t>面積</t>
  </si>
  <si>
    <t>１６ミリ</t>
  </si>
  <si>
    <t>録画</t>
  </si>
  <si>
    <t>師範教材保有</t>
  </si>
  <si>
    <t>16ミリ</t>
  </si>
  <si>
    <t>録画教材</t>
  </si>
  <si>
    <t>市販教材貸出数</t>
  </si>
  <si>
    <t>視聴覚機器関連</t>
  </si>
  <si>
    <t>ＩＴ関係</t>
  </si>
  <si>
    <t>講習・研修会</t>
  </si>
  <si>
    <t>2047．58</t>
  </si>
  <si>
    <r>
      <t>（注１）</t>
    </r>
    <r>
      <rPr>
        <i/>
        <u val="single"/>
        <sz val="14"/>
        <rFont val="ＭＳ 明朝"/>
        <family val="1"/>
      </rPr>
      <t>数字</t>
    </r>
    <r>
      <rPr>
        <sz val="14"/>
        <rFont val="ＭＳ 明朝"/>
        <family val="1"/>
      </rPr>
      <t>　は、開催回数未分類及び男女別参加者数未集計の市町村を除いた合計数
（注２）</t>
    </r>
    <r>
      <rPr>
        <i/>
        <u val="double"/>
        <sz val="14"/>
        <rFont val="ＭＳ 明朝"/>
        <family val="1"/>
      </rPr>
      <t>数字</t>
    </r>
    <r>
      <rPr>
        <sz val="14"/>
        <rFont val="ＭＳ 明朝"/>
        <family val="1"/>
      </rPr>
      <t>　は、開催回数未集計を除いた合計数</t>
    </r>
  </si>
  <si>
    <t>（注）「建物専有面積」は複合施設の場合、専用面積と共用面積の合計。</t>
  </si>
  <si>
    <t>（平成２８年４月１日現在、市販教材貸出数及び講習・研究会の実施は平成２７年度実績）</t>
  </si>
  <si>
    <t>4</t>
  </si>
  <si>
    <t>6</t>
  </si>
  <si>
    <t>7</t>
  </si>
  <si>
    <t xml:space="preserve">（注１）「中央館」とは、二以上の公民館を設置する市町村において、その設置する公民館のうち、一の公民館を定めて、
        当該公民館の事業のほか、市町村の全域にわたる事業、公民館相互の連絡調整に関する事業、その他個々の公民
　　　　館で処理することが不適当と認められる事業を実施している公民館。
        「地区館」は、「中央館」以外の本館。公民館が１館の町村は「地区館」に位置付く。
（注２）上記の市町村立公民館の他に、旧民法第３４条の規定で設立された法人により設置された公民館が１館存在する。
</t>
  </si>
  <si>
    <t>（平成２９年３月３１日現在）</t>
  </si>
  <si>
    <t>ＩＣＴ
関連</t>
  </si>
  <si>
    <t>映像メディア
関連</t>
  </si>
  <si>
    <t>関ケ原町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</si>
</sst>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_);[Red]\(0\)"/>
    <numFmt numFmtId="180" formatCode="0_ "/>
    <numFmt numFmtId="181" formatCode="0.0_);[Red]\(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0_);[Red]\(#,##0.00\)"/>
    <numFmt numFmtId="190" formatCode="#,##0_ ;[Red]\-#,##0\ "/>
    <numFmt numFmtId="191" formatCode="#,##0.0;[Red]\-#,##0.0"/>
    <numFmt numFmtId="192" formatCode="0.0"/>
    <numFmt numFmtId="193" formatCode="#,##0.0_);[Red]\(#,##0.0\)"/>
    <numFmt numFmtId="194" formatCode="m/d;@"/>
    <numFmt numFmtId="195" formatCode="[$-411]ge\.m\.d;@"/>
    <numFmt numFmtId="196" formatCode="0.000"/>
    <numFmt numFmtId="197" formatCode="#,##0.0_ "/>
  </numFmts>
  <fonts count="60">
    <font>
      <sz val="11"/>
      <name val="ＭＳ Ｐゴシック"/>
      <family val="3"/>
    </font>
    <font>
      <sz val="6"/>
      <name val="ＭＳ Ｐゴシック"/>
      <family val="3"/>
    </font>
    <font>
      <sz val="10"/>
      <name val="ＭＳ 明朝"/>
      <family val="1"/>
    </font>
    <font>
      <sz val="11"/>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8"/>
      <name val="ＭＳ Ｐ明朝"/>
      <family val="1"/>
    </font>
    <font>
      <b/>
      <sz val="16"/>
      <name val="ＭＳ Ｐ明朝"/>
      <family val="1"/>
    </font>
    <font>
      <sz val="12"/>
      <name val="ＭＳ Ｐ明朝"/>
      <family val="1"/>
    </font>
    <font>
      <sz val="11"/>
      <name val="ＭＳ Ｐ明朝"/>
      <family val="1"/>
    </font>
    <font>
      <b/>
      <sz val="14"/>
      <name val="ＭＳ 明朝"/>
      <family val="1"/>
    </font>
    <font>
      <sz val="10"/>
      <name val="ＭＳ Ｐ明朝"/>
      <family val="1"/>
    </font>
    <font>
      <sz val="14"/>
      <name val="ＭＳ 明朝"/>
      <family val="1"/>
    </font>
    <font>
      <i/>
      <u val="single"/>
      <sz val="14"/>
      <name val="ＭＳ 明朝"/>
      <family val="1"/>
    </font>
    <font>
      <i/>
      <u val="single"/>
      <sz val="18"/>
      <name val="ＭＳ 明朝"/>
      <family val="1"/>
    </font>
    <font>
      <sz val="14"/>
      <name val="ＭＳ Ｐ明朝"/>
      <family val="1"/>
    </font>
    <font>
      <i/>
      <sz val="11"/>
      <name val="ＭＳ Ｐゴシック"/>
      <family val="3"/>
    </font>
    <font>
      <i/>
      <u val="single"/>
      <sz val="11"/>
      <name val="ＭＳ Ｐゴシック"/>
      <family val="3"/>
    </font>
    <font>
      <i/>
      <u val="double"/>
      <sz val="8"/>
      <name val="ＭＳ Ｐ明朝"/>
      <family val="1"/>
    </font>
    <font>
      <i/>
      <u val="double"/>
      <sz val="14"/>
      <name val="ＭＳ 明朝"/>
      <family val="1"/>
    </font>
    <font>
      <b/>
      <sz val="9"/>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4"/>
      <color indexed="8"/>
      <name val="ＭＳ Ｐ明朝"/>
      <family val="1"/>
    </font>
    <font>
      <sz val="10"/>
      <color indexed="8"/>
      <name val="ＭＳ 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4" tint="0.7998600006103516"/>
        <bgColor indexed="64"/>
      </patternFill>
    </fill>
    <fill>
      <patternFill patternType="solid">
        <fgColor theme="5" tint="0.7999799847602844"/>
        <bgColor indexed="64"/>
      </patternFill>
    </fill>
    <fill>
      <patternFill patternType="solid">
        <fgColor indexed="45"/>
        <bgColor indexed="64"/>
      </patternFill>
    </fill>
    <fill>
      <patternFill patternType="solid">
        <fgColor theme="5" tint="0.7998600006103516"/>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7998600006103516"/>
        <bgColor indexed="64"/>
      </patternFill>
    </fill>
    <fill>
      <patternFill patternType="solid">
        <fgColor theme="7" tint="0.7999799847602844"/>
        <bgColor indexed="64"/>
      </patternFill>
    </fill>
    <fill>
      <patternFill patternType="solid">
        <fgColor indexed="4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839985370636"/>
        <bgColor indexed="64"/>
      </patternFill>
    </fill>
    <fill>
      <patternFill patternType="solid">
        <fgColor theme="4" tint="0.5997499823570251"/>
        <bgColor indexed="64"/>
      </patternFill>
    </fill>
    <fill>
      <patternFill patternType="solid">
        <fgColor theme="5" tint="0.5999900102615356"/>
        <bgColor indexed="64"/>
      </patternFill>
    </fill>
    <fill>
      <patternFill patternType="solid">
        <fgColor theme="5" tint="0.599839985370636"/>
        <bgColor indexed="64"/>
      </patternFill>
    </fill>
    <fill>
      <patternFill patternType="solid">
        <fgColor theme="5" tint="0.5997499823570251"/>
        <bgColor indexed="64"/>
      </patternFill>
    </fill>
    <fill>
      <patternFill patternType="solid">
        <fgColor theme="6" tint="0.5999900102615356"/>
        <bgColor indexed="64"/>
      </patternFill>
    </fill>
    <fill>
      <patternFill patternType="solid">
        <fgColor indexed="11"/>
        <bgColor indexed="64"/>
      </patternFill>
    </fill>
    <fill>
      <patternFill patternType="solid">
        <fgColor theme="6" tint="0.599839985370636"/>
        <bgColor indexed="64"/>
      </patternFill>
    </fill>
    <fill>
      <patternFill patternType="solid">
        <fgColor theme="7" tint="0.5999900102615356"/>
        <bgColor indexed="64"/>
      </patternFill>
    </fill>
    <fill>
      <patternFill patternType="solid">
        <fgColor theme="7" tint="0.599839985370636"/>
        <bgColor indexed="64"/>
      </patternFill>
    </fill>
    <fill>
      <patternFill patternType="solid">
        <fgColor theme="7" tint="0.5997499823570251"/>
        <bgColor indexed="64"/>
      </patternFill>
    </fill>
    <fill>
      <patternFill patternType="solid">
        <fgColor theme="8" tint="0.5999900102615356"/>
        <bgColor indexed="64"/>
      </patternFill>
    </fill>
    <fill>
      <patternFill patternType="solid">
        <fgColor theme="8" tint="0.599839985370636"/>
        <bgColor indexed="64"/>
      </patternFill>
    </fill>
    <fill>
      <patternFill patternType="solid">
        <fgColor theme="8" tint="0.5997499823570251"/>
        <bgColor indexed="64"/>
      </patternFill>
    </fill>
    <fill>
      <patternFill patternType="solid">
        <fgColor theme="9" tint="0.5999900102615356"/>
        <bgColor indexed="64"/>
      </patternFill>
    </fill>
    <fill>
      <patternFill patternType="solid">
        <fgColor theme="9" tint="0.599839985370636"/>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right style="thin"/>
      <top style="thin"/>
      <bottom style="medium"/>
    </border>
    <border>
      <left style="thin"/>
      <right style="thin"/>
      <top style="thin"/>
      <bottom style="thin"/>
    </border>
    <border>
      <left style="medium"/>
      <right/>
      <top/>
      <bottom/>
    </border>
    <border>
      <left style="thin"/>
      <right style="medium"/>
      <top style="thin"/>
      <bottom style="thin"/>
    </border>
    <border>
      <left style="thin"/>
      <right style="thin"/>
      <top>
        <color indexed="63"/>
      </top>
      <bottom style="thin"/>
    </border>
    <border>
      <left style="thin"/>
      <right style="medium"/>
      <top/>
      <bottom style="thin"/>
    </border>
    <border>
      <left style="medium"/>
      <right style="thin"/>
      <top>
        <color indexed="63"/>
      </top>
      <bottom style="thin"/>
    </border>
    <border>
      <left style="medium"/>
      <right style="thin"/>
      <top style="thin"/>
      <bottom style="thin"/>
    </border>
    <border>
      <left style="medium"/>
      <right style="thin"/>
      <top style="thin"/>
      <bottom style="double"/>
    </border>
    <border>
      <left style="thin"/>
      <right style="medium"/>
      <top style="thin"/>
      <bottom style="double"/>
    </border>
    <border>
      <left>
        <color indexed="63"/>
      </left>
      <right style="thin"/>
      <top style="thin"/>
      <bottom style="thin"/>
    </border>
    <border>
      <left style="thin"/>
      <right style="medium"/>
      <top style="medium"/>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top style="thin"/>
      <bottom style="double"/>
    </border>
    <border>
      <left>
        <color indexed="63"/>
      </left>
      <right style="thin"/>
      <top style="thin"/>
      <bottom style="double"/>
    </border>
    <border>
      <left/>
      <right style="thin"/>
      <top/>
      <bottom style="medium"/>
    </border>
    <border>
      <left style="thin"/>
      <right style="thin"/>
      <top>
        <color indexed="63"/>
      </top>
      <bottom style="medium"/>
    </border>
    <border>
      <left style="thin"/>
      <right style="medium"/>
      <top/>
      <bottom style="medium"/>
    </border>
    <border>
      <left style="thin"/>
      <right/>
      <top/>
      <bottom style="medium"/>
    </border>
    <border>
      <left style="medium"/>
      <right style="thin"/>
      <top>
        <color indexed="63"/>
      </top>
      <bottom style="medium"/>
    </border>
    <border>
      <left style="thin"/>
      <right style="medium"/>
      <top style="double"/>
      <bottom style="medium"/>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color indexed="63"/>
      </right>
      <top style="medium"/>
      <bottom>
        <color indexed="63"/>
      </bottom>
    </border>
    <border>
      <left/>
      <right style="thin"/>
      <top/>
      <bottom style="thin"/>
    </border>
    <border>
      <left style="thin"/>
      <right/>
      <top/>
      <bottom style="thin"/>
    </border>
    <border>
      <left style="medium"/>
      <right style="thin"/>
      <top style="double"/>
      <bottom style="medium"/>
    </border>
    <border>
      <left style="thin"/>
      <right style="thin"/>
      <top style="thin"/>
      <bottom>
        <color indexed="63"/>
      </bottom>
    </border>
  </borders>
  <cellStyleXfs count="2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41"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41"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41"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41"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1"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1"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1"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4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41"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1"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42"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42"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2" fillId="38"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25" borderId="0" applyNumberFormat="0" applyBorder="0" applyAlignment="0" applyProtection="0"/>
    <xf numFmtId="0" fontId="42" fillId="3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42"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2"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0" fillId="0" borderId="0">
      <alignment vertical="center"/>
      <protection/>
    </xf>
    <xf numFmtId="0" fontId="42"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42"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42"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42"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42"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42"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50" borderId="1" applyNumberFormat="0" applyAlignment="0" applyProtection="0"/>
    <xf numFmtId="0" fontId="24" fillId="50" borderId="1" applyNumberFormat="0" applyAlignment="0" applyProtection="0"/>
    <xf numFmtId="0" fontId="24" fillId="50" borderId="1" applyNumberFormat="0" applyAlignment="0" applyProtection="0"/>
    <xf numFmtId="0" fontId="24" fillId="50" borderId="1" applyNumberFormat="0" applyAlignment="0" applyProtection="0"/>
    <xf numFmtId="0" fontId="24" fillId="50" borderId="1" applyNumberFormat="0" applyAlignment="0" applyProtection="0"/>
    <xf numFmtId="0" fontId="24" fillId="50" borderId="1" applyNumberFormat="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52" borderId="2" applyNumberFormat="0" applyFont="0" applyAlignment="0" applyProtection="0"/>
    <xf numFmtId="0" fontId="0" fillId="53" borderId="2" applyNumberFormat="0" applyFont="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9" fillId="55" borderId="4" applyNumberFormat="0" applyAlignment="0" applyProtection="0"/>
    <xf numFmtId="0" fontId="49" fillId="55" borderId="4" applyNumberFormat="0" applyAlignment="0" applyProtection="0"/>
    <xf numFmtId="0" fontId="49" fillId="55" borderId="4" applyNumberFormat="0" applyAlignment="0" applyProtection="0"/>
    <xf numFmtId="0" fontId="49" fillId="55" borderId="4" applyNumberFormat="0" applyAlignment="0" applyProtection="0"/>
    <xf numFmtId="0" fontId="49" fillId="55" borderId="4" applyNumberFormat="0" applyAlignment="0" applyProtection="0"/>
    <xf numFmtId="0" fontId="49" fillId="55" borderId="4" applyNumberFormat="0" applyAlignment="0" applyProtection="0"/>
    <xf numFmtId="0" fontId="5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7" applyNumberFormat="0" applyFill="0" applyAlignment="0" applyProtection="0"/>
    <xf numFmtId="0" fontId="52" fillId="0" borderId="8"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55" fillId="55" borderId="11" applyNumberFormat="0" applyAlignment="0" applyProtection="0"/>
    <xf numFmtId="0" fontId="55" fillId="55" borderId="11" applyNumberFormat="0" applyAlignment="0" applyProtection="0"/>
    <xf numFmtId="0" fontId="55" fillId="55" borderId="11" applyNumberFormat="0" applyAlignment="0" applyProtection="0"/>
    <xf numFmtId="0" fontId="55" fillId="55" borderId="11" applyNumberFormat="0" applyAlignment="0" applyProtection="0"/>
    <xf numFmtId="0" fontId="55" fillId="55" borderId="11" applyNumberFormat="0" applyAlignment="0" applyProtection="0"/>
    <xf numFmtId="0" fontId="55" fillId="55" borderId="11"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56" borderId="4" applyNumberFormat="0" applyAlignment="0" applyProtection="0"/>
    <xf numFmtId="0" fontId="57" fillId="57" borderId="4" applyNumberFormat="0" applyAlignment="0" applyProtection="0"/>
    <xf numFmtId="0" fontId="57" fillId="57" borderId="4" applyNumberFormat="0" applyAlignment="0" applyProtection="0"/>
    <xf numFmtId="0" fontId="57" fillId="57" borderId="4" applyNumberFormat="0" applyAlignment="0" applyProtection="0"/>
    <xf numFmtId="0" fontId="57" fillId="57" borderId="4" applyNumberFormat="0" applyAlignment="0" applyProtection="0"/>
    <xf numFmtId="0" fontId="57" fillId="57" borderId="4" applyNumberFormat="0" applyAlignment="0" applyProtection="0"/>
    <xf numFmtId="0" fontId="0" fillId="0" borderId="0">
      <alignment/>
      <protection/>
    </xf>
    <xf numFmtId="0" fontId="0" fillId="0" borderId="0">
      <alignment vertical="center"/>
      <protection/>
    </xf>
    <xf numFmtId="195" fontId="0" fillId="0" borderId="0">
      <alignment/>
      <protection/>
    </xf>
    <xf numFmtId="19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vertical="center"/>
      <protection/>
    </xf>
    <xf numFmtId="0" fontId="6" fillId="0" borderId="0" applyNumberFormat="0" applyFill="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cellStyleXfs>
  <cellXfs count="167">
    <xf numFmtId="0" fontId="0" fillId="0" borderId="0" xfId="0" applyAlignment="1">
      <alignment vertical="center"/>
    </xf>
    <xf numFmtId="176" fontId="2" fillId="0" borderId="0" xfId="0" applyNumberFormat="1" applyFont="1" applyFill="1" applyAlignment="1">
      <alignment vertical="center" shrinkToFit="1"/>
    </xf>
    <xf numFmtId="176" fontId="2" fillId="0" borderId="0" xfId="0" applyNumberFormat="1" applyFont="1" applyFill="1" applyAlignment="1">
      <alignment horizontal="center" vertical="center" shrinkToFit="1"/>
    </xf>
    <xf numFmtId="176" fontId="2" fillId="0" borderId="0" xfId="0" applyNumberFormat="1" applyFont="1" applyFill="1" applyBorder="1" applyAlignment="1">
      <alignment vertical="top" shrinkToFit="1"/>
    </xf>
    <xf numFmtId="176" fontId="2" fillId="0" borderId="0" xfId="0" applyNumberFormat="1" applyFont="1" applyFill="1" applyBorder="1" applyAlignment="1">
      <alignment vertical="center" shrinkToFit="1"/>
    </xf>
    <xf numFmtId="0" fontId="0" fillId="0" borderId="0" xfId="0" applyFont="1" applyFill="1" applyAlignment="1">
      <alignment vertical="center"/>
    </xf>
    <xf numFmtId="176" fontId="2" fillId="0" borderId="0" xfId="0" applyNumberFormat="1" applyFont="1" applyFill="1" applyBorder="1" applyAlignment="1">
      <alignment horizontal="left" vertical="center" shrinkToFit="1"/>
    </xf>
    <xf numFmtId="0" fontId="7" fillId="59" borderId="0" xfId="0" applyFont="1" applyFill="1" applyBorder="1" applyAlignment="1">
      <alignment vertical="top"/>
    </xf>
    <xf numFmtId="0" fontId="7" fillId="59" borderId="0" xfId="0" applyFont="1" applyFill="1" applyBorder="1" applyAlignment="1">
      <alignment horizontal="center" vertical="top" wrapText="1"/>
    </xf>
    <xf numFmtId="0" fontId="7" fillId="0" borderId="0" xfId="0" applyFont="1" applyFill="1" applyBorder="1" applyAlignment="1">
      <alignment vertical="top" wrapText="1"/>
    </xf>
    <xf numFmtId="0" fontId="7" fillId="59" borderId="0" xfId="0" applyFont="1" applyFill="1" applyBorder="1" applyAlignment="1">
      <alignment horizontal="center" vertical="top"/>
    </xf>
    <xf numFmtId="177" fontId="7" fillId="59" borderId="0" xfId="0" applyNumberFormat="1" applyFont="1" applyFill="1" applyBorder="1" applyAlignment="1">
      <alignment vertical="top"/>
    </xf>
    <xf numFmtId="0" fontId="7" fillId="59" borderId="0" xfId="0" applyFont="1" applyFill="1" applyBorder="1" applyAlignment="1">
      <alignment horizontal="right" vertical="top"/>
    </xf>
    <xf numFmtId="0" fontId="8" fillId="59" borderId="0" xfId="0" applyFont="1" applyFill="1" applyBorder="1" applyAlignment="1">
      <alignment vertical="top" wrapText="1"/>
    </xf>
    <xf numFmtId="176" fontId="3" fillId="57" borderId="12" xfId="0" applyNumberFormat="1" applyFont="1" applyFill="1" applyBorder="1" applyAlignment="1">
      <alignment vertical="center" textRotation="255" shrinkToFit="1"/>
    </xf>
    <xf numFmtId="176" fontId="3" fillId="57" borderId="13" xfId="0" applyNumberFormat="1" applyFont="1" applyFill="1" applyBorder="1" applyAlignment="1">
      <alignment vertical="center" textRotation="255" shrinkToFit="1"/>
    </xf>
    <xf numFmtId="176" fontId="3" fillId="57" borderId="14" xfId="0" applyNumberFormat="1" applyFont="1" applyFill="1" applyBorder="1" applyAlignment="1">
      <alignment horizontal="center" vertical="center" textRotation="255" shrinkToFit="1"/>
    </xf>
    <xf numFmtId="176" fontId="3" fillId="57" borderId="14" xfId="0" applyNumberFormat="1" applyFont="1" applyFill="1" applyBorder="1" applyAlignment="1">
      <alignment vertical="center" textRotation="255" shrinkToFit="1"/>
    </xf>
    <xf numFmtId="176" fontId="3" fillId="57" borderId="12" xfId="0" applyNumberFormat="1" applyFont="1" applyFill="1" applyBorder="1" applyAlignment="1">
      <alignment horizontal="center" vertical="center" textRotation="255" shrinkToFit="1"/>
    </xf>
    <xf numFmtId="49" fontId="9" fillId="0" borderId="15" xfId="0" applyNumberFormat="1" applyFont="1" applyFill="1" applyBorder="1" applyAlignment="1">
      <alignment horizontal="center" vertical="center"/>
    </xf>
    <xf numFmtId="0" fontId="7" fillId="0" borderId="0" xfId="0" applyFont="1" applyFill="1" applyBorder="1" applyAlignment="1">
      <alignment vertical="top"/>
    </xf>
    <xf numFmtId="176" fontId="2" fillId="0" borderId="0" xfId="0" applyNumberFormat="1" applyFont="1" applyFill="1" applyAlignment="1">
      <alignment vertical="center"/>
    </xf>
    <xf numFmtId="0" fontId="10" fillId="0" borderId="0" xfId="0" applyFont="1" applyFill="1" applyBorder="1" applyAlignment="1">
      <alignment vertical="center"/>
    </xf>
    <xf numFmtId="176" fontId="2" fillId="0" borderId="16" xfId="0" applyNumberFormat="1" applyFont="1" applyFill="1" applyBorder="1" applyAlignment="1">
      <alignment vertical="center" shrinkToFit="1"/>
    </xf>
    <xf numFmtId="0" fontId="16" fillId="0" borderId="15" xfId="0" applyFont="1" applyFill="1" applyBorder="1" applyAlignment="1">
      <alignment vertical="center"/>
    </xf>
    <xf numFmtId="49" fontId="16" fillId="0" borderId="15" xfId="0" applyNumberFormat="1" applyFont="1" applyFill="1" applyBorder="1" applyAlignment="1">
      <alignment horizontal="right" vertical="center"/>
    </xf>
    <xf numFmtId="3" fontId="16" fillId="0" borderId="15" xfId="0" applyNumberFormat="1" applyFont="1" applyFill="1" applyBorder="1" applyAlignment="1">
      <alignment horizontal="right" vertical="center"/>
    </xf>
    <xf numFmtId="177" fontId="16" fillId="0" borderId="15" xfId="0" applyNumberFormat="1" applyFont="1" applyFill="1" applyBorder="1" applyAlignment="1">
      <alignment horizontal="right" vertical="center"/>
    </xf>
    <xf numFmtId="0" fontId="16" fillId="0" borderId="15" xfId="0" applyFont="1" applyFill="1" applyBorder="1" applyAlignment="1">
      <alignment horizontal="right" vertical="center"/>
    </xf>
    <xf numFmtId="0" fontId="27" fillId="0" borderId="15" xfId="0" applyFont="1" applyFill="1" applyBorder="1" applyAlignment="1">
      <alignment horizontal="right" vertical="center"/>
    </xf>
    <xf numFmtId="177" fontId="27" fillId="0" borderId="15" xfId="0" applyNumberFormat="1" applyFont="1" applyFill="1" applyBorder="1" applyAlignment="1">
      <alignment horizontal="right" vertical="center"/>
    </xf>
    <xf numFmtId="3" fontId="27" fillId="0" borderId="15" xfId="0" applyNumberFormat="1" applyFont="1" applyFill="1" applyBorder="1" applyAlignment="1">
      <alignment horizontal="right" vertical="center"/>
    </xf>
    <xf numFmtId="49" fontId="9" fillId="0" borderId="15" xfId="0" applyNumberFormat="1" applyFont="1" applyFill="1" applyBorder="1" applyAlignment="1">
      <alignment vertical="center" wrapText="1"/>
    </xf>
    <xf numFmtId="49" fontId="9" fillId="0" borderId="17" xfId="0" applyNumberFormat="1" applyFont="1" applyFill="1" applyBorder="1" applyAlignment="1">
      <alignment horizontal="center" vertical="center"/>
    </xf>
    <xf numFmtId="0" fontId="16" fillId="0" borderId="12" xfId="0" applyFont="1" applyFill="1" applyBorder="1" applyAlignment="1">
      <alignment vertical="center"/>
    </xf>
    <xf numFmtId="49" fontId="16" fillId="0" borderId="12" xfId="0" applyNumberFormat="1" applyFont="1" applyFill="1" applyBorder="1" applyAlignment="1">
      <alignment horizontal="right" vertical="center"/>
    </xf>
    <xf numFmtId="0" fontId="27" fillId="0" borderId="12" xfId="0" applyFont="1" applyFill="1" applyBorder="1" applyAlignment="1">
      <alignment horizontal="right" vertical="center"/>
    </xf>
    <xf numFmtId="177" fontId="27" fillId="0" borderId="12" xfId="0" applyNumberFormat="1" applyFont="1" applyFill="1" applyBorder="1" applyAlignment="1">
      <alignment horizontal="right" vertical="center"/>
    </xf>
    <xf numFmtId="3" fontId="27" fillId="0" borderId="12" xfId="0" applyNumberFormat="1" applyFont="1" applyFill="1" applyBorder="1" applyAlignment="1">
      <alignment horizontal="right" vertical="center"/>
    </xf>
    <xf numFmtId="49" fontId="9" fillId="0" borderId="12" xfId="0" applyNumberFormat="1" applyFont="1" applyFill="1" applyBorder="1" applyAlignment="1">
      <alignment horizontal="center" vertical="center"/>
    </xf>
    <xf numFmtId="49" fontId="9" fillId="0" borderId="12" xfId="0" applyNumberFormat="1" applyFont="1" applyFill="1" applyBorder="1" applyAlignment="1">
      <alignment vertical="center" wrapText="1"/>
    </xf>
    <xf numFmtId="49" fontId="9" fillId="0" borderId="13" xfId="0" applyNumberFormat="1" applyFont="1" applyFill="1" applyBorder="1" applyAlignment="1">
      <alignment horizontal="center" vertical="center"/>
    </xf>
    <xf numFmtId="0" fontId="16" fillId="0" borderId="18" xfId="0" applyFont="1" applyFill="1" applyBorder="1" applyAlignment="1">
      <alignment vertical="center"/>
    </xf>
    <xf numFmtId="49" fontId="16" fillId="0" borderId="18" xfId="0" applyNumberFormat="1" applyFont="1" applyFill="1" applyBorder="1" applyAlignment="1">
      <alignment horizontal="right" vertical="center"/>
    </xf>
    <xf numFmtId="3" fontId="16" fillId="0" borderId="18" xfId="0" applyNumberFormat="1" applyFont="1" applyFill="1" applyBorder="1" applyAlignment="1">
      <alignment horizontal="right" vertical="center"/>
    </xf>
    <xf numFmtId="177" fontId="16" fillId="0" borderId="18" xfId="0" applyNumberFormat="1" applyFont="1" applyFill="1" applyBorder="1" applyAlignment="1">
      <alignment horizontal="right" vertical="center"/>
    </xf>
    <xf numFmtId="0" fontId="16" fillId="0" borderId="18" xfId="0" applyFont="1" applyFill="1" applyBorder="1" applyAlignment="1">
      <alignment horizontal="right" vertical="center"/>
    </xf>
    <xf numFmtId="49" fontId="9" fillId="0" borderId="18" xfId="0" applyNumberFormat="1" applyFont="1" applyFill="1" applyBorder="1" applyAlignment="1">
      <alignment vertical="center" wrapText="1"/>
    </xf>
    <xf numFmtId="0" fontId="10" fillId="57" borderId="12" xfId="0" applyFont="1" applyFill="1" applyBorder="1" applyAlignment="1">
      <alignment horizontal="center" vertical="center" wrapText="1"/>
    </xf>
    <xf numFmtId="177" fontId="10" fillId="57" borderId="12" xfId="0" applyNumberFormat="1" applyFont="1" applyFill="1" applyBorder="1" applyAlignment="1">
      <alignment horizontal="center" vertical="center" wrapText="1"/>
    </xf>
    <xf numFmtId="0" fontId="12" fillId="57" borderId="12" xfId="0" applyFont="1" applyFill="1" applyBorder="1" applyAlignment="1">
      <alignment horizontal="center" vertical="center" wrapText="1"/>
    </xf>
    <xf numFmtId="0" fontId="8" fillId="59" borderId="0" xfId="0" applyFont="1" applyFill="1" applyBorder="1" applyAlignment="1">
      <alignment vertical="center"/>
    </xf>
    <xf numFmtId="49" fontId="9" fillId="0" borderId="19"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16" fillId="0" borderId="0" xfId="0" applyNumberFormat="1" applyFont="1" applyFill="1" applyBorder="1" applyAlignment="1">
      <alignment horizontal="righ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Fill="1" applyBorder="1" applyAlignment="1">
      <alignment vertical="top"/>
    </xf>
    <xf numFmtId="49" fontId="9" fillId="59" borderId="20" xfId="0" applyNumberFormat="1" applyFont="1" applyFill="1" applyBorder="1" applyAlignment="1">
      <alignment horizontal="center" vertical="center"/>
    </xf>
    <xf numFmtId="49" fontId="10" fillId="59" borderId="21" xfId="0" applyNumberFormat="1" applyFont="1" applyFill="1" applyBorder="1" applyAlignment="1">
      <alignment horizontal="center" vertical="center"/>
    </xf>
    <xf numFmtId="49" fontId="9" fillId="60" borderId="15" xfId="0" applyNumberFormat="1" applyFont="1" applyFill="1" applyBorder="1" applyAlignment="1">
      <alignment vertical="center" wrapText="1"/>
    </xf>
    <xf numFmtId="176" fontId="2" fillId="60" borderId="0" xfId="0" applyNumberFormat="1" applyFont="1" applyFill="1" applyAlignment="1">
      <alignment vertical="center" shrinkToFit="1"/>
    </xf>
    <xf numFmtId="176" fontId="3" fillId="61" borderId="22" xfId="0" applyNumberFormat="1" applyFont="1" applyFill="1" applyBorder="1" applyAlignment="1">
      <alignment horizontal="left" vertical="center" shrinkToFit="1"/>
    </xf>
    <xf numFmtId="176" fontId="3" fillId="61" borderId="23" xfId="0" applyNumberFormat="1" applyFont="1" applyFill="1" applyBorder="1" applyAlignment="1">
      <alignment horizontal="left" vertical="center" shrinkToFit="1"/>
    </xf>
    <xf numFmtId="179" fontId="2" fillId="61" borderId="15" xfId="0" applyNumberFormat="1" applyFont="1" applyFill="1" applyBorder="1" applyAlignment="1">
      <alignment vertical="center" shrinkToFit="1"/>
    </xf>
    <xf numFmtId="179" fontId="2" fillId="61" borderId="24" xfId="0" applyNumberFormat="1" applyFont="1" applyFill="1" applyBorder="1" applyAlignment="1">
      <alignment vertical="center" shrinkToFit="1"/>
    </xf>
    <xf numFmtId="179" fontId="2" fillId="61" borderId="17" xfId="0" applyNumberFormat="1" applyFont="1" applyFill="1" applyBorder="1" applyAlignment="1">
      <alignment vertical="center" shrinkToFit="1"/>
    </xf>
    <xf numFmtId="179" fontId="2" fillId="61" borderId="25" xfId="0" applyNumberFormat="1" applyFont="1" applyFill="1" applyBorder="1" applyAlignment="1">
      <alignment vertical="center" shrinkToFit="1"/>
    </xf>
    <xf numFmtId="179" fontId="2" fillId="61" borderId="24" xfId="0" applyNumberFormat="1" applyFont="1" applyFill="1" applyBorder="1" applyAlignment="1" applyProtection="1">
      <alignment horizontal="right" vertical="center" shrinkToFit="1"/>
      <protection locked="0"/>
    </xf>
    <xf numFmtId="179" fontId="2" fillId="61" borderId="15" xfId="0" applyNumberFormat="1" applyFont="1" applyFill="1" applyBorder="1" applyAlignment="1" applyProtection="1">
      <alignment horizontal="right" vertical="center" shrinkToFit="1"/>
      <protection locked="0"/>
    </xf>
    <xf numFmtId="179" fontId="2" fillId="61" borderId="15" xfId="0" applyNumberFormat="1" applyFont="1" applyFill="1" applyBorder="1" applyAlignment="1">
      <alignment horizontal="right" vertical="center" shrinkToFit="1"/>
    </xf>
    <xf numFmtId="179" fontId="2" fillId="61" borderId="17" xfId="0" applyNumberFormat="1" applyFont="1" applyFill="1" applyBorder="1" applyAlignment="1" applyProtection="1">
      <alignment horizontal="right" vertical="center" shrinkToFit="1"/>
      <protection locked="0"/>
    </xf>
    <xf numFmtId="179" fontId="2" fillId="61" borderId="24" xfId="0" applyNumberFormat="1" applyFont="1" applyFill="1" applyBorder="1" applyAlignment="1">
      <alignment horizontal="right" vertical="center" shrinkToFit="1"/>
    </xf>
    <xf numFmtId="179" fontId="2" fillId="62" borderId="26" xfId="0" applyNumberFormat="1" applyFont="1" applyFill="1" applyBorder="1" applyAlignment="1" applyProtection="1">
      <alignment horizontal="right" vertical="center" shrinkToFit="1"/>
      <protection locked="0"/>
    </xf>
    <xf numFmtId="179" fontId="2" fillId="62" borderId="27" xfId="0" applyNumberFormat="1" applyFont="1" applyFill="1" applyBorder="1" applyAlignment="1" applyProtection="1">
      <alignment horizontal="right" vertical="center" shrinkToFit="1"/>
      <protection locked="0"/>
    </xf>
    <xf numFmtId="179" fontId="2" fillId="63" borderId="27" xfId="0" applyNumberFormat="1" applyFont="1" applyFill="1" applyBorder="1" applyAlignment="1">
      <alignment horizontal="right" vertical="center" shrinkToFit="1"/>
    </xf>
    <xf numFmtId="179" fontId="2" fillId="62" borderId="28" xfId="0" applyNumberFormat="1" applyFont="1" applyFill="1" applyBorder="1" applyAlignment="1" applyProtection="1">
      <alignment horizontal="right" vertical="center" shrinkToFit="1"/>
      <protection locked="0"/>
    </xf>
    <xf numFmtId="179" fontId="2" fillId="63" borderId="26" xfId="0" applyNumberFormat="1" applyFont="1" applyFill="1" applyBorder="1" applyAlignment="1">
      <alignment horizontal="right" vertical="center" shrinkToFit="1"/>
    </xf>
    <xf numFmtId="179" fontId="28" fillId="61" borderId="15" xfId="0" applyNumberFormat="1" applyFont="1" applyFill="1" applyBorder="1" applyAlignment="1" applyProtection="1">
      <alignment horizontal="right" vertical="center" shrinkToFit="1"/>
      <protection locked="0"/>
    </xf>
    <xf numFmtId="179" fontId="2" fillId="61" borderId="17" xfId="0" applyNumberFormat="1" applyFont="1" applyFill="1" applyBorder="1" applyAlignment="1">
      <alignment horizontal="right" vertical="center" shrinkToFit="1"/>
    </xf>
    <xf numFmtId="179" fontId="2" fillId="61" borderId="15" xfId="217" applyNumberFormat="1" applyFont="1" applyFill="1" applyBorder="1" applyAlignment="1" applyProtection="1">
      <alignment horizontal="right" vertical="center" shrinkToFit="1"/>
      <protection locked="0"/>
    </xf>
    <xf numFmtId="179" fontId="2" fillId="61" borderId="15" xfId="217" applyNumberFormat="1" applyFont="1" applyFill="1" applyBorder="1" applyAlignment="1">
      <alignment horizontal="right" vertical="center" shrinkToFit="1"/>
    </xf>
    <xf numFmtId="179" fontId="2" fillId="61" borderId="17" xfId="217" applyNumberFormat="1" applyFont="1" applyFill="1" applyBorder="1" applyAlignment="1" applyProtection="1">
      <alignment horizontal="right" vertical="center" shrinkToFit="1"/>
      <protection locked="0"/>
    </xf>
    <xf numFmtId="179" fontId="2" fillId="61" borderId="24" xfId="217" applyNumberFormat="1" applyFont="1" applyFill="1" applyBorder="1" applyAlignment="1" applyProtection="1">
      <alignment horizontal="right" vertical="center" shrinkToFit="1"/>
      <protection locked="0"/>
    </xf>
    <xf numFmtId="179" fontId="2" fillId="61" borderId="15" xfId="0" applyNumberFormat="1" applyFont="1" applyFill="1" applyBorder="1" applyAlignment="1" applyProtection="1">
      <alignment horizontal="right" vertical="center" shrinkToFit="1"/>
      <protection/>
    </xf>
    <xf numFmtId="179" fontId="2" fillId="61" borderId="24" xfId="0" applyNumberFormat="1" applyFont="1" applyFill="1" applyBorder="1" applyAlignment="1" applyProtection="1">
      <alignment horizontal="right" vertical="center" shrinkToFit="1"/>
      <protection/>
    </xf>
    <xf numFmtId="179" fontId="2" fillId="61" borderId="22" xfId="0" applyNumberFormat="1" applyFont="1" applyFill="1" applyBorder="1" applyAlignment="1" applyProtection="1">
      <alignment horizontal="right" vertical="center" shrinkToFit="1"/>
      <protection locked="0"/>
    </xf>
    <xf numFmtId="179" fontId="2" fillId="61" borderId="29" xfId="0" applyNumberFormat="1" applyFont="1" applyFill="1" applyBorder="1" applyAlignment="1" applyProtection="1">
      <alignment horizontal="right" vertical="center" shrinkToFit="1"/>
      <protection locked="0"/>
    </xf>
    <xf numFmtId="179" fontId="2" fillId="61" borderId="29" xfId="0" applyNumberFormat="1" applyFont="1" applyFill="1" applyBorder="1" applyAlignment="1">
      <alignment horizontal="right" vertical="center" shrinkToFit="1"/>
    </xf>
    <xf numFmtId="179" fontId="2" fillId="61" borderId="30" xfId="0" applyNumberFormat="1" applyFont="1" applyFill="1" applyBorder="1" applyAlignment="1" applyProtection="1">
      <alignment horizontal="right" vertical="center" shrinkToFit="1"/>
      <protection locked="0"/>
    </xf>
    <xf numFmtId="179" fontId="2" fillId="61" borderId="23" xfId="0" applyNumberFormat="1" applyFont="1" applyFill="1" applyBorder="1" applyAlignment="1" applyProtection="1">
      <alignment horizontal="right" vertical="center" shrinkToFit="1"/>
      <protection locked="0"/>
    </xf>
    <xf numFmtId="179" fontId="2" fillId="61" borderId="30" xfId="0" applyNumberFormat="1" applyFont="1" applyFill="1" applyBorder="1" applyAlignment="1">
      <alignment horizontal="right" vertical="center" shrinkToFit="1"/>
    </xf>
    <xf numFmtId="179" fontId="2" fillId="61" borderId="24" xfId="217" applyNumberFormat="1" applyFont="1" applyFill="1" applyBorder="1" applyAlignment="1">
      <alignment horizontal="right" vertical="center" shrinkToFit="1"/>
    </xf>
    <xf numFmtId="179" fontId="2" fillId="61" borderId="25" xfId="0" applyNumberFormat="1" applyFont="1" applyFill="1" applyBorder="1" applyAlignment="1">
      <alignment horizontal="right" vertical="center" shrinkToFit="1"/>
    </xf>
    <xf numFmtId="179" fontId="2" fillId="61" borderId="18" xfId="0" applyNumberFormat="1" applyFont="1" applyFill="1" applyBorder="1" applyAlignment="1">
      <alignment horizontal="right" vertical="center" shrinkToFit="1"/>
    </xf>
    <xf numFmtId="179" fontId="2" fillId="61" borderId="31" xfId="0" applyNumberFormat="1" applyFont="1" applyFill="1" applyBorder="1" applyAlignment="1">
      <alignment horizontal="right" vertical="center" shrinkToFit="1"/>
    </xf>
    <xf numFmtId="179" fontId="2" fillId="61" borderId="32" xfId="0" applyNumberFormat="1" applyFont="1" applyFill="1" applyBorder="1" applyAlignment="1">
      <alignment horizontal="right" vertical="center" shrinkToFit="1"/>
    </xf>
    <xf numFmtId="179" fontId="2" fillId="61" borderId="33" xfId="0" applyNumberFormat="1" applyFont="1" applyFill="1" applyBorder="1" applyAlignment="1">
      <alignment horizontal="right" vertical="center" shrinkToFit="1"/>
    </xf>
    <xf numFmtId="179" fontId="2" fillId="61" borderId="34" xfId="0" applyNumberFormat="1" applyFont="1" applyFill="1" applyBorder="1" applyAlignment="1">
      <alignment horizontal="right" vertical="center" shrinkToFit="1"/>
    </xf>
    <xf numFmtId="179" fontId="2" fillId="61" borderId="35" xfId="0" applyNumberFormat="1" applyFont="1" applyFill="1" applyBorder="1" applyAlignment="1">
      <alignment horizontal="right" vertical="center" shrinkToFit="1"/>
    </xf>
    <xf numFmtId="179" fontId="2" fillId="61" borderId="36" xfId="0" applyNumberFormat="1" applyFont="1" applyFill="1" applyBorder="1" applyAlignment="1">
      <alignment horizontal="right" vertical="center" shrinkToFit="1"/>
    </xf>
    <xf numFmtId="179" fontId="2" fillId="63" borderId="28" xfId="0" applyNumberFormat="1" applyFont="1" applyFill="1" applyBorder="1" applyAlignment="1">
      <alignment horizontal="right" vertical="center" shrinkToFit="1"/>
    </xf>
    <xf numFmtId="179" fontId="2" fillId="61" borderId="17" xfId="217" applyNumberFormat="1" applyFont="1" applyFill="1" applyBorder="1" applyAlignment="1">
      <alignment horizontal="right" vertical="center" shrinkToFit="1"/>
    </xf>
    <xf numFmtId="179" fontId="2" fillId="61" borderId="17" xfId="0" applyNumberFormat="1" applyFont="1" applyFill="1" applyBorder="1" applyAlignment="1" applyProtection="1">
      <alignment horizontal="right" vertical="center" shrinkToFit="1"/>
      <protection/>
    </xf>
    <xf numFmtId="176" fontId="3" fillId="61" borderId="21" xfId="0" applyNumberFormat="1" applyFont="1" applyFill="1" applyBorder="1" applyAlignment="1">
      <alignment horizontal="left" vertical="center" shrinkToFit="1"/>
    </xf>
    <xf numFmtId="176" fontId="3" fillId="61" borderId="17" xfId="0" applyNumberFormat="1" applyFont="1" applyFill="1" applyBorder="1" applyAlignment="1">
      <alignment horizontal="left" vertical="center" shrinkToFit="1"/>
    </xf>
    <xf numFmtId="0" fontId="3" fillId="0" borderId="0" xfId="0" applyFont="1" applyFill="1" applyAlignment="1">
      <alignment horizontal="right" vertical="center"/>
    </xf>
    <xf numFmtId="0" fontId="3" fillId="0" borderId="0" xfId="0" applyFont="1" applyAlignment="1">
      <alignment horizontal="right" vertical="center"/>
    </xf>
    <xf numFmtId="176" fontId="3" fillId="61" borderId="21" xfId="0" applyNumberFormat="1" applyFont="1" applyFill="1" applyBorder="1" applyAlignment="1">
      <alignment horizontal="left" vertical="center" shrinkToFit="1"/>
    </xf>
    <xf numFmtId="176" fontId="3" fillId="61" borderId="17" xfId="0" applyNumberFormat="1" applyFont="1" applyFill="1" applyBorder="1" applyAlignment="1">
      <alignment horizontal="left" vertical="center" shrinkToFit="1"/>
    </xf>
    <xf numFmtId="176" fontId="3" fillId="57" borderId="37" xfId="0" applyNumberFormat="1" applyFont="1" applyFill="1" applyBorder="1" applyAlignment="1">
      <alignment horizontal="center" vertical="center" shrinkToFit="1"/>
    </xf>
    <xf numFmtId="176" fontId="3" fillId="57" borderId="38" xfId="0" applyNumberFormat="1" applyFont="1" applyFill="1" applyBorder="1" applyAlignment="1">
      <alignment horizontal="center" vertical="center" shrinkToFit="1"/>
    </xf>
    <xf numFmtId="176" fontId="3" fillId="57" borderId="25" xfId="0" applyNumberFormat="1" applyFont="1" applyFill="1" applyBorder="1" applyAlignment="1">
      <alignment horizontal="center" vertical="center" shrinkToFit="1"/>
    </xf>
    <xf numFmtId="176" fontId="3" fillId="57" borderId="39" xfId="0" applyNumberFormat="1" applyFont="1" applyFill="1" applyBorder="1" applyAlignment="1">
      <alignment horizontal="center" vertical="center" shrinkToFit="1"/>
    </xf>
    <xf numFmtId="176" fontId="3" fillId="57" borderId="13" xfId="0" applyNumberFormat="1" applyFont="1" applyFill="1" applyBorder="1" applyAlignment="1">
      <alignment horizontal="center" vertical="center" shrinkToFit="1"/>
    </xf>
    <xf numFmtId="176" fontId="2" fillId="0" borderId="40" xfId="0" applyNumberFormat="1" applyFont="1" applyFill="1" applyBorder="1" applyAlignment="1">
      <alignment horizontal="left" vertical="center" wrapText="1" shrinkToFit="1"/>
    </xf>
    <xf numFmtId="176" fontId="3" fillId="57" borderId="41" xfId="0" applyNumberFormat="1" applyFont="1" applyFill="1" applyBorder="1" applyAlignment="1">
      <alignment horizontal="center" vertical="center" shrinkToFit="1"/>
    </xf>
    <xf numFmtId="176" fontId="3" fillId="57" borderId="18" xfId="0" applyNumberFormat="1" applyFont="1" applyFill="1" applyBorder="1" applyAlignment="1">
      <alignment horizontal="center" vertical="center" shrinkToFit="1"/>
    </xf>
    <xf numFmtId="176" fontId="3" fillId="57" borderId="19" xfId="0" applyNumberFormat="1" applyFont="1" applyFill="1" applyBorder="1" applyAlignment="1">
      <alignment horizontal="center" vertical="center" shrinkToFit="1"/>
    </xf>
    <xf numFmtId="176" fontId="4" fillId="57" borderId="15" xfId="0" applyNumberFormat="1" applyFont="1" applyFill="1" applyBorder="1" applyAlignment="1">
      <alignment horizontal="center" vertical="top" textRotation="255" wrapText="1" shrinkToFit="1"/>
    </xf>
    <xf numFmtId="176" fontId="4" fillId="57" borderId="12" xfId="0" applyNumberFormat="1" applyFont="1" applyFill="1" applyBorder="1" applyAlignment="1">
      <alignment horizontal="center" vertical="top" textRotation="255" wrapText="1" shrinkToFit="1"/>
    </xf>
    <xf numFmtId="176" fontId="3" fillId="57" borderId="42" xfId="0" applyNumberFormat="1" applyFont="1" applyFill="1" applyBorder="1" applyAlignment="1">
      <alignment horizontal="center" vertical="center" shrinkToFit="1"/>
    </xf>
    <xf numFmtId="176" fontId="11" fillId="0" borderId="0" xfId="0" applyNumberFormat="1" applyFont="1" applyFill="1" applyAlignment="1">
      <alignment horizontal="left" vertical="center" shrinkToFit="1"/>
    </xf>
    <xf numFmtId="176" fontId="3" fillId="61" borderId="37" xfId="0" applyNumberFormat="1" applyFont="1" applyFill="1" applyBorder="1" applyAlignment="1">
      <alignment horizontal="left" vertical="center" shrinkToFit="1"/>
    </xf>
    <xf numFmtId="0" fontId="0" fillId="61" borderId="25" xfId="0" applyFont="1" applyFill="1" applyBorder="1" applyAlignment="1">
      <alignment horizontal="left" vertical="center" shrinkToFit="1"/>
    </xf>
    <xf numFmtId="176" fontId="3" fillId="57" borderId="20" xfId="0" applyNumberFormat="1" applyFont="1" applyFill="1" applyBorder="1" applyAlignment="1">
      <alignment horizontal="center" vertical="center" shrinkToFit="1"/>
    </xf>
    <xf numFmtId="176" fontId="2" fillId="0" borderId="0" xfId="0" applyNumberFormat="1" applyFont="1" applyFill="1" applyBorder="1" applyAlignment="1">
      <alignment horizontal="right" vertical="center" shrinkToFit="1"/>
    </xf>
    <xf numFmtId="176" fontId="3" fillId="57" borderId="21" xfId="0" applyNumberFormat="1" applyFont="1" applyFill="1" applyBorder="1" applyAlignment="1">
      <alignment horizontal="center" vertical="center" shrinkToFit="1"/>
    </xf>
    <xf numFmtId="176" fontId="3" fillId="57" borderId="17" xfId="0" applyNumberFormat="1" applyFont="1" applyFill="1" applyBorder="1" applyAlignment="1">
      <alignment horizontal="center" vertical="center" shrinkToFit="1"/>
    </xf>
    <xf numFmtId="176" fontId="3" fillId="57" borderId="15" xfId="0" applyNumberFormat="1" applyFont="1" applyFill="1" applyBorder="1" applyAlignment="1">
      <alignment horizontal="center" vertical="center" textRotation="255" shrinkToFit="1"/>
    </xf>
    <xf numFmtId="176" fontId="3" fillId="57" borderId="12" xfId="0" applyNumberFormat="1" applyFont="1" applyFill="1" applyBorder="1" applyAlignment="1">
      <alignment horizontal="center" vertical="center" textRotation="255" shrinkToFit="1"/>
    </xf>
    <xf numFmtId="0" fontId="0" fillId="61" borderId="17" xfId="0" applyFont="1" applyFill="1" applyBorder="1" applyAlignment="1">
      <alignment horizontal="left" vertical="center" shrinkToFit="1"/>
    </xf>
    <xf numFmtId="176" fontId="3" fillId="57" borderId="24" xfId="0" applyNumberFormat="1" applyFont="1" applyFill="1" applyBorder="1" applyAlignment="1">
      <alignment horizontal="center" vertical="center" shrinkToFit="1"/>
    </xf>
    <xf numFmtId="176" fontId="3" fillId="57" borderId="15" xfId="0" applyNumberFormat="1" applyFont="1" applyFill="1" applyBorder="1" applyAlignment="1">
      <alignment horizontal="center" vertical="center" shrinkToFit="1"/>
    </xf>
    <xf numFmtId="176" fontId="4" fillId="57" borderId="17" xfId="0" applyNumberFormat="1" applyFont="1" applyFill="1" applyBorder="1" applyAlignment="1">
      <alignment horizontal="center" vertical="top" textRotation="255" wrapText="1" shrinkToFit="1"/>
    </xf>
    <xf numFmtId="176" fontId="4" fillId="57" borderId="13" xfId="0" applyNumberFormat="1" applyFont="1" applyFill="1" applyBorder="1" applyAlignment="1">
      <alignment horizontal="center" vertical="top" textRotation="255" wrapText="1" shrinkToFit="1"/>
    </xf>
    <xf numFmtId="176" fontId="3" fillId="61" borderId="43" xfId="0" applyNumberFormat="1" applyFont="1" applyFill="1" applyBorder="1" applyAlignment="1">
      <alignment horizontal="center" vertical="center" shrinkToFit="1"/>
    </xf>
    <xf numFmtId="176" fontId="3" fillId="61" borderId="36" xfId="0" applyNumberFormat="1" applyFont="1" applyFill="1" applyBorder="1" applyAlignment="1">
      <alignment horizontal="center" vertical="center" shrinkToFit="1"/>
    </xf>
    <xf numFmtId="176" fontId="3" fillId="61" borderId="21" xfId="0" applyNumberFormat="1" applyFont="1" applyFill="1" applyBorder="1" applyAlignment="1" applyProtection="1">
      <alignment horizontal="left" vertical="center" shrinkToFit="1"/>
      <protection/>
    </xf>
    <xf numFmtId="0" fontId="0" fillId="61" borderId="17" xfId="0" applyFont="1" applyFill="1" applyBorder="1" applyAlignment="1" applyProtection="1">
      <alignment horizontal="left" vertical="center" shrinkToFit="1"/>
      <protection/>
    </xf>
    <xf numFmtId="0" fontId="13" fillId="0" borderId="0" xfId="0" applyFont="1" applyAlignment="1">
      <alignment horizontal="left" vertical="center" wrapText="1" shrinkToFit="1"/>
    </xf>
    <xf numFmtId="0" fontId="0" fillId="0" borderId="0" xfId="0" applyAlignment="1">
      <alignment horizontal="center" vertical="center"/>
    </xf>
    <xf numFmtId="0" fontId="10" fillId="57" borderId="44" xfId="0" applyFont="1" applyFill="1" applyBorder="1" applyAlignment="1">
      <alignment horizontal="center" vertical="center" textRotation="255" wrapText="1"/>
    </xf>
    <xf numFmtId="0" fontId="10" fillId="57" borderId="32" xfId="0" applyFont="1" applyFill="1" applyBorder="1" applyAlignment="1">
      <alignment horizontal="center" vertical="center" textRotation="255" wrapText="1"/>
    </xf>
    <xf numFmtId="0" fontId="10" fillId="57" borderId="38" xfId="0" applyFont="1" applyFill="1" applyBorder="1" applyAlignment="1">
      <alignment horizontal="center" vertical="center" wrapText="1"/>
    </xf>
    <xf numFmtId="0" fontId="10" fillId="57" borderId="15" xfId="0" applyFont="1" applyFill="1" applyBorder="1" applyAlignment="1">
      <alignment horizontal="center" vertical="center" wrapText="1"/>
    </xf>
    <xf numFmtId="0" fontId="10" fillId="57" borderId="12" xfId="0" applyFont="1" applyFill="1" applyBorder="1" applyAlignment="1">
      <alignment horizontal="center" vertical="center" wrapText="1"/>
    </xf>
    <xf numFmtId="0" fontId="0" fillId="0" borderId="0" xfId="0" applyAlignment="1">
      <alignment horizontal="center" vertical="center" wrapText="1"/>
    </xf>
    <xf numFmtId="0" fontId="9" fillId="0" borderId="0" xfId="0" applyFont="1" applyFill="1" applyBorder="1" applyAlignment="1">
      <alignment horizontal="right" wrapText="1"/>
    </xf>
    <xf numFmtId="0" fontId="10" fillId="57" borderId="38" xfId="0" applyFont="1" applyFill="1" applyBorder="1" applyAlignment="1">
      <alignment horizontal="center" wrapText="1"/>
    </xf>
    <xf numFmtId="0" fontId="10" fillId="57" borderId="15" xfId="0" applyFont="1" applyFill="1" applyBorder="1" applyAlignment="1">
      <alignment horizontal="center" wrapText="1"/>
    </xf>
    <xf numFmtId="0" fontId="10" fillId="57" borderId="38" xfId="0" applyFont="1" applyFill="1" applyBorder="1" applyAlignment="1">
      <alignment horizontal="center" vertical="center"/>
    </xf>
    <xf numFmtId="0" fontId="10" fillId="57" borderId="15" xfId="0" applyFont="1" applyFill="1" applyBorder="1" applyAlignment="1">
      <alignment horizontal="center" vertical="center"/>
    </xf>
    <xf numFmtId="0" fontId="10" fillId="57" borderId="12" xfId="0" applyFont="1" applyFill="1" applyBorder="1" applyAlignment="1">
      <alignment horizontal="center" vertical="center"/>
    </xf>
    <xf numFmtId="0" fontId="10" fillId="57" borderId="25" xfId="0" applyFont="1" applyFill="1" applyBorder="1" applyAlignment="1">
      <alignment horizontal="center" vertical="center" wrapText="1"/>
    </xf>
    <xf numFmtId="0" fontId="10" fillId="57" borderId="17" xfId="0" applyFont="1" applyFill="1" applyBorder="1" applyAlignment="1">
      <alignment horizontal="center" vertical="center" wrapText="1"/>
    </xf>
    <xf numFmtId="0" fontId="10" fillId="57" borderId="13" xfId="0" applyFont="1" applyFill="1" applyBorder="1" applyAlignment="1">
      <alignment horizontal="center" vertical="center" wrapText="1"/>
    </xf>
    <xf numFmtId="0" fontId="3" fillId="0" borderId="40" xfId="0" applyFont="1" applyBorder="1" applyAlignment="1">
      <alignment horizontal="left" vertical="center"/>
    </xf>
    <xf numFmtId="0" fontId="0" fillId="0" borderId="40" xfId="0" applyBorder="1" applyAlignment="1">
      <alignment horizontal="left" vertical="center"/>
    </xf>
    <xf numFmtId="0" fontId="10" fillId="57" borderId="37" xfId="0" applyFont="1" applyFill="1" applyBorder="1" applyAlignment="1">
      <alignment horizontal="center" vertical="center" wrapText="1"/>
    </xf>
    <xf numFmtId="0" fontId="10" fillId="57" borderId="21" xfId="0" applyFont="1" applyFill="1" applyBorder="1" applyAlignment="1">
      <alignment horizontal="center" vertical="center" wrapText="1"/>
    </xf>
    <xf numFmtId="0" fontId="10" fillId="57" borderId="39" xfId="0" applyFont="1" applyFill="1" applyBorder="1" applyAlignment="1">
      <alignment horizontal="center" vertical="center" wrapText="1"/>
    </xf>
    <xf numFmtId="0" fontId="0" fillId="57" borderId="12" xfId="0" applyFont="1" applyFill="1" applyBorder="1" applyAlignment="1">
      <alignment horizontal="center" vertical="center" wrapText="1"/>
    </xf>
  </cellXfs>
  <cellStyles count="273">
    <cellStyle name="Normal" xfId="0"/>
    <cellStyle name="20% - アクセント 1" xfId="15"/>
    <cellStyle name="20% - アクセント 1 2" xfId="16"/>
    <cellStyle name="20% - アクセント 1 3" xfId="17"/>
    <cellStyle name="20% - アクセント 1 4" xfId="18"/>
    <cellStyle name="20% - アクセント 1 5" xfId="19"/>
    <cellStyle name="20% - アクセント 1 6" xfId="20"/>
    <cellStyle name="20% - アクセント 1 7" xfId="21"/>
    <cellStyle name="20% - アクセント 2" xfId="22"/>
    <cellStyle name="20% - アクセント 2 2" xfId="23"/>
    <cellStyle name="20% - アクセント 2 3" xfId="24"/>
    <cellStyle name="20% - アクセント 2 4" xfId="25"/>
    <cellStyle name="20% - アクセント 2 5" xfId="26"/>
    <cellStyle name="20% - アクセント 2 6" xfId="27"/>
    <cellStyle name="20% - アクセント 2 7" xfId="28"/>
    <cellStyle name="20% - アクセント 3" xfId="29"/>
    <cellStyle name="20% - アクセント 3 2" xfId="30"/>
    <cellStyle name="20% - アクセント 3 3" xfId="31"/>
    <cellStyle name="20% - アクセント 3 4" xfId="32"/>
    <cellStyle name="20% - アクセント 3 5" xfId="33"/>
    <cellStyle name="20% - アクセント 3 6" xfId="34"/>
    <cellStyle name="20% - アクセント 3 7" xfId="35"/>
    <cellStyle name="20% - アクセント 4" xfId="36"/>
    <cellStyle name="20% - アクセント 4 2" xfId="37"/>
    <cellStyle name="20% - アクセント 4 3" xfId="38"/>
    <cellStyle name="20% - アクセント 4 4" xfId="39"/>
    <cellStyle name="20% - アクセント 4 5" xfId="40"/>
    <cellStyle name="20% - アクセント 4 6" xfId="41"/>
    <cellStyle name="20% - アクセント 4 7" xfId="42"/>
    <cellStyle name="20% - アクセント 5" xfId="43"/>
    <cellStyle name="20% - アクセント 5 2" xfId="44"/>
    <cellStyle name="20% - アクセント 5 3" xfId="45"/>
    <cellStyle name="20% - アクセント 5 4" xfId="46"/>
    <cellStyle name="20% - アクセント 5 5" xfId="47"/>
    <cellStyle name="20% - アクセント 5 6" xfId="48"/>
    <cellStyle name="20% - アクセント 6" xfId="49"/>
    <cellStyle name="20% - アクセント 6 2" xfId="50"/>
    <cellStyle name="20% - アクセント 6 3" xfId="51"/>
    <cellStyle name="20% - アクセント 6 4" xfId="52"/>
    <cellStyle name="20% - アクセント 6 5" xfId="53"/>
    <cellStyle name="20% - アクセント 6 6" xfId="54"/>
    <cellStyle name="40% - アクセント 1" xfId="55"/>
    <cellStyle name="40% - アクセント 1 2" xfId="56"/>
    <cellStyle name="40% - アクセント 1 2 2" xfId="57"/>
    <cellStyle name="40% - アクセント 1 3" xfId="58"/>
    <cellStyle name="40% - アクセント 1 4" xfId="59"/>
    <cellStyle name="40% - アクセント 1 5" xfId="60"/>
    <cellStyle name="40% - アクセント 1 6" xfId="61"/>
    <cellStyle name="40% - アクセント 2" xfId="62"/>
    <cellStyle name="40% - アクセント 2 2" xfId="63"/>
    <cellStyle name="40% - アクセント 2 2 2" xfId="64"/>
    <cellStyle name="40% - アクセント 2 3" xfId="65"/>
    <cellStyle name="40% - アクセント 2 4" xfId="66"/>
    <cellStyle name="40% - アクセント 2 5" xfId="67"/>
    <cellStyle name="40% - アクセント 2 6" xfId="68"/>
    <cellStyle name="40% - アクセント 3" xfId="69"/>
    <cellStyle name="40% - アクセント 3 2" xfId="70"/>
    <cellStyle name="40% - アクセント 3 3" xfId="71"/>
    <cellStyle name="40% - アクセント 3 4" xfId="72"/>
    <cellStyle name="40% - アクセント 3 5" xfId="73"/>
    <cellStyle name="40% - アクセント 3 6" xfId="74"/>
    <cellStyle name="40% - アクセント 3 7" xfId="75"/>
    <cellStyle name="40% - アクセント 4" xfId="76"/>
    <cellStyle name="40% - アクセント 4 2" xfId="77"/>
    <cellStyle name="40% - アクセント 4 2 2" xfId="78"/>
    <cellStyle name="40% - アクセント 4 3" xfId="79"/>
    <cellStyle name="40% - アクセント 4 4" xfId="80"/>
    <cellStyle name="40% - アクセント 4 5" xfId="81"/>
    <cellStyle name="40% - アクセント 4 6" xfId="82"/>
    <cellStyle name="40% - アクセント 5" xfId="83"/>
    <cellStyle name="40% - アクセント 5 2" xfId="84"/>
    <cellStyle name="40% - アクセント 5 2 2" xfId="85"/>
    <cellStyle name="40% - アクセント 5 3" xfId="86"/>
    <cellStyle name="40% - アクセント 5 4" xfId="87"/>
    <cellStyle name="40% - アクセント 5 5" xfId="88"/>
    <cellStyle name="40% - アクセント 5 6" xfId="89"/>
    <cellStyle name="40% - アクセント 6" xfId="90"/>
    <cellStyle name="40% - アクセント 6 2" xfId="91"/>
    <cellStyle name="40% - アクセント 6 2 2" xfId="92"/>
    <cellStyle name="40% - アクセント 6 3" xfId="93"/>
    <cellStyle name="40% - アクセント 6 4" xfId="94"/>
    <cellStyle name="40% - アクセント 6 5" xfId="95"/>
    <cellStyle name="40% - アクセント 6 6" xfId="96"/>
    <cellStyle name="60% - アクセント 1" xfId="97"/>
    <cellStyle name="60% - アクセント 1 2" xfId="98"/>
    <cellStyle name="60% - アクセント 1 3" xfId="99"/>
    <cellStyle name="60% - アクセント 1 4" xfId="100"/>
    <cellStyle name="60% - アクセント 1 5" xfId="101"/>
    <cellStyle name="60% - アクセント 1 6" xfId="102"/>
    <cellStyle name="60% - アクセント 2" xfId="103"/>
    <cellStyle name="60% - アクセント 2 2" xfId="104"/>
    <cellStyle name="60% - アクセント 2 3" xfId="105"/>
    <cellStyle name="60% - アクセント 2 4" xfId="106"/>
    <cellStyle name="60% - アクセント 2 5" xfId="107"/>
    <cellStyle name="60% - アクセント 2 6" xfId="108"/>
    <cellStyle name="60% - アクセント 3" xfId="109"/>
    <cellStyle name="60% - アクセント 3 2" xfId="110"/>
    <cellStyle name="60% - アクセント 3 3" xfId="111"/>
    <cellStyle name="60% - アクセント 3 4" xfId="112"/>
    <cellStyle name="60% - アクセント 3 5" xfId="113"/>
    <cellStyle name="60% - アクセント 3 6" xfId="114"/>
    <cellStyle name="60% - アクセント 3 7" xfId="115"/>
    <cellStyle name="60% - アクセント 4" xfId="116"/>
    <cellStyle name="60% - アクセント 4 2" xfId="117"/>
    <cellStyle name="60% - アクセント 4 3" xfId="118"/>
    <cellStyle name="60% - アクセント 4 4" xfId="119"/>
    <cellStyle name="60% - アクセント 4 5" xfId="120"/>
    <cellStyle name="60% - アクセント 4 6" xfId="121"/>
    <cellStyle name="60% - アクセント 4 7" xfId="122"/>
    <cellStyle name="60% - アクセント 5" xfId="123"/>
    <cellStyle name="60% - アクセント 5 2" xfId="124"/>
    <cellStyle name="60% - アクセント 5 3" xfId="125"/>
    <cellStyle name="60% - アクセント 5 4" xfId="126"/>
    <cellStyle name="60% - アクセント 5 5" xfId="127"/>
    <cellStyle name="60% - アクセント 5 6" xfId="128"/>
    <cellStyle name="60% - アクセント 6" xfId="129"/>
    <cellStyle name="60% - アクセント 6 2" xfId="130"/>
    <cellStyle name="60% - アクセント 6 3" xfId="131"/>
    <cellStyle name="60% - アクセント 6 4" xfId="132"/>
    <cellStyle name="60% - アクセント 6 5" xfId="133"/>
    <cellStyle name="60% - アクセント 6 6" xfId="134"/>
    <cellStyle name="60% - アクセント 6 7" xfId="135"/>
    <cellStyle name="Excel Built-in Explanatory Text" xfId="136"/>
    <cellStyle name="アクセント 1" xfId="137"/>
    <cellStyle name="アクセント 1 2" xfId="138"/>
    <cellStyle name="アクセント 1 3" xfId="139"/>
    <cellStyle name="アクセント 1 4" xfId="140"/>
    <cellStyle name="アクセント 1 5" xfId="141"/>
    <cellStyle name="アクセント 1 6" xfId="142"/>
    <cellStyle name="アクセント 2" xfId="143"/>
    <cellStyle name="アクセント 2 2" xfId="144"/>
    <cellStyle name="アクセント 2 3" xfId="145"/>
    <cellStyle name="アクセント 2 4" xfId="146"/>
    <cellStyle name="アクセント 2 5" xfId="147"/>
    <cellStyle name="アクセント 2 6" xfId="148"/>
    <cellStyle name="アクセント 3" xfId="149"/>
    <cellStyle name="アクセント 3 2" xfId="150"/>
    <cellStyle name="アクセント 3 3" xfId="151"/>
    <cellStyle name="アクセント 3 4" xfId="152"/>
    <cellStyle name="アクセント 3 5" xfId="153"/>
    <cellStyle name="アクセント 3 6" xfId="154"/>
    <cellStyle name="アクセント 4" xfId="155"/>
    <cellStyle name="アクセント 4 2" xfId="156"/>
    <cellStyle name="アクセント 4 3" xfId="157"/>
    <cellStyle name="アクセント 4 4" xfId="158"/>
    <cellStyle name="アクセント 4 5" xfId="159"/>
    <cellStyle name="アクセント 4 6" xfId="160"/>
    <cellStyle name="アクセント 5" xfId="161"/>
    <cellStyle name="アクセント 5 2" xfId="162"/>
    <cellStyle name="アクセント 5 3" xfId="163"/>
    <cellStyle name="アクセント 5 4" xfId="164"/>
    <cellStyle name="アクセント 5 5" xfId="165"/>
    <cellStyle name="アクセント 5 6" xfId="166"/>
    <cellStyle name="アクセント 6" xfId="167"/>
    <cellStyle name="アクセント 6 2" xfId="168"/>
    <cellStyle name="アクセント 6 3" xfId="169"/>
    <cellStyle name="アクセント 6 4" xfId="170"/>
    <cellStyle name="アクセント 6 5" xfId="171"/>
    <cellStyle name="アクセント 6 6" xfId="172"/>
    <cellStyle name="タイトル" xfId="173"/>
    <cellStyle name="タイトル 2" xfId="174"/>
    <cellStyle name="チェック セル" xfId="175"/>
    <cellStyle name="チェック セル 2" xfId="176"/>
    <cellStyle name="チェック セル 3" xfId="177"/>
    <cellStyle name="チェック セル 4" xfId="178"/>
    <cellStyle name="チェック セル 5" xfId="179"/>
    <cellStyle name="チェック セル 6" xfId="180"/>
    <cellStyle name="どちらでもない" xfId="181"/>
    <cellStyle name="どちらでもない 2" xfId="182"/>
    <cellStyle name="どちらでもない 3" xfId="183"/>
    <cellStyle name="どちらでもない 4" xfId="184"/>
    <cellStyle name="どちらでもない 5" xfId="185"/>
    <cellStyle name="どちらでもない 6" xfId="186"/>
    <cellStyle name="Percent" xfId="187"/>
    <cellStyle name="Hyperlink" xfId="188"/>
    <cellStyle name="ハイパーリンク 2" xfId="189"/>
    <cellStyle name="ハイパーリンク 3" xfId="190"/>
    <cellStyle name="メモ" xfId="191"/>
    <cellStyle name="メモ 2" xfId="192"/>
    <cellStyle name="リンク セル" xfId="193"/>
    <cellStyle name="リンク セル 2" xfId="194"/>
    <cellStyle name="リンク セル 3" xfId="195"/>
    <cellStyle name="リンク セル 4" xfId="196"/>
    <cellStyle name="リンク セル 5" xfId="197"/>
    <cellStyle name="リンク セル 6" xfId="198"/>
    <cellStyle name="悪い" xfId="199"/>
    <cellStyle name="悪い 2" xfId="200"/>
    <cellStyle name="悪い 3" xfId="201"/>
    <cellStyle name="悪い 4" xfId="202"/>
    <cellStyle name="悪い 5" xfId="203"/>
    <cellStyle name="悪い 6" xfId="204"/>
    <cellStyle name="計算" xfId="205"/>
    <cellStyle name="計算 2" xfId="206"/>
    <cellStyle name="計算 3" xfId="207"/>
    <cellStyle name="計算 4" xfId="208"/>
    <cellStyle name="計算 5" xfId="209"/>
    <cellStyle name="計算 6" xfId="210"/>
    <cellStyle name="警告文" xfId="211"/>
    <cellStyle name="警告文 2" xfId="212"/>
    <cellStyle name="警告文 3" xfId="213"/>
    <cellStyle name="警告文 4" xfId="214"/>
    <cellStyle name="警告文 5" xfId="215"/>
    <cellStyle name="警告文 6" xfId="216"/>
    <cellStyle name="Comma [0]" xfId="217"/>
    <cellStyle name="Comma" xfId="218"/>
    <cellStyle name="桁区切り 2" xfId="219"/>
    <cellStyle name="見出し 1" xfId="220"/>
    <cellStyle name="見出し 1 2" xfId="221"/>
    <cellStyle name="見出し 1 3" xfId="222"/>
    <cellStyle name="見出し 1 4" xfId="223"/>
    <cellStyle name="見出し 1 5" xfId="224"/>
    <cellStyle name="見出し 1 6" xfId="225"/>
    <cellStyle name="見出し 2" xfId="226"/>
    <cellStyle name="見出し 2 2" xfId="227"/>
    <cellStyle name="見出し 2 2 2" xfId="228"/>
    <cellStyle name="見出し 2 3" xfId="229"/>
    <cellStyle name="見出し 2 4" xfId="230"/>
    <cellStyle name="見出し 2 5" xfId="231"/>
    <cellStyle name="見出し 2 6" xfId="232"/>
    <cellStyle name="見出し 3" xfId="233"/>
    <cellStyle name="見出し 3 2" xfId="234"/>
    <cellStyle name="見出し 3 3" xfId="235"/>
    <cellStyle name="見出し 3 4" xfId="236"/>
    <cellStyle name="見出し 3 5" xfId="237"/>
    <cellStyle name="見出し 3 6" xfId="238"/>
    <cellStyle name="見出し 4" xfId="239"/>
    <cellStyle name="見出し 4 2" xfId="240"/>
    <cellStyle name="見出し 4 3" xfId="241"/>
    <cellStyle name="見出し 4 4" xfId="242"/>
    <cellStyle name="見出し 4 5" xfId="243"/>
    <cellStyle name="見出し 4 6" xfId="244"/>
    <cellStyle name="集計" xfId="245"/>
    <cellStyle name="集計 2" xfId="246"/>
    <cellStyle name="集計 3" xfId="247"/>
    <cellStyle name="集計 4" xfId="248"/>
    <cellStyle name="集計 5" xfId="249"/>
    <cellStyle name="集計 6" xfId="250"/>
    <cellStyle name="出力" xfId="251"/>
    <cellStyle name="出力 2" xfId="252"/>
    <cellStyle name="出力 3" xfId="253"/>
    <cellStyle name="出力 4" xfId="254"/>
    <cellStyle name="出力 5" xfId="255"/>
    <cellStyle name="出力 6" xfId="256"/>
    <cellStyle name="説明文" xfId="257"/>
    <cellStyle name="説明文 2" xfId="258"/>
    <cellStyle name="説明文 3" xfId="259"/>
    <cellStyle name="説明文 4" xfId="260"/>
    <cellStyle name="説明文 5" xfId="261"/>
    <cellStyle name="説明文 6" xfId="262"/>
    <cellStyle name="Currency [0]" xfId="263"/>
    <cellStyle name="Currency" xfId="264"/>
    <cellStyle name="入力" xfId="265"/>
    <cellStyle name="入力 2" xfId="266"/>
    <cellStyle name="入力 3" xfId="267"/>
    <cellStyle name="入力 4" xfId="268"/>
    <cellStyle name="入力 5" xfId="269"/>
    <cellStyle name="入力 6" xfId="270"/>
    <cellStyle name="標準 2" xfId="271"/>
    <cellStyle name="標準 2 2" xfId="272"/>
    <cellStyle name="標準 2 3" xfId="273"/>
    <cellStyle name="標準 3" xfId="274"/>
    <cellStyle name="標準 4" xfId="275"/>
    <cellStyle name="標準 5" xfId="276"/>
    <cellStyle name="標準 6" xfId="277"/>
    <cellStyle name="標準 7" xfId="278"/>
    <cellStyle name="標準 8" xfId="279"/>
    <cellStyle name="Followed Hyperlink" xfId="280"/>
    <cellStyle name="良い" xfId="281"/>
    <cellStyle name="良い 2" xfId="282"/>
    <cellStyle name="良い 3" xfId="283"/>
    <cellStyle name="良い 4" xfId="284"/>
    <cellStyle name="良い 5" xfId="285"/>
    <cellStyle name="良い 6" xfId="2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W50"/>
  <sheetViews>
    <sheetView tabSelected="1" view="pageBreakPreview" zoomScaleSheetLayoutView="100" workbookViewId="0" topLeftCell="A1">
      <selection activeCell="W8" sqref="W8"/>
    </sheetView>
  </sheetViews>
  <sheetFormatPr defaultColWidth="9.00390625" defaultRowHeight="13.5"/>
  <cols>
    <col min="1" max="1" width="4.625" style="1" customWidth="1"/>
    <col min="2" max="2" width="9.50390625" style="2" customWidth="1"/>
    <col min="3" max="8" width="5.00390625" style="2" customWidth="1"/>
    <col min="9" max="20" width="5.00390625" style="1" customWidth="1"/>
    <col min="21" max="22" width="5.625" style="1" customWidth="1"/>
    <col min="23" max="16384" width="9.00390625" style="1" customWidth="1"/>
  </cols>
  <sheetData>
    <row r="1" spans="1:20" ht="21" customHeight="1">
      <c r="A1" s="126" t="s">
        <v>101</v>
      </c>
      <c r="B1" s="126"/>
      <c r="C1" s="126"/>
      <c r="D1" s="126"/>
      <c r="E1" s="126"/>
      <c r="F1" s="126"/>
      <c r="H1" s="5"/>
      <c r="I1" s="5"/>
      <c r="J1" s="5"/>
      <c r="K1" s="5"/>
      <c r="L1" s="5"/>
      <c r="M1" s="5"/>
      <c r="N1" s="5"/>
      <c r="O1" s="110" t="s">
        <v>147</v>
      </c>
      <c r="P1" s="111"/>
      <c r="Q1" s="111"/>
      <c r="R1" s="111"/>
      <c r="S1" s="111"/>
      <c r="T1" s="111"/>
    </row>
    <row r="2" spans="1:20" ht="9" customHeight="1" thickBot="1">
      <c r="A2" s="4"/>
      <c r="B2" s="4"/>
      <c r="C2" s="4"/>
      <c r="D2" s="4"/>
      <c r="E2" s="4"/>
      <c r="F2" s="4"/>
      <c r="G2" s="4"/>
      <c r="H2" s="4"/>
      <c r="I2" s="4"/>
      <c r="J2" s="4"/>
      <c r="K2" s="6"/>
      <c r="L2" s="6"/>
      <c r="M2" s="6"/>
      <c r="N2" s="6"/>
      <c r="O2" s="6"/>
      <c r="P2" s="130"/>
      <c r="Q2" s="130"/>
      <c r="R2" s="130"/>
      <c r="S2" s="130"/>
      <c r="T2" s="130"/>
    </row>
    <row r="3" spans="1:20" ht="15" customHeight="1">
      <c r="A3" s="114" t="s">
        <v>43</v>
      </c>
      <c r="B3" s="116"/>
      <c r="C3" s="114" t="s">
        <v>30</v>
      </c>
      <c r="D3" s="115"/>
      <c r="E3" s="115"/>
      <c r="F3" s="115"/>
      <c r="G3" s="115"/>
      <c r="H3" s="116"/>
      <c r="I3" s="114" t="s">
        <v>32</v>
      </c>
      <c r="J3" s="115"/>
      <c r="K3" s="115"/>
      <c r="L3" s="115"/>
      <c r="M3" s="115"/>
      <c r="N3" s="115"/>
      <c r="O3" s="115"/>
      <c r="P3" s="115"/>
      <c r="Q3" s="115"/>
      <c r="R3" s="115"/>
      <c r="S3" s="115"/>
      <c r="T3" s="116"/>
    </row>
    <row r="4" spans="1:20" ht="13.5" customHeight="1">
      <c r="A4" s="131"/>
      <c r="B4" s="132"/>
      <c r="C4" s="136" t="s">
        <v>83</v>
      </c>
      <c r="D4" s="137"/>
      <c r="E4" s="133" t="s">
        <v>27</v>
      </c>
      <c r="F4" s="133" t="s">
        <v>45</v>
      </c>
      <c r="G4" s="123" t="s">
        <v>28</v>
      </c>
      <c r="H4" s="138" t="s">
        <v>29</v>
      </c>
      <c r="I4" s="120" t="s">
        <v>33</v>
      </c>
      <c r="J4" s="121"/>
      <c r="K4" s="125"/>
      <c r="L4" s="129" t="s">
        <v>31</v>
      </c>
      <c r="M4" s="121"/>
      <c r="N4" s="122"/>
      <c r="O4" s="120" t="s">
        <v>44</v>
      </c>
      <c r="P4" s="121"/>
      <c r="Q4" s="122"/>
      <c r="R4" s="120" t="s">
        <v>45</v>
      </c>
      <c r="S4" s="121"/>
      <c r="T4" s="122"/>
    </row>
    <row r="5" spans="1:20" ht="45.75" customHeight="1" thickBot="1">
      <c r="A5" s="117"/>
      <c r="B5" s="118"/>
      <c r="C5" s="16" t="s">
        <v>81</v>
      </c>
      <c r="D5" s="18" t="s">
        <v>82</v>
      </c>
      <c r="E5" s="134"/>
      <c r="F5" s="134"/>
      <c r="G5" s="124"/>
      <c r="H5" s="139"/>
      <c r="I5" s="17" t="s">
        <v>40</v>
      </c>
      <c r="J5" s="14" t="s">
        <v>41</v>
      </c>
      <c r="K5" s="15" t="s">
        <v>42</v>
      </c>
      <c r="L5" s="17" t="s">
        <v>40</v>
      </c>
      <c r="M5" s="14" t="s">
        <v>41</v>
      </c>
      <c r="N5" s="15" t="s">
        <v>42</v>
      </c>
      <c r="O5" s="17" t="s">
        <v>40</v>
      </c>
      <c r="P5" s="14" t="s">
        <v>41</v>
      </c>
      <c r="Q5" s="15" t="s">
        <v>42</v>
      </c>
      <c r="R5" s="17" t="s">
        <v>40</v>
      </c>
      <c r="S5" s="14" t="s">
        <v>41</v>
      </c>
      <c r="T5" s="15" t="s">
        <v>42</v>
      </c>
    </row>
    <row r="6" spans="1:20" ht="18" customHeight="1">
      <c r="A6" s="127" t="s">
        <v>46</v>
      </c>
      <c r="B6" s="128"/>
      <c r="C6" s="68">
        <v>0</v>
      </c>
      <c r="D6" s="68">
        <v>50</v>
      </c>
      <c r="E6" s="68">
        <v>1</v>
      </c>
      <c r="F6" s="68">
        <f aca="true" t="shared" si="0" ref="F6:F11">SUM(C6:E6)</f>
        <v>51</v>
      </c>
      <c r="G6" s="68">
        <v>1</v>
      </c>
      <c r="H6" s="97">
        <v>51</v>
      </c>
      <c r="I6" s="69">
        <v>0</v>
      </c>
      <c r="J6" s="68">
        <v>0</v>
      </c>
      <c r="K6" s="70">
        <v>50</v>
      </c>
      <c r="L6" s="69">
        <v>0</v>
      </c>
      <c r="M6" s="68">
        <v>0</v>
      </c>
      <c r="N6" s="71">
        <v>49</v>
      </c>
      <c r="O6" s="69">
        <v>0</v>
      </c>
      <c r="P6" s="68">
        <v>0</v>
      </c>
      <c r="Q6" s="70">
        <v>3</v>
      </c>
      <c r="R6" s="69">
        <f>I6+L6+O6</f>
        <v>0</v>
      </c>
      <c r="S6" s="68">
        <f>J6+M6+P6</f>
        <v>0</v>
      </c>
      <c r="T6" s="71">
        <f>K6+N6+Q6</f>
        <v>102</v>
      </c>
    </row>
    <row r="7" spans="1:20" s="65" customFormat="1" ht="18" customHeight="1">
      <c r="A7" s="112" t="s">
        <v>47</v>
      </c>
      <c r="B7" s="135"/>
      <c r="C7" s="72">
        <v>0</v>
      </c>
      <c r="D7" s="73">
        <v>4</v>
      </c>
      <c r="E7" s="73">
        <v>0</v>
      </c>
      <c r="F7" s="74">
        <f t="shared" si="0"/>
        <v>4</v>
      </c>
      <c r="G7" s="73">
        <v>4</v>
      </c>
      <c r="H7" s="75">
        <v>4</v>
      </c>
      <c r="I7" s="72">
        <v>0</v>
      </c>
      <c r="J7" s="73">
        <v>0</v>
      </c>
      <c r="K7" s="75">
        <v>4</v>
      </c>
      <c r="L7" s="72">
        <v>0</v>
      </c>
      <c r="M7" s="73">
        <v>4</v>
      </c>
      <c r="N7" s="75">
        <v>0</v>
      </c>
      <c r="O7" s="72">
        <v>0</v>
      </c>
      <c r="P7" s="73">
        <v>0</v>
      </c>
      <c r="Q7" s="75">
        <v>0</v>
      </c>
      <c r="R7" s="76">
        <f aca="true" t="shared" si="1" ref="R7:T9">SUM(I7,L7,O7)</f>
        <v>0</v>
      </c>
      <c r="S7" s="74">
        <f t="shared" si="1"/>
        <v>4</v>
      </c>
      <c r="T7" s="83">
        <f t="shared" si="1"/>
        <v>4</v>
      </c>
    </row>
    <row r="8" spans="1:20" ht="18" customHeight="1">
      <c r="A8" s="112" t="s">
        <v>48</v>
      </c>
      <c r="B8" s="135"/>
      <c r="C8" s="73">
        <v>1</v>
      </c>
      <c r="D8" s="73">
        <v>0</v>
      </c>
      <c r="E8" s="73">
        <v>14</v>
      </c>
      <c r="F8" s="74">
        <f t="shared" si="0"/>
        <v>15</v>
      </c>
      <c r="G8" s="73">
        <v>8</v>
      </c>
      <c r="H8" s="75">
        <v>11</v>
      </c>
      <c r="I8" s="72">
        <v>0</v>
      </c>
      <c r="J8" s="73">
        <v>1</v>
      </c>
      <c r="K8" s="75">
        <v>0</v>
      </c>
      <c r="L8" s="72">
        <v>0</v>
      </c>
      <c r="M8" s="73">
        <v>0</v>
      </c>
      <c r="N8" s="75">
        <v>0</v>
      </c>
      <c r="O8" s="72">
        <v>0</v>
      </c>
      <c r="P8" s="73">
        <v>6</v>
      </c>
      <c r="Q8" s="75">
        <v>4</v>
      </c>
      <c r="R8" s="76">
        <f t="shared" si="1"/>
        <v>0</v>
      </c>
      <c r="S8" s="74">
        <f t="shared" si="1"/>
        <v>7</v>
      </c>
      <c r="T8" s="83">
        <f t="shared" si="1"/>
        <v>4</v>
      </c>
    </row>
    <row r="9" spans="1:20" ht="18" customHeight="1">
      <c r="A9" s="112" t="s">
        <v>49</v>
      </c>
      <c r="B9" s="135"/>
      <c r="C9" s="77">
        <v>0</v>
      </c>
      <c r="D9" s="78">
        <v>8</v>
      </c>
      <c r="E9" s="78">
        <v>0</v>
      </c>
      <c r="F9" s="79">
        <f t="shared" si="0"/>
        <v>8</v>
      </c>
      <c r="G9" s="78">
        <v>4</v>
      </c>
      <c r="H9" s="80">
        <v>8</v>
      </c>
      <c r="I9" s="77">
        <v>0</v>
      </c>
      <c r="J9" s="78">
        <v>0</v>
      </c>
      <c r="K9" s="80">
        <v>8</v>
      </c>
      <c r="L9" s="77">
        <v>0</v>
      </c>
      <c r="M9" s="78">
        <v>0</v>
      </c>
      <c r="N9" s="80">
        <v>11</v>
      </c>
      <c r="O9" s="77">
        <v>0</v>
      </c>
      <c r="P9" s="78">
        <v>0</v>
      </c>
      <c r="Q9" s="80">
        <v>64</v>
      </c>
      <c r="R9" s="81">
        <f t="shared" si="1"/>
        <v>0</v>
      </c>
      <c r="S9" s="79">
        <f t="shared" si="1"/>
        <v>0</v>
      </c>
      <c r="T9" s="105">
        <f t="shared" si="1"/>
        <v>83</v>
      </c>
    </row>
    <row r="10" spans="1:20" ht="18" customHeight="1">
      <c r="A10" s="112" t="s">
        <v>50</v>
      </c>
      <c r="B10" s="135"/>
      <c r="C10" s="73">
        <v>0</v>
      </c>
      <c r="D10" s="73">
        <v>1</v>
      </c>
      <c r="E10" s="73">
        <v>0</v>
      </c>
      <c r="F10" s="74">
        <v>1</v>
      </c>
      <c r="G10" s="73">
        <v>1</v>
      </c>
      <c r="H10" s="75">
        <v>1</v>
      </c>
      <c r="I10" s="72">
        <v>0</v>
      </c>
      <c r="J10" s="73">
        <v>1</v>
      </c>
      <c r="K10" s="75">
        <v>0</v>
      </c>
      <c r="L10" s="72">
        <v>0</v>
      </c>
      <c r="M10" s="73">
        <v>0</v>
      </c>
      <c r="N10" s="75">
        <v>0</v>
      </c>
      <c r="O10" s="72">
        <v>0</v>
      </c>
      <c r="P10" s="73">
        <v>6</v>
      </c>
      <c r="Q10" s="75">
        <v>0</v>
      </c>
      <c r="R10" s="76">
        <v>0</v>
      </c>
      <c r="S10" s="74">
        <v>7</v>
      </c>
      <c r="T10" s="83">
        <v>0</v>
      </c>
    </row>
    <row r="11" spans="1:20" ht="18" customHeight="1">
      <c r="A11" s="112" t="s">
        <v>84</v>
      </c>
      <c r="B11" s="135"/>
      <c r="C11" s="73">
        <v>0</v>
      </c>
      <c r="D11" s="73">
        <v>13</v>
      </c>
      <c r="E11" s="73">
        <v>0</v>
      </c>
      <c r="F11" s="74">
        <f t="shared" si="0"/>
        <v>13</v>
      </c>
      <c r="G11" s="73">
        <v>1</v>
      </c>
      <c r="H11" s="75">
        <v>13</v>
      </c>
      <c r="I11" s="72">
        <v>8</v>
      </c>
      <c r="J11" s="73">
        <v>5</v>
      </c>
      <c r="K11" s="75">
        <v>0</v>
      </c>
      <c r="L11" s="72">
        <v>2</v>
      </c>
      <c r="M11" s="73">
        <v>12</v>
      </c>
      <c r="N11" s="75">
        <v>0</v>
      </c>
      <c r="O11" s="72">
        <v>0</v>
      </c>
      <c r="P11" s="73">
        <v>23</v>
      </c>
      <c r="Q11" s="75">
        <v>7</v>
      </c>
      <c r="R11" s="76">
        <f>SUM(I11,L11,O11)</f>
        <v>10</v>
      </c>
      <c r="S11" s="74">
        <f>SUM(J11,M11,P11)</f>
        <v>40</v>
      </c>
      <c r="T11" s="83">
        <f>SUM(K11,N11,Q11)</f>
        <v>7</v>
      </c>
    </row>
    <row r="12" spans="1:20" ht="18" customHeight="1">
      <c r="A12" s="112" t="s">
        <v>51</v>
      </c>
      <c r="B12" s="135"/>
      <c r="C12" s="72">
        <v>1</v>
      </c>
      <c r="D12" s="73">
        <v>7</v>
      </c>
      <c r="E12" s="73">
        <v>0</v>
      </c>
      <c r="F12" s="74">
        <v>8</v>
      </c>
      <c r="G12" s="73">
        <v>8</v>
      </c>
      <c r="H12" s="75">
        <v>4</v>
      </c>
      <c r="I12" s="72">
        <v>1</v>
      </c>
      <c r="J12" s="73">
        <v>0</v>
      </c>
      <c r="K12" s="75">
        <v>7</v>
      </c>
      <c r="L12" s="72">
        <v>0</v>
      </c>
      <c r="M12" s="73">
        <v>7</v>
      </c>
      <c r="N12" s="75">
        <v>0</v>
      </c>
      <c r="O12" s="72">
        <v>1</v>
      </c>
      <c r="P12" s="82">
        <v>6</v>
      </c>
      <c r="Q12" s="75">
        <v>0</v>
      </c>
      <c r="R12" s="76">
        <v>2</v>
      </c>
      <c r="S12" s="74">
        <v>13</v>
      </c>
      <c r="T12" s="83">
        <v>7</v>
      </c>
    </row>
    <row r="13" spans="1:20" ht="18" customHeight="1">
      <c r="A13" s="112" t="s">
        <v>85</v>
      </c>
      <c r="B13" s="135"/>
      <c r="C13" s="73">
        <v>1</v>
      </c>
      <c r="D13" s="73">
        <v>5</v>
      </c>
      <c r="E13" s="73">
        <v>0</v>
      </c>
      <c r="F13" s="74">
        <v>6</v>
      </c>
      <c r="G13" s="73">
        <v>6</v>
      </c>
      <c r="H13" s="75">
        <v>6</v>
      </c>
      <c r="I13" s="72">
        <v>2</v>
      </c>
      <c r="J13" s="73">
        <v>1</v>
      </c>
      <c r="K13" s="75">
        <v>3</v>
      </c>
      <c r="L13" s="72">
        <v>6</v>
      </c>
      <c r="M13" s="73">
        <v>3</v>
      </c>
      <c r="N13" s="75">
        <v>4</v>
      </c>
      <c r="O13" s="72">
        <v>1</v>
      </c>
      <c r="P13" s="73">
        <v>9</v>
      </c>
      <c r="Q13" s="75">
        <v>5</v>
      </c>
      <c r="R13" s="76">
        <v>9</v>
      </c>
      <c r="S13" s="74">
        <v>13</v>
      </c>
      <c r="T13" s="83">
        <v>12</v>
      </c>
    </row>
    <row r="14" spans="1:20" ht="18" customHeight="1">
      <c r="A14" s="112" t="s">
        <v>86</v>
      </c>
      <c r="B14" s="135"/>
      <c r="C14" s="76">
        <v>0</v>
      </c>
      <c r="D14" s="74">
        <v>1</v>
      </c>
      <c r="E14" s="74">
        <v>0</v>
      </c>
      <c r="F14" s="74">
        <v>1</v>
      </c>
      <c r="G14" s="74">
        <v>1</v>
      </c>
      <c r="H14" s="83">
        <v>1</v>
      </c>
      <c r="I14" s="69">
        <v>0</v>
      </c>
      <c r="J14" s="68">
        <v>1</v>
      </c>
      <c r="K14" s="70">
        <v>0</v>
      </c>
      <c r="L14" s="69">
        <v>0</v>
      </c>
      <c r="M14" s="68">
        <v>1</v>
      </c>
      <c r="N14" s="70">
        <v>0</v>
      </c>
      <c r="O14" s="69">
        <v>0</v>
      </c>
      <c r="P14" s="68">
        <v>0</v>
      </c>
      <c r="Q14" s="70">
        <v>0</v>
      </c>
      <c r="R14" s="69">
        <v>0</v>
      </c>
      <c r="S14" s="68">
        <v>2</v>
      </c>
      <c r="T14" s="70">
        <v>0</v>
      </c>
    </row>
    <row r="15" spans="1:20" ht="18" customHeight="1">
      <c r="A15" s="112" t="s">
        <v>87</v>
      </c>
      <c r="B15" s="135"/>
      <c r="C15" s="73">
        <v>0</v>
      </c>
      <c r="D15" s="73">
        <v>1</v>
      </c>
      <c r="E15" s="73">
        <v>0</v>
      </c>
      <c r="F15" s="74">
        <v>1</v>
      </c>
      <c r="G15" s="73">
        <v>1</v>
      </c>
      <c r="H15" s="75">
        <v>1</v>
      </c>
      <c r="I15" s="72">
        <v>0</v>
      </c>
      <c r="J15" s="73">
        <v>1</v>
      </c>
      <c r="K15" s="75">
        <v>0</v>
      </c>
      <c r="L15" s="72">
        <v>0</v>
      </c>
      <c r="M15" s="73">
        <v>2</v>
      </c>
      <c r="N15" s="75">
        <v>0</v>
      </c>
      <c r="O15" s="72">
        <v>0</v>
      </c>
      <c r="P15" s="73">
        <v>0</v>
      </c>
      <c r="Q15" s="75">
        <v>0</v>
      </c>
      <c r="R15" s="76">
        <v>0</v>
      </c>
      <c r="S15" s="73">
        <v>3</v>
      </c>
      <c r="T15" s="83">
        <v>0</v>
      </c>
    </row>
    <row r="16" spans="1:23" ht="18" customHeight="1">
      <c r="A16" s="112" t="s">
        <v>104</v>
      </c>
      <c r="B16" s="113"/>
      <c r="C16" s="84">
        <v>0</v>
      </c>
      <c r="D16" s="84">
        <v>0</v>
      </c>
      <c r="E16" s="84">
        <v>0</v>
      </c>
      <c r="F16" s="85">
        <f aca="true" t="shared" si="2" ref="F16:F22">SUM(C16:E16)</f>
        <v>0</v>
      </c>
      <c r="G16" s="84">
        <v>0</v>
      </c>
      <c r="H16" s="86">
        <v>0</v>
      </c>
      <c r="I16" s="87">
        <v>0</v>
      </c>
      <c r="J16" s="84">
        <v>0</v>
      </c>
      <c r="K16" s="86">
        <v>0</v>
      </c>
      <c r="L16" s="87">
        <v>0</v>
      </c>
      <c r="M16" s="84">
        <v>0</v>
      </c>
      <c r="N16" s="86">
        <v>0</v>
      </c>
      <c r="O16" s="87">
        <v>0</v>
      </c>
      <c r="P16" s="84">
        <v>0</v>
      </c>
      <c r="Q16" s="86">
        <v>0</v>
      </c>
      <c r="R16" s="96">
        <v>0</v>
      </c>
      <c r="S16" s="85">
        <f aca="true" t="shared" si="3" ref="R16:T17">SUM(J16,M16,P16)</f>
        <v>0</v>
      </c>
      <c r="T16" s="106">
        <f t="shared" si="3"/>
        <v>0</v>
      </c>
      <c r="U16" s="4"/>
      <c r="V16" s="4"/>
      <c r="W16" s="4"/>
    </row>
    <row r="17" spans="1:23" ht="18" customHeight="1">
      <c r="A17" s="112" t="s">
        <v>52</v>
      </c>
      <c r="B17" s="135"/>
      <c r="C17" s="72">
        <v>0</v>
      </c>
      <c r="D17" s="73">
        <v>10</v>
      </c>
      <c r="E17" s="73">
        <v>0</v>
      </c>
      <c r="F17" s="74">
        <f t="shared" si="2"/>
        <v>10</v>
      </c>
      <c r="G17" s="73">
        <v>1</v>
      </c>
      <c r="H17" s="75">
        <v>10</v>
      </c>
      <c r="I17" s="72">
        <v>0</v>
      </c>
      <c r="J17" s="73">
        <v>1</v>
      </c>
      <c r="K17" s="75">
        <v>9</v>
      </c>
      <c r="L17" s="72">
        <v>0</v>
      </c>
      <c r="M17" s="73">
        <v>0</v>
      </c>
      <c r="N17" s="75">
        <v>20</v>
      </c>
      <c r="O17" s="72">
        <v>0</v>
      </c>
      <c r="P17" s="73">
        <v>0</v>
      </c>
      <c r="Q17" s="75">
        <v>1</v>
      </c>
      <c r="R17" s="76">
        <f t="shared" si="3"/>
        <v>0</v>
      </c>
      <c r="S17" s="74">
        <f t="shared" si="3"/>
        <v>1</v>
      </c>
      <c r="T17" s="83">
        <f t="shared" si="3"/>
        <v>30</v>
      </c>
      <c r="U17" s="23"/>
      <c r="V17" s="4"/>
      <c r="W17" s="4"/>
    </row>
    <row r="18" spans="1:20" ht="18" customHeight="1">
      <c r="A18" s="112" t="s">
        <v>34</v>
      </c>
      <c r="B18" s="135"/>
      <c r="C18" s="72">
        <v>0</v>
      </c>
      <c r="D18" s="73">
        <v>4</v>
      </c>
      <c r="E18" s="73">
        <v>0</v>
      </c>
      <c r="F18" s="98">
        <f t="shared" si="2"/>
        <v>4</v>
      </c>
      <c r="G18" s="73">
        <v>3</v>
      </c>
      <c r="H18" s="75">
        <v>3</v>
      </c>
      <c r="I18" s="72">
        <v>4</v>
      </c>
      <c r="J18" s="73">
        <v>0</v>
      </c>
      <c r="K18" s="75">
        <v>0</v>
      </c>
      <c r="L18" s="72">
        <v>2</v>
      </c>
      <c r="M18" s="73">
        <v>0</v>
      </c>
      <c r="N18" s="75">
        <v>0</v>
      </c>
      <c r="O18" s="72">
        <v>6</v>
      </c>
      <c r="P18" s="73">
        <v>0</v>
      </c>
      <c r="Q18" s="75">
        <v>21</v>
      </c>
      <c r="R18" s="76">
        <v>12</v>
      </c>
      <c r="S18" s="74">
        <v>0</v>
      </c>
      <c r="T18" s="83">
        <v>21</v>
      </c>
    </row>
    <row r="19" spans="1:20" ht="18" customHeight="1">
      <c r="A19" s="112" t="s">
        <v>88</v>
      </c>
      <c r="B19" s="135"/>
      <c r="C19" s="72">
        <v>0</v>
      </c>
      <c r="D19" s="73">
        <v>14</v>
      </c>
      <c r="E19" s="73">
        <v>1</v>
      </c>
      <c r="F19" s="74">
        <f t="shared" si="2"/>
        <v>15</v>
      </c>
      <c r="G19" s="73">
        <v>13</v>
      </c>
      <c r="H19" s="75">
        <v>15</v>
      </c>
      <c r="I19" s="72">
        <v>0</v>
      </c>
      <c r="J19" s="73">
        <v>0</v>
      </c>
      <c r="K19" s="75">
        <v>14</v>
      </c>
      <c r="L19" s="72">
        <v>0</v>
      </c>
      <c r="M19" s="73">
        <v>27</v>
      </c>
      <c r="N19" s="75">
        <v>0</v>
      </c>
      <c r="O19" s="72">
        <v>26</v>
      </c>
      <c r="P19" s="73">
        <v>0</v>
      </c>
      <c r="Q19" s="75">
        <v>0</v>
      </c>
      <c r="R19" s="76">
        <f>SUM(I19,L19,O19)</f>
        <v>26</v>
      </c>
      <c r="S19" s="74">
        <f>SUM(J19,M19,P19)</f>
        <v>27</v>
      </c>
      <c r="T19" s="83">
        <f>SUM(K19,N19,Q19)</f>
        <v>14</v>
      </c>
    </row>
    <row r="20" spans="1:20" ht="18" customHeight="1">
      <c r="A20" s="112" t="s">
        <v>20</v>
      </c>
      <c r="B20" s="135"/>
      <c r="C20" s="72">
        <v>3</v>
      </c>
      <c r="D20" s="73">
        <v>12</v>
      </c>
      <c r="E20" s="73">
        <v>0</v>
      </c>
      <c r="F20" s="73">
        <f t="shared" si="2"/>
        <v>15</v>
      </c>
      <c r="G20" s="73">
        <v>0</v>
      </c>
      <c r="H20" s="75">
        <v>15</v>
      </c>
      <c r="I20" s="72">
        <v>0</v>
      </c>
      <c r="J20" s="73">
        <v>1</v>
      </c>
      <c r="K20" s="75">
        <v>11</v>
      </c>
      <c r="L20" s="72">
        <v>3</v>
      </c>
      <c r="M20" s="73">
        <v>0</v>
      </c>
      <c r="N20" s="75">
        <v>11</v>
      </c>
      <c r="O20" s="72">
        <v>1</v>
      </c>
      <c r="P20" s="73">
        <v>1</v>
      </c>
      <c r="Q20" s="75">
        <v>0</v>
      </c>
      <c r="R20" s="72">
        <f>I20+L20+O20</f>
        <v>4</v>
      </c>
      <c r="S20" s="73">
        <f>J20+M20+P20</f>
        <v>2</v>
      </c>
      <c r="T20" s="75">
        <f>K20+N20+Q20</f>
        <v>22</v>
      </c>
    </row>
    <row r="21" spans="1:20" ht="18" customHeight="1">
      <c r="A21" s="112" t="s">
        <v>21</v>
      </c>
      <c r="B21" s="135"/>
      <c r="C21" s="73">
        <v>0</v>
      </c>
      <c r="D21" s="73">
        <v>2</v>
      </c>
      <c r="E21" s="73">
        <v>0</v>
      </c>
      <c r="F21" s="74">
        <v>2</v>
      </c>
      <c r="G21" s="73">
        <v>2</v>
      </c>
      <c r="H21" s="75">
        <v>2</v>
      </c>
      <c r="I21" s="72">
        <v>0</v>
      </c>
      <c r="J21" s="73">
        <v>1</v>
      </c>
      <c r="K21" s="75">
        <v>0</v>
      </c>
      <c r="L21" s="72">
        <v>0</v>
      </c>
      <c r="M21" s="73">
        <v>0</v>
      </c>
      <c r="N21" s="75">
        <v>0</v>
      </c>
      <c r="O21" s="72">
        <v>0</v>
      </c>
      <c r="P21" s="73">
        <v>0</v>
      </c>
      <c r="Q21" s="75">
        <v>15</v>
      </c>
      <c r="R21" s="76">
        <v>0</v>
      </c>
      <c r="S21" s="74">
        <v>1</v>
      </c>
      <c r="T21" s="83">
        <v>15</v>
      </c>
    </row>
    <row r="22" spans="1:20" ht="18" customHeight="1">
      <c r="A22" s="112" t="s">
        <v>22</v>
      </c>
      <c r="B22" s="135"/>
      <c r="C22" s="72">
        <v>0</v>
      </c>
      <c r="D22" s="73">
        <v>4</v>
      </c>
      <c r="E22" s="73">
        <v>2</v>
      </c>
      <c r="F22" s="74">
        <f t="shared" si="2"/>
        <v>6</v>
      </c>
      <c r="G22" s="73">
        <v>4</v>
      </c>
      <c r="H22" s="75">
        <v>4</v>
      </c>
      <c r="I22" s="72">
        <v>0</v>
      </c>
      <c r="J22" s="73">
        <v>1</v>
      </c>
      <c r="K22" s="75">
        <v>0</v>
      </c>
      <c r="L22" s="72">
        <v>0</v>
      </c>
      <c r="M22" s="73">
        <v>0</v>
      </c>
      <c r="N22" s="75">
        <v>0</v>
      </c>
      <c r="O22" s="72">
        <v>15</v>
      </c>
      <c r="P22" s="73">
        <v>0</v>
      </c>
      <c r="Q22" s="75">
        <v>0</v>
      </c>
      <c r="R22" s="76">
        <f>SUM(I22,L22,O22)</f>
        <v>15</v>
      </c>
      <c r="S22" s="74">
        <f>SUM(J22,M22,P22)</f>
        <v>1</v>
      </c>
      <c r="T22" s="83">
        <f>SUM(K22,N22,Q22)</f>
        <v>0</v>
      </c>
    </row>
    <row r="23" spans="1:20" ht="18" customHeight="1">
      <c r="A23" s="142" t="s">
        <v>23</v>
      </c>
      <c r="B23" s="143"/>
      <c r="C23" s="73">
        <v>0</v>
      </c>
      <c r="D23" s="73">
        <v>4</v>
      </c>
      <c r="E23" s="73">
        <v>0</v>
      </c>
      <c r="F23" s="88">
        <v>4</v>
      </c>
      <c r="G23" s="73">
        <v>2</v>
      </c>
      <c r="H23" s="75">
        <v>4</v>
      </c>
      <c r="I23" s="72">
        <v>1</v>
      </c>
      <c r="J23" s="73">
        <v>1</v>
      </c>
      <c r="K23" s="75">
        <v>2</v>
      </c>
      <c r="L23" s="72">
        <v>0</v>
      </c>
      <c r="M23" s="73">
        <v>0</v>
      </c>
      <c r="N23" s="75">
        <v>0</v>
      </c>
      <c r="O23" s="72">
        <v>0</v>
      </c>
      <c r="P23" s="73">
        <v>0</v>
      </c>
      <c r="Q23" s="75">
        <v>12</v>
      </c>
      <c r="R23" s="89">
        <v>1</v>
      </c>
      <c r="S23" s="88">
        <v>1</v>
      </c>
      <c r="T23" s="107">
        <v>14</v>
      </c>
    </row>
    <row r="24" spans="1:20" ht="18" customHeight="1">
      <c r="A24" s="112" t="s">
        <v>24</v>
      </c>
      <c r="B24" s="135"/>
      <c r="C24" s="73">
        <v>1</v>
      </c>
      <c r="D24" s="73">
        <v>33</v>
      </c>
      <c r="E24" s="73">
        <v>0</v>
      </c>
      <c r="F24" s="73">
        <v>34</v>
      </c>
      <c r="G24" s="73">
        <v>14</v>
      </c>
      <c r="H24" s="75">
        <v>20</v>
      </c>
      <c r="I24" s="72">
        <v>0</v>
      </c>
      <c r="J24" s="73">
        <v>1</v>
      </c>
      <c r="K24" s="75">
        <v>26</v>
      </c>
      <c r="L24" s="72">
        <v>18</v>
      </c>
      <c r="M24" s="73">
        <v>0</v>
      </c>
      <c r="N24" s="75">
        <v>121</v>
      </c>
      <c r="O24" s="72">
        <v>0</v>
      </c>
      <c r="P24" s="73">
        <v>0</v>
      </c>
      <c r="Q24" s="75">
        <v>0</v>
      </c>
      <c r="R24" s="76">
        <f>I24+L24+O24</f>
        <v>18</v>
      </c>
      <c r="S24" s="74">
        <f>J24+M24+P24</f>
        <v>1</v>
      </c>
      <c r="T24" s="83">
        <f>K24+N24+Q24</f>
        <v>147</v>
      </c>
    </row>
    <row r="25" spans="1:20" ht="18" customHeight="1">
      <c r="A25" s="112" t="s">
        <v>25</v>
      </c>
      <c r="B25" s="135"/>
      <c r="C25" s="72">
        <v>0</v>
      </c>
      <c r="D25" s="73">
        <v>13</v>
      </c>
      <c r="E25" s="73">
        <v>0</v>
      </c>
      <c r="F25" s="74">
        <v>13</v>
      </c>
      <c r="G25" s="73">
        <v>6</v>
      </c>
      <c r="H25" s="75">
        <v>12</v>
      </c>
      <c r="I25" s="72">
        <v>0</v>
      </c>
      <c r="J25" s="73">
        <v>4</v>
      </c>
      <c r="K25" s="75">
        <v>7</v>
      </c>
      <c r="L25" s="72">
        <v>0</v>
      </c>
      <c r="M25" s="73">
        <v>0</v>
      </c>
      <c r="N25" s="75">
        <v>7</v>
      </c>
      <c r="O25" s="72">
        <v>0</v>
      </c>
      <c r="P25" s="73">
        <v>0</v>
      </c>
      <c r="Q25" s="75">
        <v>0</v>
      </c>
      <c r="R25" s="76">
        <v>0</v>
      </c>
      <c r="S25" s="74">
        <v>4</v>
      </c>
      <c r="T25" s="83">
        <v>14</v>
      </c>
    </row>
    <row r="26" spans="1:20" s="21" customFormat="1" ht="18" customHeight="1">
      <c r="A26" s="112" t="s">
        <v>35</v>
      </c>
      <c r="B26" s="135"/>
      <c r="C26" s="72">
        <v>1</v>
      </c>
      <c r="D26" s="73">
        <v>3</v>
      </c>
      <c r="E26" s="73">
        <v>0</v>
      </c>
      <c r="F26" s="74">
        <f>SUM(C26:E26)</f>
        <v>4</v>
      </c>
      <c r="G26" s="73">
        <v>1</v>
      </c>
      <c r="H26" s="75">
        <v>2</v>
      </c>
      <c r="I26" s="72">
        <v>0</v>
      </c>
      <c r="J26" s="73">
        <v>1</v>
      </c>
      <c r="K26" s="75">
        <v>0</v>
      </c>
      <c r="L26" s="72">
        <v>0</v>
      </c>
      <c r="M26" s="73">
        <v>0</v>
      </c>
      <c r="N26" s="75">
        <v>0</v>
      </c>
      <c r="O26" s="72">
        <v>1</v>
      </c>
      <c r="P26" s="73">
        <v>1</v>
      </c>
      <c r="Q26" s="75">
        <v>2</v>
      </c>
      <c r="R26" s="76">
        <f>SUM(I26,L26,O26)</f>
        <v>1</v>
      </c>
      <c r="S26" s="74">
        <f>SUM(J26,M26,P26)</f>
        <v>2</v>
      </c>
      <c r="T26" s="83">
        <f>SUM(K26,N26,Q26)</f>
        <v>2</v>
      </c>
    </row>
    <row r="27" spans="1:20" ht="18" customHeight="1">
      <c r="A27" s="112" t="s">
        <v>38</v>
      </c>
      <c r="B27" s="109" t="s">
        <v>19</v>
      </c>
      <c r="C27" s="73">
        <v>0</v>
      </c>
      <c r="D27" s="73">
        <v>1</v>
      </c>
      <c r="E27" s="73">
        <v>0</v>
      </c>
      <c r="F27" s="74">
        <v>1</v>
      </c>
      <c r="G27" s="73">
        <v>0</v>
      </c>
      <c r="H27" s="75">
        <v>0</v>
      </c>
      <c r="I27" s="72">
        <v>1</v>
      </c>
      <c r="J27" s="73">
        <v>0</v>
      </c>
      <c r="K27" s="75">
        <v>0</v>
      </c>
      <c r="L27" s="72">
        <v>3</v>
      </c>
      <c r="M27" s="73">
        <v>0</v>
      </c>
      <c r="N27" s="75">
        <v>0</v>
      </c>
      <c r="O27" s="72">
        <v>0</v>
      </c>
      <c r="P27" s="73">
        <v>0</v>
      </c>
      <c r="Q27" s="75">
        <v>0</v>
      </c>
      <c r="R27" s="76">
        <v>4</v>
      </c>
      <c r="S27" s="74">
        <v>0</v>
      </c>
      <c r="T27" s="83">
        <v>0</v>
      </c>
    </row>
    <row r="28" spans="1:20" ht="18" customHeight="1">
      <c r="A28" s="112"/>
      <c r="B28" s="109" t="s">
        <v>18</v>
      </c>
      <c r="C28" s="73">
        <v>1</v>
      </c>
      <c r="D28" s="73">
        <v>1</v>
      </c>
      <c r="E28" s="73">
        <v>0</v>
      </c>
      <c r="F28" s="74">
        <v>2</v>
      </c>
      <c r="G28" s="73">
        <v>0</v>
      </c>
      <c r="H28" s="75">
        <v>2</v>
      </c>
      <c r="I28" s="72">
        <v>1</v>
      </c>
      <c r="J28" s="73">
        <v>0</v>
      </c>
      <c r="K28" s="75">
        <v>0</v>
      </c>
      <c r="L28" s="72">
        <v>8</v>
      </c>
      <c r="M28" s="73">
        <v>0</v>
      </c>
      <c r="N28" s="75">
        <v>0</v>
      </c>
      <c r="O28" s="72">
        <v>0</v>
      </c>
      <c r="P28" s="73">
        <v>0</v>
      </c>
      <c r="Q28" s="75">
        <v>1</v>
      </c>
      <c r="R28" s="76">
        <v>9</v>
      </c>
      <c r="S28" s="74">
        <v>0</v>
      </c>
      <c r="T28" s="83">
        <v>1</v>
      </c>
    </row>
    <row r="29" spans="1:20" ht="18" customHeight="1">
      <c r="A29" s="108" t="s">
        <v>62</v>
      </c>
      <c r="B29" s="109" t="s">
        <v>53</v>
      </c>
      <c r="C29" s="73">
        <v>1</v>
      </c>
      <c r="D29" s="73">
        <v>9</v>
      </c>
      <c r="E29" s="73">
        <v>1</v>
      </c>
      <c r="F29" s="74">
        <v>11</v>
      </c>
      <c r="G29" s="73">
        <v>4</v>
      </c>
      <c r="H29" s="75">
        <v>9</v>
      </c>
      <c r="I29" s="72">
        <v>1</v>
      </c>
      <c r="J29" s="73">
        <v>0</v>
      </c>
      <c r="K29" s="75">
        <v>9</v>
      </c>
      <c r="L29" s="72">
        <v>0</v>
      </c>
      <c r="M29" s="73">
        <v>0</v>
      </c>
      <c r="N29" s="75">
        <v>0</v>
      </c>
      <c r="O29" s="72">
        <v>5</v>
      </c>
      <c r="P29" s="73">
        <v>0</v>
      </c>
      <c r="Q29" s="75">
        <v>12</v>
      </c>
      <c r="R29" s="76">
        <v>6</v>
      </c>
      <c r="S29" s="74">
        <v>0</v>
      </c>
      <c r="T29" s="83">
        <v>21</v>
      </c>
    </row>
    <row r="30" spans="1:20" ht="18" customHeight="1">
      <c r="A30" s="112" t="s">
        <v>63</v>
      </c>
      <c r="B30" s="109" t="s">
        <v>54</v>
      </c>
      <c r="C30" s="73">
        <v>1</v>
      </c>
      <c r="D30" s="73">
        <v>4</v>
      </c>
      <c r="E30" s="73">
        <v>0</v>
      </c>
      <c r="F30" s="74">
        <v>5</v>
      </c>
      <c r="G30" s="73">
        <v>0</v>
      </c>
      <c r="H30" s="75">
        <v>5</v>
      </c>
      <c r="I30" s="72">
        <v>0</v>
      </c>
      <c r="J30" s="73">
        <v>1</v>
      </c>
      <c r="K30" s="75">
        <v>4</v>
      </c>
      <c r="L30" s="72">
        <v>0</v>
      </c>
      <c r="M30" s="73">
        <v>0</v>
      </c>
      <c r="N30" s="75">
        <v>4</v>
      </c>
      <c r="O30" s="72">
        <v>0</v>
      </c>
      <c r="P30" s="73">
        <v>4</v>
      </c>
      <c r="Q30" s="75">
        <v>4</v>
      </c>
      <c r="R30" s="76">
        <v>0</v>
      </c>
      <c r="S30" s="74">
        <v>5</v>
      </c>
      <c r="T30" s="83">
        <v>12</v>
      </c>
    </row>
    <row r="31" spans="1:20" ht="18" customHeight="1">
      <c r="A31" s="112"/>
      <c r="B31" s="109" t="s">
        <v>150</v>
      </c>
      <c r="C31" s="73">
        <v>0</v>
      </c>
      <c r="D31" s="73">
        <v>1</v>
      </c>
      <c r="E31" s="73">
        <v>0</v>
      </c>
      <c r="F31" s="74">
        <v>1</v>
      </c>
      <c r="G31" s="73">
        <v>0</v>
      </c>
      <c r="H31" s="75">
        <v>1</v>
      </c>
      <c r="I31" s="72">
        <v>1</v>
      </c>
      <c r="J31" s="73">
        <v>0</v>
      </c>
      <c r="K31" s="75">
        <v>0</v>
      </c>
      <c r="L31" s="72">
        <v>0</v>
      </c>
      <c r="M31" s="73">
        <v>0</v>
      </c>
      <c r="N31" s="75">
        <v>0</v>
      </c>
      <c r="O31" s="72">
        <v>0</v>
      </c>
      <c r="P31" s="73">
        <v>0</v>
      </c>
      <c r="Q31" s="75">
        <v>2</v>
      </c>
      <c r="R31" s="76">
        <v>1</v>
      </c>
      <c r="S31" s="74">
        <v>0</v>
      </c>
      <c r="T31" s="83">
        <v>2</v>
      </c>
    </row>
    <row r="32" spans="1:20" ht="18" customHeight="1">
      <c r="A32" s="112" t="s">
        <v>79</v>
      </c>
      <c r="B32" s="109" t="s">
        <v>55</v>
      </c>
      <c r="C32" s="73">
        <v>1</v>
      </c>
      <c r="D32" s="73">
        <v>4</v>
      </c>
      <c r="E32" s="73">
        <v>0</v>
      </c>
      <c r="F32" s="74">
        <v>5</v>
      </c>
      <c r="G32" s="73">
        <v>3</v>
      </c>
      <c r="H32" s="75">
        <v>1</v>
      </c>
      <c r="I32" s="72">
        <v>1</v>
      </c>
      <c r="J32" s="73">
        <v>0</v>
      </c>
      <c r="K32" s="75">
        <v>4</v>
      </c>
      <c r="L32" s="72">
        <v>0</v>
      </c>
      <c r="M32" s="73">
        <v>0</v>
      </c>
      <c r="N32" s="75">
        <v>0</v>
      </c>
      <c r="O32" s="72">
        <v>2</v>
      </c>
      <c r="P32" s="73">
        <v>3</v>
      </c>
      <c r="Q32" s="75">
        <v>0</v>
      </c>
      <c r="R32" s="76">
        <v>3</v>
      </c>
      <c r="S32" s="74">
        <v>3</v>
      </c>
      <c r="T32" s="83">
        <v>4</v>
      </c>
    </row>
    <row r="33" spans="1:20" ht="18" customHeight="1">
      <c r="A33" s="112"/>
      <c r="B33" s="109" t="s">
        <v>56</v>
      </c>
      <c r="C33" s="73">
        <v>0</v>
      </c>
      <c r="D33" s="73">
        <v>1</v>
      </c>
      <c r="E33" s="73">
        <v>0</v>
      </c>
      <c r="F33" s="74">
        <v>1</v>
      </c>
      <c r="G33" s="73">
        <v>1</v>
      </c>
      <c r="H33" s="75">
        <v>1</v>
      </c>
      <c r="I33" s="72">
        <v>0</v>
      </c>
      <c r="J33" s="73">
        <v>1</v>
      </c>
      <c r="K33" s="75">
        <v>0</v>
      </c>
      <c r="L33" s="72">
        <v>0</v>
      </c>
      <c r="M33" s="73">
        <v>0</v>
      </c>
      <c r="N33" s="75">
        <v>0</v>
      </c>
      <c r="O33" s="72">
        <v>0</v>
      </c>
      <c r="P33" s="73">
        <v>1</v>
      </c>
      <c r="Q33" s="75">
        <v>0</v>
      </c>
      <c r="R33" s="76">
        <v>0</v>
      </c>
      <c r="S33" s="74">
        <v>2</v>
      </c>
      <c r="T33" s="83">
        <v>0</v>
      </c>
    </row>
    <row r="34" spans="1:20" ht="18" customHeight="1">
      <c r="A34" s="112"/>
      <c r="B34" s="109" t="s">
        <v>57</v>
      </c>
      <c r="C34" s="73">
        <v>0</v>
      </c>
      <c r="D34" s="73">
        <v>1</v>
      </c>
      <c r="E34" s="73">
        <v>0</v>
      </c>
      <c r="F34" s="74">
        <v>1</v>
      </c>
      <c r="G34" s="73">
        <v>0</v>
      </c>
      <c r="H34" s="75">
        <v>1</v>
      </c>
      <c r="I34" s="72">
        <v>0</v>
      </c>
      <c r="J34" s="73">
        <v>1</v>
      </c>
      <c r="K34" s="75">
        <v>0</v>
      </c>
      <c r="L34" s="72">
        <v>0</v>
      </c>
      <c r="M34" s="73">
        <v>3</v>
      </c>
      <c r="N34" s="75">
        <v>1</v>
      </c>
      <c r="O34" s="72">
        <v>0</v>
      </c>
      <c r="P34" s="73">
        <v>7</v>
      </c>
      <c r="Q34" s="75">
        <v>0</v>
      </c>
      <c r="R34" s="76">
        <v>0</v>
      </c>
      <c r="S34" s="74">
        <v>11</v>
      </c>
      <c r="T34" s="83">
        <v>1</v>
      </c>
    </row>
    <row r="35" spans="1:20" ht="18" customHeight="1">
      <c r="A35" s="112" t="s">
        <v>36</v>
      </c>
      <c r="B35" s="109" t="s">
        <v>58</v>
      </c>
      <c r="C35" s="73">
        <v>0</v>
      </c>
      <c r="D35" s="73">
        <v>14</v>
      </c>
      <c r="E35" s="73">
        <v>0</v>
      </c>
      <c r="F35" s="74">
        <v>14</v>
      </c>
      <c r="G35" s="73">
        <v>2</v>
      </c>
      <c r="H35" s="75">
        <v>13</v>
      </c>
      <c r="I35" s="72">
        <v>0</v>
      </c>
      <c r="J35" s="73">
        <v>0</v>
      </c>
      <c r="K35" s="75">
        <v>14</v>
      </c>
      <c r="L35" s="72">
        <v>0</v>
      </c>
      <c r="M35" s="73">
        <v>0</v>
      </c>
      <c r="N35" s="75">
        <v>10</v>
      </c>
      <c r="O35" s="72">
        <v>0</v>
      </c>
      <c r="P35" s="73">
        <v>0</v>
      </c>
      <c r="Q35" s="75">
        <v>15</v>
      </c>
      <c r="R35" s="76">
        <v>0</v>
      </c>
      <c r="S35" s="74">
        <v>0</v>
      </c>
      <c r="T35" s="83">
        <v>39</v>
      </c>
    </row>
    <row r="36" spans="1:20" ht="18" customHeight="1">
      <c r="A36" s="112"/>
      <c r="B36" s="109" t="s">
        <v>59</v>
      </c>
      <c r="C36" s="73">
        <v>1</v>
      </c>
      <c r="D36" s="73">
        <v>6</v>
      </c>
      <c r="E36" s="73">
        <v>0</v>
      </c>
      <c r="F36" s="74">
        <v>7</v>
      </c>
      <c r="G36" s="73">
        <v>5</v>
      </c>
      <c r="H36" s="75">
        <v>7</v>
      </c>
      <c r="I36" s="72">
        <v>0</v>
      </c>
      <c r="J36" s="73">
        <v>1</v>
      </c>
      <c r="K36" s="75">
        <v>6</v>
      </c>
      <c r="L36" s="72">
        <v>0</v>
      </c>
      <c r="M36" s="73">
        <v>0</v>
      </c>
      <c r="N36" s="75">
        <v>0</v>
      </c>
      <c r="O36" s="72">
        <v>6</v>
      </c>
      <c r="P36" s="73">
        <v>0</v>
      </c>
      <c r="Q36" s="75">
        <v>0</v>
      </c>
      <c r="R36" s="76">
        <f>I36+L36+O36</f>
        <v>6</v>
      </c>
      <c r="S36" s="74">
        <f>J36+M36+P36</f>
        <v>1</v>
      </c>
      <c r="T36" s="83">
        <f>K36+N36+Q36</f>
        <v>6</v>
      </c>
    </row>
    <row r="37" spans="1:20" ht="18" customHeight="1">
      <c r="A37" s="112"/>
      <c r="B37" s="109" t="s">
        <v>60</v>
      </c>
      <c r="C37" s="73">
        <v>1</v>
      </c>
      <c r="D37" s="73">
        <v>6</v>
      </c>
      <c r="E37" s="73">
        <v>0</v>
      </c>
      <c r="F37" s="74">
        <f>SUM(C37:E37)</f>
        <v>7</v>
      </c>
      <c r="G37" s="73">
        <v>1</v>
      </c>
      <c r="H37" s="75">
        <v>7</v>
      </c>
      <c r="I37" s="72">
        <v>6</v>
      </c>
      <c r="J37" s="73">
        <v>1</v>
      </c>
      <c r="K37" s="75">
        <v>0</v>
      </c>
      <c r="L37" s="72">
        <v>0</v>
      </c>
      <c r="M37" s="73">
        <v>0</v>
      </c>
      <c r="N37" s="75">
        <v>0</v>
      </c>
      <c r="O37" s="72">
        <v>7</v>
      </c>
      <c r="P37" s="73">
        <v>0</v>
      </c>
      <c r="Q37" s="75">
        <v>0</v>
      </c>
      <c r="R37" s="76">
        <f>SUM(I37,L37,O37)</f>
        <v>13</v>
      </c>
      <c r="S37" s="74">
        <f>SUM(J37,M37,P37)</f>
        <v>1</v>
      </c>
      <c r="T37" s="83">
        <f>SUM(K37,N37,Q37)</f>
        <v>0</v>
      </c>
    </row>
    <row r="38" spans="1:20" ht="18" customHeight="1">
      <c r="A38" s="108" t="s">
        <v>26</v>
      </c>
      <c r="B38" s="109" t="s">
        <v>61</v>
      </c>
      <c r="C38" s="73">
        <v>0</v>
      </c>
      <c r="D38" s="73">
        <v>1</v>
      </c>
      <c r="E38" s="73">
        <v>0</v>
      </c>
      <c r="F38" s="74">
        <v>1</v>
      </c>
      <c r="G38" s="73">
        <v>0</v>
      </c>
      <c r="H38" s="75">
        <v>1</v>
      </c>
      <c r="I38" s="72">
        <v>0</v>
      </c>
      <c r="J38" s="73">
        <v>1</v>
      </c>
      <c r="K38" s="75">
        <v>0</v>
      </c>
      <c r="L38" s="72">
        <v>0</v>
      </c>
      <c r="M38" s="73">
        <v>1</v>
      </c>
      <c r="N38" s="75">
        <v>0</v>
      </c>
      <c r="O38" s="72">
        <v>0</v>
      </c>
      <c r="P38" s="73">
        <v>0</v>
      </c>
      <c r="Q38" s="75">
        <v>0</v>
      </c>
      <c r="R38" s="76">
        <v>0</v>
      </c>
      <c r="S38" s="74">
        <v>2</v>
      </c>
      <c r="T38" s="83">
        <v>0</v>
      </c>
    </row>
    <row r="39" spans="1:20" ht="18" customHeight="1">
      <c r="A39" s="112" t="s">
        <v>80</v>
      </c>
      <c r="B39" s="109" t="s">
        <v>64</v>
      </c>
      <c r="C39" s="73">
        <v>0</v>
      </c>
      <c r="D39" s="73">
        <v>1</v>
      </c>
      <c r="E39" s="73">
        <v>0</v>
      </c>
      <c r="F39" s="74">
        <v>1</v>
      </c>
      <c r="G39" s="73">
        <v>0</v>
      </c>
      <c r="H39" s="75">
        <v>0</v>
      </c>
      <c r="I39" s="72">
        <v>0</v>
      </c>
      <c r="J39" s="73">
        <v>0</v>
      </c>
      <c r="K39" s="75">
        <v>1</v>
      </c>
      <c r="L39" s="72">
        <v>0</v>
      </c>
      <c r="M39" s="73">
        <v>0</v>
      </c>
      <c r="N39" s="75">
        <v>0</v>
      </c>
      <c r="O39" s="72">
        <v>0</v>
      </c>
      <c r="P39" s="73">
        <v>0</v>
      </c>
      <c r="Q39" s="75">
        <v>0</v>
      </c>
      <c r="R39" s="76">
        <v>0</v>
      </c>
      <c r="S39" s="74">
        <v>0</v>
      </c>
      <c r="T39" s="83">
        <v>1</v>
      </c>
    </row>
    <row r="40" spans="1:20" ht="18" customHeight="1">
      <c r="A40" s="112"/>
      <c r="B40" s="109" t="s">
        <v>65</v>
      </c>
      <c r="C40" s="73">
        <v>0</v>
      </c>
      <c r="D40" s="73">
        <v>3</v>
      </c>
      <c r="E40" s="73">
        <v>0</v>
      </c>
      <c r="F40" s="74">
        <v>3</v>
      </c>
      <c r="G40" s="73">
        <v>0</v>
      </c>
      <c r="H40" s="75">
        <v>3</v>
      </c>
      <c r="I40" s="72">
        <v>0</v>
      </c>
      <c r="J40" s="73">
        <v>0</v>
      </c>
      <c r="K40" s="75">
        <v>1</v>
      </c>
      <c r="L40" s="72">
        <v>0</v>
      </c>
      <c r="M40" s="73">
        <v>0</v>
      </c>
      <c r="N40" s="75">
        <v>0</v>
      </c>
      <c r="O40" s="72">
        <v>0</v>
      </c>
      <c r="P40" s="73">
        <v>1</v>
      </c>
      <c r="Q40" s="75">
        <v>3</v>
      </c>
      <c r="R40" s="76">
        <v>0</v>
      </c>
      <c r="S40" s="74">
        <v>1</v>
      </c>
      <c r="T40" s="83">
        <v>4</v>
      </c>
    </row>
    <row r="41" spans="1:20" ht="18" customHeight="1">
      <c r="A41" s="112"/>
      <c r="B41" s="109" t="s">
        <v>66</v>
      </c>
      <c r="C41" s="73">
        <v>1</v>
      </c>
      <c r="D41" s="73">
        <v>0</v>
      </c>
      <c r="E41" s="73">
        <v>1</v>
      </c>
      <c r="F41" s="74">
        <v>2</v>
      </c>
      <c r="G41" s="73">
        <v>0</v>
      </c>
      <c r="H41" s="75">
        <v>2</v>
      </c>
      <c r="I41" s="72">
        <v>0</v>
      </c>
      <c r="J41" s="73">
        <v>1</v>
      </c>
      <c r="K41" s="75">
        <v>0</v>
      </c>
      <c r="L41" s="72">
        <v>0</v>
      </c>
      <c r="M41" s="73">
        <v>2</v>
      </c>
      <c r="N41" s="75">
        <v>0</v>
      </c>
      <c r="O41" s="72">
        <v>0</v>
      </c>
      <c r="P41" s="73">
        <v>0</v>
      </c>
      <c r="Q41" s="75">
        <v>4</v>
      </c>
      <c r="R41" s="76">
        <v>0</v>
      </c>
      <c r="S41" s="74">
        <v>3</v>
      </c>
      <c r="T41" s="83">
        <v>4</v>
      </c>
    </row>
    <row r="42" spans="1:20" ht="18" customHeight="1">
      <c r="A42" s="112"/>
      <c r="B42" s="109" t="s">
        <v>67</v>
      </c>
      <c r="C42" s="73">
        <v>0</v>
      </c>
      <c r="D42" s="73">
        <v>1</v>
      </c>
      <c r="E42" s="73">
        <v>0</v>
      </c>
      <c r="F42" s="74">
        <v>1</v>
      </c>
      <c r="G42" s="73">
        <v>1</v>
      </c>
      <c r="H42" s="75">
        <v>1</v>
      </c>
      <c r="I42" s="72">
        <v>0</v>
      </c>
      <c r="J42" s="73">
        <v>0</v>
      </c>
      <c r="K42" s="75">
        <v>1</v>
      </c>
      <c r="L42" s="72">
        <v>0</v>
      </c>
      <c r="M42" s="73">
        <v>0</v>
      </c>
      <c r="N42" s="75">
        <v>0</v>
      </c>
      <c r="O42" s="72">
        <v>0</v>
      </c>
      <c r="P42" s="73">
        <v>0</v>
      </c>
      <c r="Q42" s="75">
        <v>3</v>
      </c>
      <c r="R42" s="76">
        <v>0</v>
      </c>
      <c r="S42" s="74">
        <v>0</v>
      </c>
      <c r="T42" s="83">
        <v>4</v>
      </c>
    </row>
    <row r="43" spans="1:20" ht="18" customHeight="1">
      <c r="A43" s="112"/>
      <c r="B43" s="109" t="s">
        <v>68</v>
      </c>
      <c r="C43" s="73">
        <v>1</v>
      </c>
      <c r="D43" s="73">
        <v>4</v>
      </c>
      <c r="E43" s="73">
        <v>0</v>
      </c>
      <c r="F43" s="74">
        <v>5</v>
      </c>
      <c r="G43" s="73">
        <v>4</v>
      </c>
      <c r="H43" s="75">
        <v>5</v>
      </c>
      <c r="I43" s="72">
        <v>0</v>
      </c>
      <c r="J43" s="73">
        <v>3</v>
      </c>
      <c r="K43" s="75">
        <v>0</v>
      </c>
      <c r="L43" s="72">
        <v>0</v>
      </c>
      <c r="M43" s="73">
        <v>0</v>
      </c>
      <c r="N43" s="75">
        <v>0</v>
      </c>
      <c r="O43" s="72">
        <v>0</v>
      </c>
      <c r="P43" s="73">
        <v>8</v>
      </c>
      <c r="Q43" s="75">
        <v>4</v>
      </c>
      <c r="R43" s="76">
        <v>0</v>
      </c>
      <c r="S43" s="74">
        <v>11</v>
      </c>
      <c r="T43" s="83">
        <v>4</v>
      </c>
    </row>
    <row r="44" spans="1:20" ht="18" customHeight="1">
      <c r="A44" s="112"/>
      <c r="B44" s="109" t="s">
        <v>17</v>
      </c>
      <c r="C44" s="73">
        <v>1</v>
      </c>
      <c r="D44" s="73">
        <v>4</v>
      </c>
      <c r="E44" s="73">
        <v>0</v>
      </c>
      <c r="F44" s="74">
        <v>5</v>
      </c>
      <c r="G44" s="73">
        <v>5</v>
      </c>
      <c r="H44" s="75">
        <v>5</v>
      </c>
      <c r="I44" s="72">
        <v>0</v>
      </c>
      <c r="J44" s="73">
        <v>5</v>
      </c>
      <c r="K44" s="75">
        <v>0</v>
      </c>
      <c r="L44" s="72">
        <v>0</v>
      </c>
      <c r="M44" s="73">
        <v>0</v>
      </c>
      <c r="N44" s="75">
        <v>5</v>
      </c>
      <c r="O44" s="72">
        <v>0</v>
      </c>
      <c r="P44" s="73">
        <v>0</v>
      </c>
      <c r="Q44" s="75">
        <v>0</v>
      </c>
      <c r="R44" s="76">
        <v>0</v>
      </c>
      <c r="S44" s="74">
        <v>5</v>
      </c>
      <c r="T44" s="83">
        <v>5</v>
      </c>
    </row>
    <row r="45" spans="1:20" ht="18" customHeight="1">
      <c r="A45" s="112"/>
      <c r="B45" s="109" t="s">
        <v>69</v>
      </c>
      <c r="C45" s="73">
        <v>0</v>
      </c>
      <c r="D45" s="73">
        <v>1</v>
      </c>
      <c r="E45" s="73">
        <v>0</v>
      </c>
      <c r="F45" s="74">
        <v>1</v>
      </c>
      <c r="G45" s="73">
        <v>0</v>
      </c>
      <c r="H45" s="75">
        <v>1</v>
      </c>
      <c r="I45" s="72">
        <v>0</v>
      </c>
      <c r="J45" s="73">
        <v>1</v>
      </c>
      <c r="K45" s="75">
        <v>0</v>
      </c>
      <c r="L45" s="72">
        <v>0</v>
      </c>
      <c r="M45" s="73">
        <v>0</v>
      </c>
      <c r="N45" s="75">
        <v>0</v>
      </c>
      <c r="O45" s="72">
        <v>0</v>
      </c>
      <c r="P45" s="73">
        <v>1</v>
      </c>
      <c r="Q45" s="75">
        <v>0</v>
      </c>
      <c r="R45" s="76">
        <v>0</v>
      </c>
      <c r="S45" s="74">
        <v>2</v>
      </c>
      <c r="T45" s="83">
        <v>0</v>
      </c>
    </row>
    <row r="46" spans="1:20" ht="18" customHeight="1">
      <c r="A46" s="108" t="s">
        <v>72</v>
      </c>
      <c r="B46" s="109" t="s">
        <v>70</v>
      </c>
      <c r="C46" s="73">
        <v>1</v>
      </c>
      <c r="D46" s="73">
        <v>4</v>
      </c>
      <c r="E46" s="73">
        <v>0</v>
      </c>
      <c r="F46" s="74">
        <v>5</v>
      </c>
      <c r="G46" s="73">
        <v>0</v>
      </c>
      <c r="H46" s="75">
        <v>4</v>
      </c>
      <c r="I46" s="72">
        <v>0</v>
      </c>
      <c r="J46" s="73">
        <v>1</v>
      </c>
      <c r="K46" s="75">
        <v>4</v>
      </c>
      <c r="L46" s="72">
        <v>0</v>
      </c>
      <c r="M46" s="73">
        <v>1</v>
      </c>
      <c r="N46" s="75">
        <v>4</v>
      </c>
      <c r="O46" s="72">
        <v>5</v>
      </c>
      <c r="P46" s="73">
        <v>0</v>
      </c>
      <c r="Q46" s="75">
        <v>0</v>
      </c>
      <c r="R46" s="76">
        <v>5</v>
      </c>
      <c r="S46" s="74">
        <v>2</v>
      </c>
      <c r="T46" s="83">
        <v>8</v>
      </c>
    </row>
    <row r="47" spans="1:20" ht="18" customHeight="1" thickBot="1">
      <c r="A47" s="66" t="s">
        <v>37</v>
      </c>
      <c r="B47" s="67" t="s">
        <v>71</v>
      </c>
      <c r="C47" s="90">
        <v>0</v>
      </c>
      <c r="D47" s="91">
        <v>0</v>
      </c>
      <c r="E47" s="91">
        <v>0</v>
      </c>
      <c r="F47" s="92">
        <v>0</v>
      </c>
      <c r="G47" s="91">
        <v>0</v>
      </c>
      <c r="H47" s="94">
        <v>0</v>
      </c>
      <c r="I47" s="93">
        <v>0</v>
      </c>
      <c r="J47" s="91">
        <v>0</v>
      </c>
      <c r="K47" s="94">
        <v>0</v>
      </c>
      <c r="L47" s="93">
        <v>0</v>
      </c>
      <c r="M47" s="91">
        <v>0</v>
      </c>
      <c r="N47" s="94">
        <v>0</v>
      </c>
      <c r="O47" s="93">
        <v>0</v>
      </c>
      <c r="P47" s="91">
        <v>0</v>
      </c>
      <c r="Q47" s="94">
        <v>0</v>
      </c>
      <c r="R47" s="95">
        <v>0</v>
      </c>
      <c r="S47" s="92">
        <v>0</v>
      </c>
      <c r="T47" s="83">
        <v>0</v>
      </c>
    </row>
    <row r="48" spans="1:20" ht="19.5" customHeight="1" thickBot="1" thickTop="1">
      <c r="A48" s="140" t="s">
        <v>89</v>
      </c>
      <c r="B48" s="141"/>
      <c r="C48" s="99">
        <f aca="true" t="shared" si="4" ref="C48:T48">SUM(C6:C47)</f>
        <v>18</v>
      </c>
      <c r="D48" s="100">
        <f t="shared" si="4"/>
        <v>256</v>
      </c>
      <c r="E48" s="100">
        <f t="shared" si="4"/>
        <v>20</v>
      </c>
      <c r="F48" s="100">
        <f>SUM(C48:E48)</f>
        <v>294</v>
      </c>
      <c r="G48" s="100">
        <f t="shared" si="4"/>
        <v>107</v>
      </c>
      <c r="H48" s="101">
        <f t="shared" si="4"/>
        <v>256</v>
      </c>
      <c r="I48" s="99">
        <f t="shared" si="4"/>
        <v>27</v>
      </c>
      <c r="J48" s="100">
        <f t="shared" si="4"/>
        <v>38</v>
      </c>
      <c r="K48" s="102">
        <f t="shared" si="4"/>
        <v>185</v>
      </c>
      <c r="L48" s="103">
        <f t="shared" si="4"/>
        <v>42</v>
      </c>
      <c r="M48" s="100">
        <f t="shared" si="4"/>
        <v>63</v>
      </c>
      <c r="N48" s="101">
        <f t="shared" si="4"/>
        <v>247</v>
      </c>
      <c r="O48" s="99">
        <f t="shared" si="4"/>
        <v>76</v>
      </c>
      <c r="P48" s="100">
        <f t="shared" si="4"/>
        <v>77</v>
      </c>
      <c r="Q48" s="101">
        <f t="shared" si="4"/>
        <v>182</v>
      </c>
      <c r="R48" s="103">
        <f t="shared" si="4"/>
        <v>145</v>
      </c>
      <c r="S48" s="100">
        <f t="shared" si="4"/>
        <v>178</v>
      </c>
      <c r="T48" s="104">
        <f t="shared" si="4"/>
        <v>614</v>
      </c>
    </row>
    <row r="49" spans="1:21" ht="90.75" customHeight="1">
      <c r="A49" s="119" t="s">
        <v>146</v>
      </c>
      <c r="B49" s="119"/>
      <c r="C49" s="119"/>
      <c r="D49" s="119"/>
      <c r="E49" s="119"/>
      <c r="F49" s="119"/>
      <c r="G49" s="119"/>
      <c r="H49" s="119"/>
      <c r="I49" s="119"/>
      <c r="J49" s="119"/>
      <c r="K49" s="119"/>
      <c r="L49" s="119"/>
      <c r="M49" s="119"/>
      <c r="N49" s="119"/>
      <c r="O49" s="119"/>
      <c r="P49" s="119"/>
      <c r="Q49" s="119"/>
      <c r="R49" s="119"/>
      <c r="S49" s="119"/>
      <c r="T49" s="119"/>
      <c r="U49" s="4"/>
    </row>
    <row r="50" spans="1:20" ht="15" customHeight="1" hidden="1">
      <c r="A50" s="3"/>
      <c r="B50" s="3"/>
      <c r="C50" s="3"/>
      <c r="D50" s="3"/>
      <c r="E50" s="3"/>
      <c r="F50" s="3"/>
      <c r="G50" s="3"/>
      <c r="H50" s="3"/>
      <c r="I50" s="3"/>
      <c r="J50" s="3"/>
      <c r="K50" s="3"/>
      <c r="L50" s="3"/>
      <c r="M50" s="3"/>
      <c r="N50" s="3"/>
      <c r="O50" s="3"/>
      <c r="P50" s="3"/>
      <c r="Q50" s="3"/>
      <c r="R50" s="3"/>
      <c r="S50" s="3"/>
      <c r="T50" s="3"/>
    </row>
  </sheetData>
  <sheetProtection/>
  <mergeCells count="43">
    <mergeCell ref="A48:B48"/>
    <mergeCell ref="A17:B17"/>
    <mergeCell ref="A15:B15"/>
    <mergeCell ref="A25:B25"/>
    <mergeCell ref="A26:B26"/>
    <mergeCell ref="A39:A45"/>
    <mergeCell ref="A23:B23"/>
    <mergeCell ref="A12:B12"/>
    <mergeCell ref="A16:B16"/>
    <mergeCell ref="A32:A34"/>
    <mergeCell ref="A14:B14"/>
    <mergeCell ref="A24:B24"/>
    <mergeCell ref="A21:B21"/>
    <mergeCell ref="A13:B13"/>
    <mergeCell ref="A27:A28"/>
    <mergeCell ref="A18:B18"/>
    <mergeCell ref="O4:Q4"/>
    <mergeCell ref="H4:H5"/>
    <mergeCell ref="I3:T3"/>
    <mergeCell ref="A35:A37"/>
    <mergeCell ref="A22:B22"/>
    <mergeCell ref="A19:B19"/>
    <mergeCell ref="A20:B20"/>
    <mergeCell ref="A11:B11"/>
    <mergeCell ref="A10:B10"/>
    <mergeCell ref="A30:A31"/>
    <mergeCell ref="E4:E5"/>
    <mergeCell ref="F4:F5"/>
    <mergeCell ref="A7:B7"/>
    <mergeCell ref="C4:D4"/>
    <mergeCell ref="A9:B9"/>
    <mergeCell ref="C3:H3"/>
    <mergeCell ref="A8:B8"/>
    <mergeCell ref="A49:T49"/>
    <mergeCell ref="O1:T1"/>
    <mergeCell ref="R4:T4"/>
    <mergeCell ref="G4:G5"/>
    <mergeCell ref="I4:K4"/>
    <mergeCell ref="A1:F1"/>
    <mergeCell ref="A6:B6"/>
    <mergeCell ref="L4:N4"/>
    <mergeCell ref="P2:T2"/>
    <mergeCell ref="A3:B5"/>
  </mergeCells>
  <printOptions/>
  <pageMargins left="0.6299212598425197" right="0.6299212598425197" top="0.7480314960629921" bottom="0.7480314960629921" header="0.31496062992125984" footer="0.31496062992125984"/>
  <pageSetup firstPageNumber="7" useFirstPageNumber="1" fitToWidth="0" fitToHeight="1" horizontalDpi="600" verticalDpi="600" orientation="portrait" paperSize="9" scale="8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U46"/>
  <sheetViews>
    <sheetView view="pageBreakPreview" zoomScale="68" zoomScaleSheetLayoutView="68" workbookViewId="0" topLeftCell="A7">
      <selection activeCell="R27" sqref="R27"/>
    </sheetView>
  </sheetViews>
  <sheetFormatPr defaultColWidth="9.00390625" defaultRowHeight="24.75" customHeight="1"/>
  <cols>
    <col min="1" max="1" width="4.75390625" style="0" customWidth="1"/>
    <col min="2" max="2" width="32.625" style="0" customWidth="1"/>
    <col min="3" max="8" width="6.625" style="0" customWidth="1"/>
    <col min="9" max="15" width="7.625" style="0" customWidth="1"/>
    <col min="16" max="16" width="10.125" style="0" customWidth="1"/>
    <col min="17" max="17" width="34.00390625" style="0" customWidth="1"/>
    <col min="18" max="18" width="14.50390625" style="0" customWidth="1"/>
  </cols>
  <sheetData>
    <row r="1" spans="1:18" s="7" customFormat="1" ht="31.5" customHeight="1">
      <c r="A1" s="51" t="s">
        <v>105</v>
      </c>
      <c r="K1" s="152" t="s">
        <v>142</v>
      </c>
      <c r="L1" s="152"/>
      <c r="M1" s="152"/>
      <c r="N1" s="152"/>
      <c r="O1" s="152"/>
      <c r="P1" s="152"/>
      <c r="Q1" s="152"/>
      <c r="R1" s="152"/>
    </row>
    <row r="2" spans="1:9" s="7" customFormat="1" ht="6.75" customHeight="1" thickBot="1">
      <c r="A2" s="10"/>
      <c r="B2" s="13"/>
      <c r="C2" s="11"/>
      <c r="F2" s="12"/>
      <c r="G2" s="12"/>
      <c r="H2" s="8"/>
      <c r="I2" s="9"/>
    </row>
    <row r="3" spans="1:18" s="8" customFormat="1" ht="19.5" customHeight="1">
      <c r="A3" s="163" t="s">
        <v>111</v>
      </c>
      <c r="B3" s="155" t="s">
        <v>112</v>
      </c>
      <c r="C3" s="148" t="s">
        <v>0</v>
      </c>
      <c r="D3" s="148"/>
      <c r="E3" s="148"/>
      <c r="F3" s="148"/>
      <c r="G3" s="148"/>
      <c r="H3" s="148"/>
      <c r="I3" s="148" t="s">
        <v>113</v>
      </c>
      <c r="J3" s="148" t="s">
        <v>12</v>
      </c>
      <c r="K3" s="148"/>
      <c r="L3" s="148" t="s">
        <v>13</v>
      </c>
      <c r="M3" s="148"/>
      <c r="N3" s="148" t="s">
        <v>125</v>
      </c>
      <c r="O3" s="153"/>
      <c r="P3" s="155" t="s">
        <v>14</v>
      </c>
      <c r="Q3" s="155"/>
      <c r="R3" s="158" t="s">
        <v>1</v>
      </c>
    </row>
    <row r="4" spans="1:18" s="8" customFormat="1" ht="27" customHeight="1">
      <c r="A4" s="164"/>
      <c r="B4" s="156"/>
      <c r="C4" s="149" t="s">
        <v>114</v>
      </c>
      <c r="D4" s="149" t="s">
        <v>115</v>
      </c>
      <c r="E4" s="146" t="s">
        <v>2</v>
      </c>
      <c r="F4" s="149" t="s">
        <v>90</v>
      </c>
      <c r="G4" s="149" t="s">
        <v>91</v>
      </c>
      <c r="H4" s="149" t="s">
        <v>116</v>
      </c>
      <c r="I4" s="149"/>
      <c r="J4" s="149"/>
      <c r="K4" s="149"/>
      <c r="L4" s="149"/>
      <c r="M4" s="149"/>
      <c r="N4" s="154"/>
      <c r="O4" s="154"/>
      <c r="P4" s="156"/>
      <c r="Q4" s="156"/>
      <c r="R4" s="159"/>
    </row>
    <row r="5" spans="1:18" s="8" customFormat="1" ht="55.5" customHeight="1" thickBot="1">
      <c r="A5" s="165"/>
      <c r="B5" s="157"/>
      <c r="C5" s="150"/>
      <c r="D5" s="150"/>
      <c r="E5" s="147"/>
      <c r="F5" s="150"/>
      <c r="G5" s="166"/>
      <c r="H5" s="150"/>
      <c r="I5" s="150"/>
      <c r="J5" s="48" t="s">
        <v>15</v>
      </c>
      <c r="K5" s="49" t="s">
        <v>16</v>
      </c>
      <c r="L5" s="48" t="s">
        <v>15</v>
      </c>
      <c r="M5" s="48" t="s">
        <v>16</v>
      </c>
      <c r="N5" s="50" t="s">
        <v>149</v>
      </c>
      <c r="O5" s="48" t="s">
        <v>148</v>
      </c>
      <c r="P5" s="157"/>
      <c r="Q5" s="157"/>
      <c r="R5" s="160"/>
    </row>
    <row r="6" spans="1:83" s="20" customFormat="1" ht="39.75" customHeight="1">
      <c r="A6" s="62" t="s">
        <v>3</v>
      </c>
      <c r="B6" s="47" t="s">
        <v>4</v>
      </c>
      <c r="C6" s="42">
        <v>0</v>
      </c>
      <c r="D6" s="42">
        <v>1</v>
      </c>
      <c r="E6" s="42">
        <v>1</v>
      </c>
      <c r="F6" s="42">
        <v>0</v>
      </c>
      <c r="G6" s="42">
        <v>0</v>
      </c>
      <c r="H6" s="42">
        <v>2</v>
      </c>
      <c r="I6" s="43" t="s">
        <v>76</v>
      </c>
      <c r="J6" s="44">
        <v>1608</v>
      </c>
      <c r="K6" s="45">
        <v>953</v>
      </c>
      <c r="L6" s="46">
        <v>5</v>
      </c>
      <c r="M6" s="44">
        <v>0</v>
      </c>
      <c r="N6" s="46">
        <v>0</v>
      </c>
      <c r="O6" s="46">
        <v>0</v>
      </c>
      <c r="P6" s="53" t="s">
        <v>5</v>
      </c>
      <c r="Q6" s="47" t="s">
        <v>92</v>
      </c>
      <c r="R6" s="52" t="s">
        <v>6</v>
      </c>
      <c r="CA6" s="61"/>
      <c r="CB6" s="61"/>
      <c r="CC6" s="61"/>
      <c r="CD6" s="61"/>
      <c r="CE6" s="61"/>
    </row>
    <row r="7" spans="1:18" s="22" customFormat="1" ht="39.75" customHeight="1">
      <c r="A7" s="63" t="s">
        <v>106</v>
      </c>
      <c r="B7" s="32" t="s">
        <v>102</v>
      </c>
      <c r="C7" s="24">
        <v>1</v>
      </c>
      <c r="D7" s="24">
        <v>0</v>
      </c>
      <c r="E7" s="24">
        <v>1</v>
      </c>
      <c r="F7" s="24">
        <v>0</v>
      </c>
      <c r="G7" s="24">
        <v>0</v>
      </c>
      <c r="H7" s="24">
        <v>2</v>
      </c>
      <c r="I7" s="25" t="s">
        <v>7</v>
      </c>
      <c r="J7" s="28">
        <v>198</v>
      </c>
      <c r="K7" s="27">
        <v>159</v>
      </c>
      <c r="L7" s="28">
        <v>19</v>
      </c>
      <c r="M7" s="28">
        <v>137</v>
      </c>
      <c r="N7" s="28">
        <v>0</v>
      </c>
      <c r="O7" s="28">
        <v>0</v>
      </c>
      <c r="P7" s="19" t="s">
        <v>121</v>
      </c>
      <c r="Q7" s="32" t="s">
        <v>103</v>
      </c>
      <c r="R7" s="33" t="s">
        <v>122</v>
      </c>
    </row>
    <row r="8" spans="1:18" s="20" customFormat="1" ht="39.75" customHeight="1">
      <c r="A8" s="62" t="s">
        <v>117</v>
      </c>
      <c r="B8" s="32" t="s">
        <v>118</v>
      </c>
      <c r="C8" s="24">
        <v>0</v>
      </c>
      <c r="D8" s="24">
        <v>1</v>
      </c>
      <c r="E8" s="24">
        <v>0</v>
      </c>
      <c r="F8" s="24">
        <v>0</v>
      </c>
      <c r="G8" s="24">
        <v>0</v>
      </c>
      <c r="H8" s="24">
        <v>1</v>
      </c>
      <c r="I8" s="25" t="s">
        <v>7</v>
      </c>
      <c r="J8" s="28">
        <v>0</v>
      </c>
      <c r="K8" s="27">
        <v>932</v>
      </c>
      <c r="L8" s="28">
        <v>0</v>
      </c>
      <c r="M8" s="26">
        <v>203</v>
      </c>
      <c r="N8" s="28">
        <v>4</v>
      </c>
      <c r="O8" s="28">
        <v>0</v>
      </c>
      <c r="P8" s="19" t="s">
        <v>119</v>
      </c>
      <c r="Q8" s="32" t="s">
        <v>99</v>
      </c>
      <c r="R8" s="33" t="s">
        <v>120</v>
      </c>
    </row>
    <row r="9" spans="1:18" s="20" customFormat="1" ht="39.75" customHeight="1">
      <c r="A9" s="63" t="s">
        <v>143</v>
      </c>
      <c r="B9" s="32" t="s">
        <v>10</v>
      </c>
      <c r="C9" s="24">
        <v>0</v>
      </c>
      <c r="D9" s="24">
        <v>2</v>
      </c>
      <c r="E9" s="24">
        <v>0</v>
      </c>
      <c r="F9" s="24">
        <v>0</v>
      </c>
      <c r="G9" s="24">
        <v>0</v>
      </c>
      <c r="H9" s="24">
        <v>2</v>
      </c>
      <c r="I9" s="25" t="s">
        <v>78</v>
      </c>
      <c r="J9" s="28">
        <v>148</v>
      </c>
      <c r="K9" s="27">
        <v>596</v>
      </c>
      <c r="L9" s="28">
        <v>0</v>
      </c>
      <c r="M9" s="28">
        <v>0</v>
      </c>
      <c r="N9" s="28">
        <v>0</v>
      </c>
      <c r="O9" s="28">
        <v>0</v>
      </c>
      <c r="P9" s="19" t="s">
        <v>11</v>
      </c>
      <c r="Q9" s="32" t="s">
        <v>124</v>
      </c>
      <c r="R9" s="33" t="s">
        <v>123</v>
      </c>
    </row>
    <row r="10" spans="1:18" s="20" customFormat="1" ht="39.75" customHeight="1">
      <c r="A10" s="62" t="s">
        <v>7</v>
      </c>
      <c r="B10" s="64" t="s">
        <v>95</v>
      </c>
      <c r="C10" s="24">
        <v>0</v>
      </c>
      <c r="D10" s="24">
        <v>1</v>
      </c>
      <c r="E10" s="24">
        <v>0</v>
      </c>
      <c r="F10" s="24">
        <v>0</v>
      </c>
      <c r="G10" s="24">
        <v>1</v>
      </c>
      <c r="H10" s="24">
        <v>2</v>
      </c>
      <c r="I10" s="25" t="s">
        <v>108</v>
      </c>
      <c r="J10" s="29">
        <v>364</v>
      </c>
      <c r="K10" s="30">
        <v>491</v>
      </c>
      <c r="L10" s="29">
        <v>0</v>
      </c>
      <c r="M10" s="31">
        <v>0</v>
      </c>
      <c r="N10" s="29">
        <v>0</v>
      </c>
      <c r="O10" s="29">
        <v>7</v>
      </c>
      <c r="P10" s="19" t="s">
        <v>9</v>
      </c>
      <c r="Q10" s="32" t="s">
        <v>96</v>
      </c>
      <c r="R10" s="33" t="s">
        <v>107</v>
      </c>
    </row>
    <row r="11" spans="1:18" s="20" customFormat="1" ht="39.75" customHeight="1">
      <c r="A11" s="63" t="s">
        <v>144</v>
      </c>
      <c r="B11" s="32" t="s">
        <v>97</v>
      </c>
      <c r="C11" s="24">
        <v>0</v>
      </c>
      <c r="D11" s="24">
        <v>1</v>
      </c>
      <c r="E11" s="24">
        <v>0</v>
      </c>
      <c r="F11" s="24">
        <v>0</v>
      </c>
      <c r="G11" s="24">
        <v>0</v>
      </c>
      <c r="H11" s="24">
        <v>1</v>
      </c>
      <c r="I11" s="25" t="s">
        <v>100</v>
      </c>
      <c r="J11" s="29">
        <v>64</v>
      </c>
      <c r="K11" s="30">
        <v>41</v>
      </c>
      <c r="L11" s="29">
        <v>0</v>
      </c>
      <c r="M11" s="29">
        <v>0</v>
      </c>
      <c r="N11" s="29">
        <v>0</v>
      </c>
      <c r="O11" s="29">
        <v>0</v>
      </c>
      <c r="P11" s="19" t="s">
        <v>39</v>
      </c>
      <c r="Q11" s="32" t="s">
        <v>98</v>
      </c>
      <c r="R11" s="33" t="s">
        <v>109</v>
      </c>
    </row>
    <row r="12" spans="1:18" s="20" customFormat="1" ht="39.75" customHeight="1" thickBot="1">
      <c r="A12" s="62" t="s">
        <v>145</v>
      </c>
      <c r="B12" s="40" t="s">
        <v>93</v>
      </c>
      <c r="C12" s="34">
        <v>0</v>
      </c>
      <c r="D12" s="34">
        <v>1</v>
      </c>
      <c r="E12" s="34">
        <v>0</v>
      </c>
      <c r="F12" s="34">
        <v>0</v>
      </c>
      <c r="G12" s="34">
        <v>0</v>
      </c>
      <c r="H12" s="34">
        <v>1</v>
      </c>
      <c r="I12" s="35" t="s">
        <v>77</v>
      </c>
      <c r="J12" s="36">
        <v>128</v>
      </c>
      <c r="K12" s="37">
        <v>697</v>
      </c>
      <c r="L12" s="36">
        <v>0</v>
      </c>
      <c r="M12" s="38">
        <v>0</v>
      </c>
      <c r="N12" s="36">
        <v>0</v>
      </c>
      <c r="O12" s="36">
        <v>0</v>
      </c>
      <c r="P12" s="39" t="s">
        <v>8</v>
      </c>
      <c r="Q12" s="40" t="s">
        <v>94</v>
      </c>
      <c r="R12" s="41" t="s">
        <v>110</v>
      </c>
    </row>
    <row r="13" spans="1:18" ht="13.5">
      <c r="A13" s="161" t="s">
        <v>126</v>
      </c>
      <c r="B13" s="162"/>
      <c r="C13" s="162"/>
      <c r="D13" s="162"/>
      <c r="E13" s="162"/>
      <c r="F13" s="162"/>
      <c r="G13" s="162"/>
      <c r="H13" s="162"/>
      <c r="I13" s="162"/>
      <c r="J13" s="162"/>
      <c r="K13" s="162"/>
      <c r="L13" s="162"/>
      <c r="M13" s="162"/>
      <c r="N13" s="162"/>
      <c r="O13" s="162"/>
      <c r="P13" s="162"/>
      <c r="Q13" s="162"/>
      <c r="R13" s="162"/>
    </row>
    <row r="14" spans="10:15" ht="13.5">
      <c r="J14" s="145" t="s">
        <v>132</v>
      </c>
      <c r="K14" s="145"/>
      <c r="L14" s="151" t="s">
        <v>135</v>
      </c>
      <c r="M14" s="145"/>
      <c r="N14" s="145" t="s">
        <v>138</v>
      </c>
      <c r="O14" s="145"/>
    </row>
    <row r="15" spans="3:15" ht="27">
      <c r="C15" t="s">
        <v>74</v>
      </c>
      <c r="D15" t="s">
        <v>75</v>
      </c>
      <c r="E15" t="s">
        <v>42</v>
      </c>
      <c r="F15" t="s">
        <v>128</v>
      </c>
      <c r="G15" t="s">
        <v>73</v>
      </c>
      <c r="H15" t="s">
        <v>127</v>
      </c>
      <c r="I15" s="54" t="s">
        <v>129</v>
      </c>
      <c r="J15" t="s">
        <v>130</v>
      </c>
      <c r="K15" t="s">
        <v>131</v>
      </c>
      <c r="L15" t="s">
        <v>133</v>
      </c>
      <c r="M15" s="56" t="s">
        <v>134</v>
      </c>
      <c r="N15" s="55" t="s">
        <v>136</v>
      </c>
      <c r="O15" t="s">
        <v>137</v>
      </c>
    </row>
    <row r="16" spans="2:15" ht="13.5">
      <c r="B16" t="s">
        <v>127</v>
      </c>
      <c r="C16">
        <f>SUM(C6:C12)</f>
        <v>1</v>
      </c>
      <c r="D16">
        <f>SUM(D6:D12)</f>
        <v>7</v>
      </c>
      <c r="E16">
        <f aca="true" t="shared" si="0" ref="E16:O16">SUM(E6:E12)</f>
        <v>2</v>
      </c>
      <c r="F16">
        <f t="shared" si="0"/>
        <v>0</v>
      </c>
      <c r="G16">
        <f t="shared" si="0"/>
        <v>1</v>
      </c>
      <c r="H16">
        <f t="shared" si="0"/>
        <v>11</v>
      </c>
      <c r="I16" s="57" t="s">
        <v>139</v>
      </c>
      <c r="J16">
        <f t="shared" si="0"/>
        <v>2510</v>
      </c>
      <c r="K16">
        <f t="shared" si="0"/>
        <v>3869</v>
      </c>
      <c r="L16">
        <f t="shared" si="0"/>
        <v>24</v>
      </c>
      <c r="M16">
        <f t="shared" si="0"/>
        <v>340</v>
      </c>
      <c r="N16">
        <f t="shared" si="0"/>
        <v>4</v>
      </c>
      <c r="O16">
        <f t="shared" si="0"/>
        <v>7</v>
      </c>
    </row>
    <row r="17" ht="13.5"/>
    <row r="18" ht="13.5"/>
    <row r="19" ht="13.5"/>
    <row r="20" ht="13.5"/>
    <row r="21" ht="13.5"/>
    <row r="22" ht="13.5"/>
    <row r="23" ht="13.5"/>
    <row r="24" ht="13.5"/>
    <row r="25" ht="13.5"/>
    <row r="26" ht="13.5"/>
    <row r="27" ht="13.5"/>
    <row r="28" ht="13.5">
      <c r="B28" t="s">
        <v>141</v>
      </c>
    </row>
    <row r="29" ht="13.5"/>
    <row r="30" ht="13.5"/>
    <row r="31" ht="13.5"/>
    <row r="32" ht="13.5"/>
    <row r="33" ht="13.5"/>
    <row r="34" ht="13.5"/>
    <row r="35" ht="13.5"/>
    <row r="36" ht="13.5"/>
    <row r="37" ht="13.5"/>
    <row r="38" ht="13.5"/>
    <row r="39" ht="13.5"/>
    <row r="45" spans="47:83" ht="24.75" customHeight="1">
      <c r="AU45" s="58"/>
      <c r="AX45" s="59"/>
      <c r="AY45" s="59"/>
      <c r="AZ45" s="60"/>
      <c r="BA45" s="60"/>
      <c r="BB45" s="60"/>
      <c r="CA45" s="59"/>
      <c r="CB45" s="59"/>
      <c r="CC45" s="59"/>
      <c r="CD45" s="59"/>
      <c r="CE45" s="59"/>
    </row>
    <row r="46" spans="86:99" ht="24.75" customHeight="1">
      <c r="CH46" s="144" t="s">
        <v>140</v>
      </c>
      <c r="CI46" s="144"/>
      <c r="CJ46" s="144"/>
      <c r="CK46" s="144"/>
      <c r="CL46" s="144"/>
      <c r="CM46" s="144"/>
      <c r="CN46" s="144"/>
      <c r="CO46" s="144"/>
      <c r="CP46" s="144"/>
      <c r="CQ46" s="144"/>
      <c r="CR46" s="144"/>
      <c r="CS46" s="144"/>
      <c r="CT46" s="144"/>
      <c r="CU46" s="144"/>
    </row>
  </sheetData>
  <sheetProtection/>
  <mergeCells count="21">
    <mergeCell ref="D4:D5"/>
    <mergeCell ref="K1:R1"/>
    <mergeCell ref="N3:O4"/>
    <mergeCell ref="L3:M4"/>
    <mergeCell ref="P3:Q5"/>
    <mergeCell ref="R3:R5"/>
    <mergeCell ref="CH46:CU46"/>
    <mergeCell ref="A13:R13"/>
    <mergeCell ref="A3:A5"/>
    <mergeCell ref="B3:B5"/>
    <mergeCell ref="J3:K4"/>
    <mergeCell ref="N14:O14"/>
    <mergeCell ref="E4:E5"/>
    <mergeCell ref="I3:I5"/>
    <mergeCell ref="L14:M14"/>
    <mergeCell ref="C4:C5"/>
    <mergeCell ref="J14:K14"/>
    <mergeCell ref="C3:H3"/>
    <mergeCell ref="H4:H5"/>
    <mergeCell ref="F4:F5"/>
    <mergeCell ref="G4:G5"/>
  </mergeCells>
  <printOptions/>
  <pageMargins left="0.6299212598425197" right="0.6299212598425197" top="0.7480314960629921" bottom="0.7480314960629921" header="0.31496062992125984" footer="0.31496062992125984"/>
  <pageSetup fitToHeight="0" fitToWidth="1" horizontalDpi="600" verticalDpi="600" orientation="landscape" paperSize="9" scale="71" r:id="rId1"/>
  <colBreaks count="1" manualBreakCount="1">
    <brk id="17"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p80286</dc:creator>
  <cp:keywords/>
  <dc:description/>
  <cp:lastModifiedBy>岐阜県</cp:lastModifiedBy>
  <cp:lastPrinted>2017-12-11T02:13:56Z</cp:lastPrinted>
  <dcterms:created xsi:type="dcterms:W3CDTF">2003-06-25T01:32:46Z</dcterms:created>
  <dcterms:modified xsi:type="dcterms:W3CDTF">2017-12-11T07:58:06Z</dcterms:modified>
  <cp:category/>
  <cp:version/>
  <cp:contentType/>
  <cp:contentStatus/>
</cp:coreProperties>
</file>