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2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<sst xmlns="http://schemas.openxmlformats.org/spreadsheetml/2006/main" count="149" uniqueCount="114">
  <si>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</si>
  <si>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</si>
  <si>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</si>
  <si>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</si>
  <si>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</si>
  <si>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</si>
  <si>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</si>
  <si>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</si>
  <si>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</si>
  <si>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</si>
  <si>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</si>
  <si>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</si>
  <si>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</si>
  <si>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</si>
  <si>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</si>
  <si>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</si>
  <si>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28年  6月分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</si>
  <si>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</si>
  <si>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</si>
  <si>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</si>
  <si>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</si>
  <si>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</si>
  <si>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</si>
  <si>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</si>
  <si>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</si>
  <si>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</si>
  <si>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</si>
  <si>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</si>
  <si>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</si>
  <si>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</si>
  <si>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</si>
  <si>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</si>
  <si>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</si>
  <si>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</si>
  <si>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</si>
  <si>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</si>
  <si>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</si>
  <si>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</si>
  <si>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</si>
  <si>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</si>
  <si>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</si>
  <si>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</si>
  <si>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</si>
  <si>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</si>
  <si>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</si>
  <si>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</si>
  <si>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</si>
  <si>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</si>
  <si>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</si>
  <si>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</si>
  <si>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</si>
  <si>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</si>
  <si>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</si>
  <si>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</si>
  <si>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</si>
  <si>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</si>
  <si>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</si>
  <si>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</si>
  <si>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</si>
  <si>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</si>
  <si>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</si>
  <si>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</si>
  <si>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</si>
  <si>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</si>
  <si>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</si>
  <si>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</si>
  <si>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</si>
  <si>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</si>
  <si>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</si>
  <si>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</si>
  <si>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</si>
  <si>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</si>
  <si>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</si>
  <si>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</si>
  <si>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</si>
  <si>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</si>
  <si>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</si>
  <si>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</si>
  <si>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</si>
  <si>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</si>
  <si>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</si>
  <si>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</si>
  <si>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</si>
  <si>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</si>
  <si>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</si>
  <si>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</si>
  <si>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</si>
  <si>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</si>
  <si>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</si>
  <si>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</si>
  <si>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</si>
  <si>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</si>
  <si>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</si>
  <si>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</si>
  <si>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</si>
  <si>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</si>
  <si>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ｺﾝｸﾘｰﾄ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</si>
  <si>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</si>
  <si>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</si>
  <si>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</si>
  <si>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</si>
  <si>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</si>
  <si>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</si>
  <si>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</si>
  <si>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平成  28年  6月分</t>
  </si>
  <si>
    <t>着工建築物概報（２）</t>
  </si>
  <si>
    <t>（県市町村名）岐阜県</t>
  </si>
  <si>
    <t>ｺﾝｸﾘｰﾄ</t>
  </si>
  <si>
    <t>構造別・用途別工事費予定額内訳表</t>
  </si>
  <si>
    <t>建築主別・用途別工事費予定額内訳表</t>
  </si>
  <si>
    <t>　　　　単位：万円</t>
  </si>
  <si>
    <t>平成  28年  6月分</t>
  </si>
  <si>
    <t>着工建築物概報（３）</t>
  </si>
  <si>
    <t>（県市町村名）岐阜県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</si>
</sst>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2" fillId="0" borderId="0" xfId="48" applyFont="1" applyAlignment="1">
      <alignment horizontal="right"/>
    </xf>
    <xf numFmtId="38" fontId="2" fillId="0" borderId="10" xfId="48" applyFont="1" applyBorder="1" applyAlignment="1">
      <alignment horizontal="center"/>
    </xf>
    <xf numFmtId="38" fontId="2" fillId="0" borderId="11" xfId="48" applyFont="1" applyBorder="1" applyAlignment="1">
      <alignment horizontal="center"/>
    </xf>
    <xf numFmtId="38" fontId="2" fillId="0" borderId="0" xfId="48" applyFont="1" applyAlignment="1">
      <alignment horizontal="center"/>
    </xf>
    <xf numFmtId="38" fontId="2" fillId="0" borderId="12" xfId="48" applyFont="1" applyBorder="1" applyAlignment="1">
      <alignment horizontal="center"/>
    </xf>
    <xf numFmtId="38" fontId="2" fillId="0" borderId="15" xfId="48" applyFont="1" applyBorder="1" applyAlignment="1">
      <alignment horizontal="center"/>
    </xf>
    <xf numFmtId="38" fontId="2" fillId="0" borderId="16" xfId="48" applyFont="1" applyBorder="1" applyAlignment="1">
      <alignment horizontal="center"/>
    </xf>
    <xf numFmtId="38" fontId="4" fillId="0" borderId="16" xfId="48" applyFont="1" applyBorder="1" applyAlignment="1">
      <alignment horizontal="center"/>
    </xf>
    <xf numFmtId="38" fontId="2" fillId="0" borderId="13" xfId="48" applyFont="1" applyBorder="1" applyAlignment="1">
      <alignment horizontal="center"/>
    </xf>
    <xf numFmtId="38" fontId="2" fillId="0" borderId="14" xfId="48" applyFont="1" applyBorder="1" applyAlignment="1">
      <alignment horizontal="center"/>
    </xf>
    <xf numFmtId="38" fontId="2" fillId="0" borderId="17" xfId="48" applyFont="1" applyBorder="1" applyAlignment="1">
      <alignment/>
    </xf>
    <xf numFmtId="38" fontId="2" fillId="0" borderId="18" xfId="48" applyFont="1" applyBorder="1" applyAlignment="1">
      <alignment/>
    </xf>
    <xf numFmtId="38" fontId="2" fillId="0" borderId="19" xfId="48" applyFont="1" applyBorder="1" applyAlignment="1">
      <alignment/>
    </xf>
    <xf numFmtId="38" fontId="2" fillId="0" borderId="20" xfId="48" applyFont="1" applyBorder="1" applyAlignment="1">
      <alignment/>
    </xf>
    <xf numFmtId="38" fontId="2" fillId="0" borderId="0" xfId="48" applyFont="1" applyBorder="1" applyAlignment="1">
      <alignment/>
    </xf>
    <xf numFmtId="38" fontId="2" fillId="0" borderId="21" xfId="48" applyFont="1" applyBorder="1" applyAlignment="1">
      <alignment/>
    </xf>
    <xf numFmtId="38" fontId="2" fillId="0" borderId="22" xfId="48" applyFont="1" applyBorder="1" applyAlignment="1">
      <alignment/>
    </xf>
    <xf numFmtId="38" fontId="2" fillId="0" borderId="23" xfId="48" applyFont="1" applyBorder="1" applyAlignment="1">
      <alignment/>
    </xf>
    <xf numFmtId="38" fontId="2" fillId="0" borderId="24" xfId="48" applyFont="1" applyBorder="1" applyAlignment="1">
      <alignment/>
    </xf>
    <xf numFmtId="38" fontId="2" fillId="0" borderId="25" xfId="48" applyFont="1" applyBorder="1" applyAlignment="1">
      <alignment/>
    </xf>
    <xf numFmtId="38" fontId="2" fillId="0" borderId="26" xfId="48" applyFont="1" applyBorder="1" applyAlignment="1">
      <alignment/>
    </xf>
    <xf numFmtId="38" fontId="2" fillId="0" borderId="27" xfId="48" applyFont="1" applyBorder="1" applyAlignment="1">
      <alignment/>
    </xf>
    <xf numFmtId="38" fontId="2" fillId="0" borderId="28" xfId="48" applyFont="1" applyBorder="1" applyAlignment="1">
      <alignment/>
    </xf>
    <xf numFmtId="38" fontId="2" fillId="0" borderId="29" xfId="48" applyFont="1" applyBorder="1" applyAlignment="1">
      <alignment/>
    </xf>
    <xf numFmtId="38" fontId="2" fillId="0" borderId="30" xfId="48" applyFont="1" applyBorder="1" applyAlignment="1">
      <alignment/>
    </xf>
    <xf numFmtId="38" fontId="2" fillId="0" borderId="31" xfId="48" applyFont="1" applyBorder="1" applyAlignment="1">
      <alignment/>
    </xf>
    <xf numFmtId="38" fontId="2" fillId="0" borderId="32" xfId="48" applyFont="1" applyBorder="1" applyAlignment="1">
      <alignment/>
    </xf>
    <xf numFmtId="38" fontId="2" fillId="0" borderId="33" xfId="48" applyFont="1" applyBorder="1" applyAlignment="1">
      <alignment/>
    </xf>
    <xf numFmtId="38" fontId="2" fillId="0" borderId="34" xfId="48" applyFont="1" applyBorder="1" applyAlignment="1">
      <alignment/>
    </xf>
    <xf numFmtId="38" fontId="2" fillId="0" borderId="35" xfId="48" applyFont="1" applyBorder="1" applyAlignment="1">
      <alignment/>
    </xf>
    <xf numFmtId="38" fontId="2" fillId="0" borderId="36" xfId="48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38" xfId="0" applyNumberFormat="1" applyFont="1" applyBorder="1" applyAlignment="1">
      <alignment/>
    </xf>
    <xf numFmtId="177" fontId="2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44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0" fontId="2" fillId="0" borderId="48" xfId="0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38" fontId="2" fillId="0" borderId="55" xfId="48" applyFont="1" applyBorder="1" applyAlignment="1">
      <alignment horizontal="center"/>
    </xf>
    <xf numFmtId="38" fontId="2" fillId="0" borderId="56" xfId="48" applyFont="1" applyBorder="1" applyAlignment="1">
      <alignment horizontal="center"/>
    </xf>
    <xf numFmtId="38" fontId="2" fillId="0" borderId="57" xfId="48" applyFont="1" applyBorder="1" applyAlignment="1">
      <alignment horizontal="center"/>
    </xf>
    <xf numFmtId="38" fontId="2" fillId="0" borderId="58" xfId="48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7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3" sqref="O13"/>
    </sheetView>
  </sheetViews>
  <sheetFormatPr defaultColWidth="7.625" defaultRowHeight="15" customHeight="1"/>
  <cols>
    <col min="1" max="13" width="9.625" style="10" customWidth="1"/>
    <col min="14" max="16384" width="7.625" style="10" customWidth="1"/>
  </cols>
  <sheetData>
    <row r="1" spans="6:9" ht="18" customHeight="1">
      <c r="F1" s="11" t="s">
        <v>3</v>
      </c>
      <c r="I1" s="10" t="s">
        <v>16</v>
      </c>
    </row>
    <row r="2" ht="15" customHeight="1" thickBot="1">
      <c r="M2" s="12" t="s">
        <v>13</v>
      </c>
    </row>
    <row r="3" spans="1:13" s="15" customFormat="1" ht="15" customHeight="1">
      <c r="A3" s="13"/>
      <c r="B3" s="14"/>
      <c r="C3" s="64" t="s">
        <v>12</v>
      </c>
      <c r="D3" s="65"/>
      <c r="E3" s="65"/>
      <c r="F3" s="65"/>
      <c r="G3" s="65"/>
      <c r="H3" s="65"/>
      <c r="I3" s="65"/>
      <c r="J3" s="65"/>
      <c r="K3" s="66"/>
      <c r="L3" s="64" t="s">
        <v>11</v>
      </c>
      <c r="M3" s="67"/>
    </row>
    <row r="4" spans="1:13" s="15" customFormat="1" ht="15" customHeight="1" thickBot="1">
      <c r="A4" s="16"/>
      <c r="B4" s="17" t="s">
        <v>4</v>
      </c>
      <c r="C4" s="18" t="s">
        <v>5</v>
      </c>
      <c r="D4" s="19" t="s">
        <v>14</v>
      </c>
      <c r="E4" s="19" t="s">
        <v>15</v>
      </c>
      <c r="F4" s="18" t="s">
        <v>6</v>
      </c>
      <c r="G4" s="18" t="s">
        <v>7</v>
      </c>
      <c r="H4" s="20" t="s">
        <v>8</v>
      </c>
      <c r="I4" s="20" t="s">
        <v>9</v>
      </c>
      <c r="J4" s="20" t="s">
        <v>10</v>
      </c>
      <c r="K4" s="20" t="s">
        <v>0</v>
      </c>
      <c r="L4" s="20" t="s">
        <v>2</v>
      </c>
      <c r="M4" s="21" t="s">
        <v>1</v>
      </c>
    </row>
    <row r="5" spans="1:13" s="26" customFormat="1" ht="15" customHeight="1">
      <c r="A5" s="22" t="s">
        <v>17</v>
      </c>
      <c r="B5" s="23">
        <f aca="true" t="shared" si="0" ref="B5:B26">SUM(C5:K5)</f>
        <v>28032</v>
      </c>
      <c r="C5" s="24">
        <v>22452</v>
      </c>
      <c r="D5" s="24">
        <v>926</v>
      </c>
      <c r="E5" s="24">
        <v>262</v>
      </c>
      <c r="F5" s="24">
        <v>0</v>
      </c>
      <c r="G5" s="24">
        <v>0</v>
      </c>
      <c r="H5" s="24">
        <v>1817</v>
      </c>
      <c r="I5" s="24">
        <v>108</v>
      </c>
      <c r="J5" s="24">
        <v>1375</v>
      </c>
      <c r="K5" s="24">
        <v>1092</v>
      </c>
      <c r="L5" s="24">
        <v>20401</v>
      </c>
      <c r="M5" s="25">
        <v>7631</v>
      </c>
    </row>
    <row r="6" spans="1:13" ht="15" customHeight="1">
      <c r="A6" s="27" t="s">
        <v>18</v>
      </c>
      <c r="B6" s="28">
        <f t="shared" si="0"/>
        <v>12746</v>
      </c>
      <c r="C6" s="29">
        <v>9145</v>
      </c>
      <c r="D6" s="29">
        <v>0</v>
      </c>
      <c r="E6" s="29">
        <v>51</v>
      </c>
      <c r="F6" s="29">
        <v>33</v>
      </c>
      <c r="G6" s="29">
        <v>0</v>
      </c>
      <c r="H6" s="29">
        <v>1307</v>
      </c>
      <c r="I6" s="29">
        <v>573</v>
      </c>
      <c r="J6" s="29">
        <v>1637</v>
      </c>
      <c r="K6" s="29">
        <v>0</v>
      </c>
      <c r="L6" s="29">
        <v>6790</v>
      </c>
      <c r="M6" s="30">
        <v>5956</v>
      </c>
    </row>
    <row r="7" spans="1:13" ht="15" customHeight="1">
      <c r="A7" s="27" t="s">
        <v>19</v>
      </c>
      <c r="B7" s="28">
        <f t="shared" si="0"/>
        <v>7229</v>
      </c>
      <c r="C7" s="29">
        <v>4453</v>
      </c>
      <c r="D7" s="29">
        <v>331</v>
      </c>
      <c r="E7" s="29">
        <v>175</v>
      </c>
      <c r="F7" s="29">
        <v>693</v>
      </c>
      <c r="G7" s="29">
        <v>386</v>
      </c>
      <c r="H7" s="29">
        <v>0</v>
      </c>
      <c r="I7" s="29">
        <v>89</v>
      </c>
      <c r="J7" s="29">
        <v>1102</v>
      </c>
      <c r="K7" s="29">
        <v>0</v>
      </c>
      <c r="L7" s="29">
        <v>4788</v>
      </c>
      <c r="M7" s="30">
        <v>2441</v>
      </c>
    </row>
    <row r="8" spans="1:13" ht="15" customHeight="1">
      <c r="A8" s="27" t="s">
        <v>20</v>
      </c>
      <c r="B8" s="28">
        <f t="shared" si="0"/>
        <v>5219</v>
      </c>
      <c r="C8" s="29">
        <v>4643</v>
      </c>
      <c r="D8" s="29">
        <v>118</v>
      </c>
      <c r="E8" s="29">
        <v>0</v>
      </c>
      <c r="F8" s="29">
        <v>70</v>
      </c>
      <c r="G8" s="29">
        <v>0</v>
      </c>
      <c r="H8" s="29">
        <v>86</v>
      </c>
      <c r="I8" s="29">
        <v>42</v>
      </c>
      <c r="J8" s="29">
        <v>260</v>
      </c>
      <c r="K8" s="29">
        <v>0</v>
      </c>
      <c r="L8" s="29">
        <v>3869</v>
      </c>
      <c r="M8" s="30">
        <v>1350</v>
      </c>
    </row>
    <row r="9" spans="1:13" ht="15" customHeight="1">
      <c r="A9" s="27" t="s">
        <v>21</v>
      </c>
      <c r="B9" s="28">
        <f t="shared" si="0"/>
        <v>7562</v>
      </c>
      <c r="C9" s="29">
        <v>3363</v>
      </c>
      <c r="D9" s="29">
        <v>0</v>
      </c>
      <c r="E9" s="29">
        <v>1150</v>
      </c>
      <c r="F9" s="29">
        <v>2230</v>
      </c>
      <c r="G9" s="29">
        <v>0</v>
      </c>
      <c r="H9" s="29">
        <v>0</v>
      </c>
      <c r="I9" s="29">
        <v>588</v>
      </c>
      <c r="J9" s="29">
        <v>162</v>
      </c>
      <c r="K9" s="29">
        <v>69</v>
      </c>
      <c r="L9" s="29">
        <v>2412</v>
      </c>
      <c r="M9" s="30">
        <v>5150</v>
      </c>
    </row>
    <row r="10" spans="1:13" ht="15" customHeight="1">
      <c r="A10" s="27" t="s">
        <v>22</v>
      </c>
      <c r="B10" s="28">
        <f t="shared" si="0"/>
        <v>5890</v>
      </c>
      <c r="C10" s="29">
        <v>3885</v>
      </c>
      <c r="D10" s="29">
        <v>44</v>
      </c>
      <c r="E10" s="29">
        <v>0</v>
      </c>
      <c r="F10" s="29">
        <v>1096</v>
      </c>
      <c r="G10" s="29">
        <v>474</v>
      </c>
      <c r="H10" s="29">
        <v>120</v>
      </c>
      <c r="I10" s="29">
        <v>0</v>
      </c>
      <c r="J10" s="29">
        <v>232</v>
      </c>
      <c r="K10" s="29">
        <v>39</v>
      </c>
      <c r="L10" s="29">
        <v>3615</v>
      </c>
      <c r="M10" s="30">
        <v>2275</v>
      </c>
    </row>
    <row r="11" spans="1:13" ht="15" customHeight="1">
      <c r="A11" s="27" t="s">
        <v>23</v>
      </c>
      <c r="B11" s="28">
        <f t="shared" si="0"/>
        <v>480</v>
      </c>
      <c r="C11" s="29">
        <v>405</v>
      </c>
      <c r="D11" s="29">
        <v>0</v>
      </c>
      <c r="E11" s="29">
        <v>75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405</v>
      </c>
      <c r="M11" s="30">
        <v>75</v>
      </c>
    </row>
    <row r="12" spans="1:13" ht="15" customHeight="1">
      <c r="A12" s="27" t="s">
        <v>24</v>
      </c>
      <c r="B12" s="28">
        <f t="shared" si="0"/>
        <v>9988</v>
      </c>
      <c r="C12" s="29">
        <v>2089</v>
      </c>
      <c r="D12" s="29">
        <v>0</v>
      </c>
      <c r="E12" s="29">
        <v>0</v>
      </c>
      <c r="F12" s="29">
        <v>0</v>
      </c>
      <c r="G12" s="29">
        <v>0</v>
      </c>
      <c r="H12" s="29">
        <v>7899</v>
      </c>
      <c r="I12" s="29">
        <v>0</v>
      </c>
      <c r="J12" s="29">
        <v>0</v>
      </c>
      <c r="K12" s="29">
        <v>0</v>
      </c>
      <c r="L12" s="29">
        <v>1435</v>
      </c>
      <c r="M12" s="30">
        <v>8553</v>
      </c>
    </row>
    <row r="13" spans="1:13" ht="15" customHeight="1">
      <c r="A13" s="27" t="s">
        <v>25</v>
      </c>
      <c r="B13" s="28">
        <f t="shared" si="0"/>
        <v>6163</v>
      </c>
      <c r="C13" s="29">
        <v>4581</v>
      </c>
      <c r="D13" s="29">
        <v>148</v>
      </c>
      <c r="E13" s="29">
        <v>0</v>
      </c>
      <c r="F13" s="29">
        <v>0</v>
      </c>
      <c r="G13" s="29">
        <v>1240</v>
      </c>
      <c r="H13" s="29">
        <v>0</v>
      </c>
      <c r="I13" s="29">
        <v>0</v>
      </c>
      <c r="J13" s="29">
        <v>194</v>
      </c>
      <c r="K13" s="29">
        <v>0</v>
      </c>
      <c r="L13" s="29">
        <v>3758</v>
      </c>
      <c r="M13" s="30">
        <v>2405</v>
      </c>
    </row>
    <row r="14" spans="1:13" ht="15" customHeight="1">
      <c r="A14" s="27" t="s">
        <v>26</v>
      </c>
      <c r="B14" s="28">
        <f t="shared" si="0"/>
        <v>3569</v>
      </c>
      <c r="C14" s="29">
        <v>1646</v>
      </c>
      <c r="D14" s="29">
        <v>0</v>
      </c>
      <c r="E14" s="29">
        <v>0</v>
      </c>
      <c r="F14" s="29">
        <v>360</v>
      </c>
      <c r="G14" s="29">
        <v>0</v>
      </c>
      <c r="H14" s="29">
        <v>1272</v>
      </c>
      <c r="I14" s="29">
        <v>291</v>
      </c>
      <c r="J14" s="29">
        <v>0</v>
      </c>
      <c r="K14" s="29">
        <v>0</v>
      </c>
      <c r="L14" s="29">
        <v>1878</v>
      </c>
      <c r="M14" s="30">
        <v>1691</v>
      </c>
    </row>
    <row r="15" spans="1:13" ht="15" customHeight="1">
      <c r="A15" s="27" t="s">
        <v>27</v>
      </c>
      <c r="B15" s="28">
        <f t="shared" si="0"/>
        <v>4837</v>
      </c>
      <c r="C15" s="29">
        <v>4361</v>
      </c>
      <c r="D15" s="29">
        <v>0</v>
      </c>
      <c r="E15" s="29">
        <v>164</v>
      </c>
      <c r="F15" s="29">
        <v>0</v>
      </c>
      <c r="G15" s="29">
        <v>0</v>
      </c>
      <c r="H15" s="29">
        <v>312</v>
      </c>
      <c r="I15" s="29">
        <v>0</v>
      </c>
      <c r="J15" s="29">
        <v>0</v>
      </c>
      <c r="K15" s="29">
        <v>0</v>
      </c>
      <c r="L15" s="29">
        <v>3903</v>
      </c>
      <c r="M15" s="30">
        <v>934</v>
      </c>
    </row>
    <row r="16" spans="1:13" ht="15" customHeight="1">
      <c r="A16" s="27" t="s">
        <v>28</v>
      </c>
      <c r="B16" s="28">
        <f t="shared" si="0"/>
        <v>4085</v>
      </c>
      <c r="C16" s="29">
        <v>3352</v>
      </c>
      <c r="D16" s="29">
        <v>0</v>
      </c>
      <c r="E16" s="29">
        <v>0</v>
      </c>
      <c r="F16" s="29">
        <v>81</v>
      </c>
      <c r="G16" s="29">
        <v>0</v>
      </c>
      <c r="H16" s="29">
        <v>280</v>
      </c>
      <c r="I16" s="29">
        <v>233</v>
      </c>
      <c r="J16" s="29">
        <v>58</v>
      </c>
      <c r="K16" s="29">
        <v>81</v>
      </c>
      <c r="L16" s="29">
        <v>2516</v>
      </c>
      <c r="M16" s="30">
        <v>1569</v>
      </c>
    </row>
    <row r="17" spans="1:13" ht="15" customHeight="1">
      <c r="A17" s="27" t="s">
        <v>29</v>
      </c>
      <c r="B17" s="28">
        <f t="shared" si="0"/>
        <v>17587</v>
      </c>
      <c r="C17" s="29">
        <v>9896</v>
      </c>
      <c r="D17" s="29">
        <v>0</v>
      </c>
      <c r="E17" s="29">
        <v>0</v>
      </c>
      <c r="F17" s="29">
        <v>223</v>
      </c>
      <c r="G17" s="29">
        <v>0</v>
      </c>
      <c r="H17" s="29">
        <v>6172</v>
      </c>
      <c r="I17" s="29">
        <v>77</v>
      </c>
      <c r="J17" s="29">
        <v>1075</v>
      </c>
      <c r="K17" s="29">
        <v>144</v>
      </c>
      <c r="L17" s="29">
        <v>8364</v>
      </c>
      <c r="M17" s="30">
        <v>9223</v>
      </c>
    </row>
    <row r="18" spans="1:13" ht="15" customHeight="1">
      <c r="A18" s="27" t="s">
        <v>30</v>
      </c>
      <c r="B18" s="28">
        <f t="shared" si="0"/>
        <v>5007</v>
      </c>
      <c r="C18" s="29">
        <v>4388</v>
      </c>
      <c r="D18" s="29">
        <v>0</v>
      </c>
      <c r="E18" s="29">
        <v>0</v>
      </c>
      <c r="F18" s="29">
        <v>177</v>
      </c>
      <c r="G18" s="29">
        <v>0</v>
      </c>
      <c r="H18" s="29">
        <v>0</v>
      </c>
      <c r="I18" s="29">
        <v>260</v>
      </c>
      <c r="J18" s="29">
        <v>182</v>
      </c>
      <c r="K18" s="29">
        <v>0</v>
      </c>
      <c r="L18" s="29">
        <v>4145</v>
      </c>
      <c r="M18" s="30">
        <v>862</v>
      </c>
    </row>
    <row r="19" spans="1:13" ht="15" customHeight="1">
      <c r="A19" s="27" t="s">
        <v>31</v>
      </c>
      <c r="B19" s="28">
        <f t="shared" si="0"/>
        <v>2314</v>
      </c>
      <c r="C19" s="29">
        <v>1120</v>
      </c>
      <c r="D19" s="29">
        <v>0</v>
      </c>
      <c r="E19" s="29">
        <v>496</v>
      </c>
      <c r="F19" s="29">
        <v>698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1143</v>
      </c>
      <c r="M19" s="30">
        <v>1171</v>
      </c>
    </row>
    <row r="20" spans="1:13" ht="15" customHeight="1">
      <c r="A20" s="27" t="s">
        <v>32</v>
      </c>
      <c r="B20" s="28">
        <f t="shared" si="0"/>
        <v>2997</v>
      </c>
      <c r="C20" s="29">
        <v>2708</v>
      </c>
      <c r="D20" s="29">
        <v>70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219</v>
      </c>
      <c r="K20" s="29">
        <v>0</v>
      </c>
      <c r="L20" s="29">
        <v>2609</v>
      </c>
      <c r="M20" s="30">
        <v>388</v>
      </c>
    </row>
    <row r="21" spans="1:13" ht="15" customHeight="1">
      <c r="A21" s="27" t="s">
        <v>33</v>
      </c>
      <c r="B21" s="28">
        <f t="shared" si="0"/>
        <v>2324</v>
      </c>
      <c r="C21" s="29">
        <v>1754</v>
      </c>
      <c r="D21" s="29">
        <v>0</v>
      </c>
      <c r="E21" s="29">
        <v>26</v>
      </c>
      <c r="F21" s="29">
        <v>80</v>
      </c>
      <c r="G21" s="29">
        <v>0</v>
      </c>
      <c r="H21" s="29">
        <v>464</v>
      </c>
      <c r="I21" s="29">
        <v>0</v>
      </c>
      <c r="J21" s="29">
        <v>0</v>
      </c>
      <c r="K21" s="29">
        <v>0</v>
      </c>
      <c r="L21" s="29">
        <v>545</v>
      </c>
      <c r="M21" s="30">
        <v>1779</v>
      </c>
    </row>
    <row r="22" spans="1:13" ht="15" customHeight="1">
      <c r="A22" s="27" t="s">
        <v>34</v>
      </c>
      <c r="B22" s="28">
        <f t="shared" si="0"/>
        <v>665</v>
      </c>
      <c r="C22" s="29">
        <v>465</v>
      </c>
      <c r="D22" s="29">
        <v>0</v>
      </c>
      <c r="E22" s="29">
        <v>0</v>
      </c>
      <c r="F22" s="29">
        <v>0</v>
      </c>
      <c r="G22" s="29">
        <v>0</v>
      </c>
      <c r="H22" s="29">
        <v>200</v>
      </c>
      <c r="I22" s="29">
        <v>0</v>
      </c>
      <c r="J22" s="29">
        <v>0</v>
      </c>
      <c r="K22" s="29">
        <v>0</v>
      </c>
      <c r="L22" s="29">
        <v>318</v>
      </c>
      <c r="M22" s="30">
        <v>347</v>
      </c>
    </row>
    <row r="23" spans="1:13" ht="15" customHeight="1">
      <c r="A23" s="27" t="s">
        <v>35</v>
      </c>
      <c r="B23" s="28">
        <f t="shared" si="0"/>
        <v>3165</v>
      </c>
      <c r="C23" s="29">
        <v>1524</v>
      </c>
      <c r="D23" s="29">
        <v>0</v>
      </c>
      <c r="E23" s="29">
        <v>0</v>
      </c>
      <c r="F23" s="29">
        <v>378</v>
      </c>
      <c r="G23" s="29">
        <v>0</v>
      </c>
      <c r="H23" s="29">
        <v>0</v>
      </c>
      <c r="I23" s="29">
        <v>0</v>
      </c>
      <c r="J23" s="29">
        <v>13</v>
      </c>
      <c r="K23" s="29">
        <v>1250</v>
      </c>
      <c r="L23" s="29">
        <v>2787</v>
      </c>
      <c r="M23" s="30">
        <v>378</v>
      </c>
    </row>
    <row r="24" spans="1:13" ht="15" customHeight="1">
      <c r="A24" s="27" t="s">
        <v>36</v>
      </c>
      <c r="B24" s="28">
        <f t="shared" si="0"/>
        <v>348</v>
      </c>
      <c r="C24" s="29">
        <v>348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279</v>
      </c>
      <c r="M24" s="30">
        <v>69</v>
      </c>
    </row>
    <row r="25" spans="1:13" ht="15" customHeight="1">
      <c r="A25" s="31" t="s">
        <v>37</v>
      </c>
      <c r="B25" s="32">
        <f t="shared" si="0"/>
        <v>3627</v>
      </c>
      <c r="C25" s="33">
        <v>1251</v>
      </c>
      <c r="D25" s="33">
        <v>0</v>
      </c>
      <c r="E25" s="33">
        <v>0</v>
      </c>
      <c r="F25" s="33">
        <v>1973</v>
      </c>
      <c r="G25" s="33">
        <v>0</v>
      </c>
      <c r="H25" s="33">
        <v>0</v>
      </c>
      <c r="I25" s="33">
        <v>0</v>
      </c>
      <c r="J25" s="33">
        <v>403</v>
      </c>
      <c r="K25" s="33">
        <v>0</v>
      </c>
      <c r="L25" s="33">
        <v>808</v>
      </c>
      <c r="M25" s="34">
        <v>2819</v>
      </c>
    </row>
    <row r="26" spans="1:13" ht="15" customHeight="1">
      <c r="A26" s="35" t="s">
        <v>59</v>
      </c>
      <c r="B26" s="36">
        <f t="shared" si="0"/>
        <v>133834</v>
      </c>
      <c r="C26" s="37">
        <v>87829</v>
      </c>
      <c r="D26" s="37">
        <v>1637</v>
      </c>
      <c r="E26" s="37">
        <v>2399</v>
      </c>
      <c r="F26" s="37">
        <v>8092</v>
      </c>
      <c r="G26" s="37">
        <v>2100</v>
      </c>
      <c r="H26" s="37">
        <v>19929</v>
      </c>
      <c r="I26" s="37">
        <v>2261</v>
      </c>
      <c r="J26" s="37">
        <v>6912</v>
      </c>
      <c r="K26" s="37">
        <v>2675</v>
      </c>
      <c r="L26" s="37">
        <v>76768</v>
      </c>
      <c r="M26" s="38">
        <v>57066</v>
      </c>
    </row>
    <row r="27" spans="1:13" ht="15" customHeight="1">
      <c r="A27" s="27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0"/>
    </row>
    <row r="28" spans="1:13" ht="15" customHeight="1">
      <c r="A28" s="27" t="s">
        <v>38</v>
      </c>
      <c r="B28" s="28">
        <f>SUM(C28:K28)</f>
        <v>4870</v>
      </c>
      <c r="C28" s="29">
        <v>2613</v>
      </c>
      <c r="D28" s="29">
        <v>0</v>
      </c>
      <c r="E28" s="29">
        <v>0</v>
      </c>
      <c r="F28" s="29">
        <v>310</v>
      </c>
      <c r="G28" s="29">
        <v>0</v>
      </c>
      <c r="H28" s="29">
        <v>0</v>
      </c>
      <c r="I28" s="29">
        <v>0</v>
      </c>
      <c r="J28" s="29">
        <v>1947</v>
      </c>
      <c r="K28" s="29">
        <v>0</v>
      </c>
      <c r="L28" s="29">
        <v>2182</v>
      </c>
      <c r="M28" s="30">
        <v>2688</v>
      </c>
    </row>
    <row r="29" spans="1:13" ht="15" customHeight="1">
      <c r="A29" s="31" t="s">
        <v>39</v>
      </c>
      <c r="B29" s="32">
        <f>SUM(C29:K29)</f>
        <v>2347</v>
      </c>
      <c r="C29" s="33">
        <v>2347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1135</v>
      </c>
      <c r="M29" s="34">
        <v>1212</v>
      </c>
    </row>
    <row r="30" spans="1:13" ht="15" customHeight="1">
      <c r="A30" s="35" t="s">
        <v>60</v>
      </c>
      <c r="B30" s="36">
        <f>SUM(C30:K30)</f>
        <v>7217</v>
      </c>
      <c r="C30" s="37">
        <v>4960</v>
      </c>
      <c r="D30" s="37">
        <v>0</v>
      </c>
      <c r="E30" s="37">
        <v>0</v>
      </c>
      <c r="F30" s="37">
        <v>310</v>
      </c>
      <c r="G30" s="37">
        <v>0</v>
      </c>
      <c r="H30" s="37">
        <v>0</v>
      </c>
      <c r="I30" s="37">
        <v>0</v>
      </c>
      <c r="J30" s="37">
        <v>1947</v>
      </c>
      <c r="K30" s="37">
        <v>0</v>
      </c>
      <c r="L30" s="37">
        <v>3317</v>
      </c>
      <c r="M30" s="38">
        <v>3900</v>
      </c>
    </row>
    <row r="31" spans="1:13" ht="15" customHeight="1">
      <c r="A31" s="27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30"/>
    </row>
    <row r="32" spans="1:13" ht="15" customHeight="1">
      <c r="A32" s="31" t="s">
        <v>40</v>
      </c>
      <c r="B32" s="32">
        <f>SUM(C32:K32)</f>
        <v>1643</v>
      </c>
      <c r="C32" s="33">
        <v>1263</v>
      </c>
      <c r="D32" s="33">
        <v>0</v>
      </c>
      <c r="E32" s="33">
        <v>316</v>
      </c>
      <c r="F32" s="33">
        <v>0</v>
      </c>
      <c r="G32" s="33">
        <v>64</v>
      </c>
      <c r="H32" s="33">
        <v>0</v>
      </c>
      <c r="I32" s="33">
        <v>0</v>
      </c>
      <c r="J32" s="33">
        <v>0</v>
      </c>
      <c r="K32" s="33">
        <v>0</v>
      </c>
      <c r="L32" s="33">
        <v>877</v>
      </c>
      <c r="M32" s="34">
        <v>766</v>
      </c>
    </row>
    <row r="33" spans="1:13" ht="15" customHeight="1">
      <c r="A33" s="35" t="s">
        <v>61</v>
      </c>
      <c r="B33" s="36">
        <f>SUM(C33:K33)</f>
        <v>1643</v>
      </c>
      <c r="C33" s="37">
        <v>1263</v>
      </c>
      <c r="D33" s="37">
        <v>0</v>
      </c>
      <c r="E33" s="37">
        <v>316</v>
      </c>
      <c r="F33" s="37">
        <v>0</v>
      </c>
      <c r="G33" s="37">
        <v>64</v>
      </c>
      <c r="H33" s="37">
        <v>0</v>
      </c>
      <c r="I33" s="37">
        <v>0</v>
      </c>
      <c r="J33" s="37">
        <v>0</v>
      </c>
      <c r="K33" s="37">
        <v>0</v>
      </c>
      <c r="L33" s="37">
        <v>877</v>
      </c>
      <c r="M33" s="38">
        <v>766</v>
      </c>
    </row>
    <row r="34" spans="1:13" ht="15" customHeight="1">
      <c r="A34" s="27"/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30"/>
    </row>
    <row r="35" spans="1:13" ht="15" customHeight="1">
      <c r="A35" s="27" t="s">
        <v>41</v>
      </c>
      <c r="B35" s="28">
        <f>SUM(C35:K35)</f>
        <v>2569</v>
      </c>
      <c r="C35" s="29">
        <v>1533</v>
      </c>
      <c r="D35" s="29">
        <v>0</v>
      </c>
      <c r="E35" s="29">
        <v>30</v>
      </c>
      <c r="F35" s="29">
        <v>0</v>
      </c>
      <c r="G35" s="29">
        <v>0</v>
      </c>
      <c r="H35" s="29">
        <v>97</v>
      </c>
      <c r="I35" s="29">
        <v>0</v>
      </c>
      <c r="J35" s="29">
        <v>909</v>
      </c>
      <c r="K35" s="29">
        <v>0</v>
      </c>
      <c r="L35" s="29">
        <v>2203</v>
      </c>
      <c r="M35" s="30">
        <v>366</v>
      </c>
    </row>
    <row r="36" spans="1:13" ht="15" customHeight="1">
      <c r="A36" s="31" t="s">
        <v>42</v>
      </c>
      <c r="B36" s="32">
        <f>SUM(C36:K36)</f>
        <v>181</v>
      </c>
      <c r="C36" s="33">
        <v>153</v>
      </c>
      <c r="D36" s="33">
        <v>0</v>
      </c>
      <c r="E36" s="33">
        <v>28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153</v>
      </c>
      <c r="M36" s="34">
        <v>28</v>
      </c>
    </row>
    <row r="37" spans="1:13" ht="15" customHeight="1">
      <c r="A37" s="35" t="s">
        <v>62</v>
      </c>
      <c r="B37" s="36">
        <f>SUM(C37:K37)</f>
        <v>2750</v>
      </c>
      <c r="C37" s="37">
        <v>1686</v>
      </c>
      <c r="D37" s="37">
        <v>0</v>
      </c>
      <c r="E37" s="37">
        <v>58</v>
      </c>
      <c r="F37" s="37">
        <v>0</v>
      </c>
      <c r="G37" s="37">
        <v>0</v>
      </c>
      <c r="H37" s="37">
        <v>97</v>
      </c>
      <c r="I37" s="37">
        <v>0</v>
      </c>
      <c r="J37" s="37">
        <v>909</v>
      </c>
      <c r="K37" s="37">
        <v>0</v>
      </c>
      <c r="L37" s="37">
        <v>2356</v>
      </c>
      <c r="M37" s="38">
        <v>394</v>
      </c>
    </row>
    <row r="38" spans="1:13" ht="15" customHeight="1">
      <c r="A38" s="27"/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30"/>
    </row>
    <row r="39" spans="1:13" ht="15" customHeight="1">
      <c r="A39" s="27" t="s">
        <v>43</v>
      </c>
      <c r="B39" s="28">
        <f>SUM(C39:K39)</f>
        <v>910</v>
      </c>
      <c r="C39" s="29">
        <v>910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735</v>
      </c>
      <c r="M39" s="30">
        <v>175</v>
      </c>
    </row>
    <row r="40" spans="1:13" ht="15" customHeight="1">
      <c r="A40" s="27" t="s">
        <v>44</v>
      </c>
      <c r="B40" s="28">
        <f>SUM(C40:K40)</f>
        <v>626</v>
      </c>
      <c r="C40" s="29">
        <v>626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507</v>
      </c>
      <c r="M40" s="30">
        <v>119</v>
      </c>
    </row>
    <row r="41" spans="1:13" ht="15" customHeight="1">
      <c r="A41" s="31" t="s">
        <v>45</v>
      </c>
      <c r="B41" s="32">
        <f>SUM(C41:K41)</f>
        <v>869</v>
      </c>
      <c r="C41" s="33">
        <v>691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178</v>
      </c>
      <c r="J41" s="33">
        <v>0</v>
      </c>
      <c r="K41" s="33">
        <v>0</v>
      </c>
      <c r="L41" s="33">
        <v>573</v>
      </c>
      <c r="M41" s="34">
        <v>296</v>
      </c>
    </row>
    <row r="42" spans="1:13" ht="15" customHeight="1">
      <c r="A42" s="35" t="s">
        <v>63</v>
      </c>
      <c r="B42" s="36">
        <f>SUM(C42:K42)</f>
        <v>2405</v>
      </c>
      <c r="C42" s="37">
        <v>2227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178</v>
      </c>
      <c r="J42" s="37">
        <v>0</v>
      </c>
      <c r="K42" s="37">
        <v>0</v>
      </c>
      <c r="L42" s="37">
        <v>1815</v>
      </c>
      <c r="M42" s="38">
        <v>590</v>
      </c>
    </row>
    <row r="43" spans="1:13" ht="15" customHeight="1">
      <c r="A43" s="27"/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30"/>
    </row>
    <row r="44" spans="1:13" ht="15" customHeight="1">
      <c r="A44" s="27" t="s">
        <v>46</v>
      </c>
      <c r="B44" s="28">
        <f>SUM(C44:K44)</f>
        <v>1015</v>
      </c>
      <c r="C44" s="29">
        <v>692</v>
      </c>
      <c r="D44" s="29">
        <v>157</v>
      </c>
      <c r="E44" s="29">
        <v>0</v>
      </c>
      <c r="F44" s="29">
        <v>0</v>
      </c>
      <c r="G44" s="29">
        <v>0</v>
      </c>
      <c r="H44" s="29">
        <v>0</v>
      </c>
      <c r="I44" s="29">
        <v>33</v>
      </c>
      <c r="J44" s="29">
        <v>133</v>
      </c>
      <c r="K44" s="29">
        <v>0</v>
      </c>
      <c r="L44" s="29">
        <v>882</v>
      </c>
      <c r="M44" s="30">
        <v>133</v>
      </c>
    </row>
    <row r="45" spans="1:13" ht="15" customHeight="1">
      <c r="A45" s="27" t="s">
        <v>47</v>
      </c>
      <c r="B45" s="28">
        <f>SUM(C45:K45)</f>
        <v>1358</v>
      </c>
      <c r="C45" s="29">
        <v>1333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25</v>
      </c>
      <c r="K45" s="29">
        <v>0</v>
      </c>
      <c r="L45" s="29">
        <v>1070</v>
      </c>
      <c r="M45" s="30">
        <v>288</v>
      </c>
    </row>
    <row r="46" spans="1:13" ht="15" customHeight="1">
      <c r="A46" s="31" t="s">
        <v>48</v>
      </c>
      <c r="B46" s="32">
        <f>SUM(C46:K46)</f>
        <v>1757</v>
      </c>
      <c r="C46" s="33">
        <v>1331</v>
      </c>
      <c r="D46" s="33">
        <v>0</v>
      </c>
      <c r="E46" s="33">
        <v>0</v>
      </c>
      <c r="F46" s="33">
        <v>0</v>
      </c>
      <c r="G46" s="33">
        <v>361</v>
      </c>
      <c r="H46" s="33">
        <v>0</v>
      </c>
      <c r="I46" s="33">
        <v>0</v>
      </c>
      <c r="J46" s="33">
        <v>0</v>
      </c>
      <c r="K46" s="33">
        <v>65</v>
      </c>
      <c r="L46" s="33">
        <v>1289</v>
      </c>
      <c r="M46" s="34">
        <v>468</v>
      </c>
    </row>
    <row r="47" spans="1:13" ht="15" customHeight="1">
      <c r="A47" s="35" t="s">
        <v>64</v>
      </c>
      <c r="B47" s="36">
        <f>SUM(C47:K47)</f>
        <v>4130</v>
      </c>
      <c r="C47" s="37">
        <v>3356</v>
      </c>
      <c r="D47" s="37">
        <v>157</v>
      </c>
      <c r="E47" s="37">
        <v>0</v>
      </c>
      <c r="F47" s="37">
        <v>0</v>
      </c>
      <c r="G47" s="37">
        <v>361</v>
      </c>
      <c r="H47" s="37">
        <v>0</v>
      </c>
      <c r="I47" s="37">
        <v>33</v>
      </c>
      <c r="J47" s="37">
        <v>158</v>
      </c>
      <c r="K47" s="37">
        <v>65</v>
      </c>
      <c r="L47" s="37">
        <v>3241</v>
      </c>
      <c r="M47" s="38">
        <v>889</v>
      </c>
    </row>
    <row r="48" spans="1:13" ht="15" customHeight="1">
      <c r="A48" s="27"/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30"/>
    </row>
    <row r="49" spans="1:13" ht="15" customHeight="1">
      <c r="A49" s="31" t="s">
        <v>49</v>
      </c>
      <c r="B49" s="32">
        <f>SUM(C49:K49)</f>
        <v>904</v>
      </c>
      <c r="C49" s="33">
        <v>904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544</v>
      </c>
      <c r="M49" s="34">
        <v>360</v>
      </c>
    </row>
    <row r="50" spans="1:13" ht="15" customHeight="1">
      <c r="A50" s="35" t="s">
        <v>65</v>
      </c>
      <c r="B50" s="36">
        <f>SUM(C50:K50)</f>
        <v>904</v>
      </c>
      <c r="C50" s="37">
        <v>904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544</v>
      </c>
      <c r="M50" s="38">
        <v>360</v>
      </c>
    </row>
    <row r="51" spans="1:13" ht="15" customHeight="1">
      <c r="A51" s="27"/>
      <c r="B51" s="28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30"/>
    </row>
    <row r="52" spans="1:13" ht="15" customHeight="1">
      <c r="A52" s="27" t="s">
        <v>50</v>
      </c>
      <c r="B52" s="28">
        <f>SUM(C52:M52)</f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30">
        <v>0</v>
      </c>
    </row>
    <row r="53" spans="1:13" ht="15" customHeight="1">
      <c r="A53" s="27" t="s">
        <v>51</v>
      </c>
      <c r="B53" s="28">
        <f>SUM(C53:K53)</f>
        <v>620</v>
      </c>
      <c r="C53" s="29">
        <v>226</v>
      </c>
      <c r="D53" s="29">
        <v>0</v>
      </c>
      <c r="E53" s="29">
        <v>0</v>
      </c>
      <c r="F53" s="29">
        <v>394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226</v>
      </c>
      <c r="M53" s="30">
        <v>394</v>
      </c>
    </row>
    <row r="54" spans="1:13" ht="15" customHeight="1">
      <c r="A54" s="27" t="s">
        <v>52</v>
      </c>
      <c r="B54" s="28">
        <f>SUM(C54:K54)</f>
        <v>410</v>
      </c>
      <c r="C54" s="29">
        <v>75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335</v>
      </c>
      <c r="K54" s="29">
        <v>0</v>
      </c>
      <c r="L54" s="29">
        <v>410</v>
      </c>
      <c r="M54" s="30">
        <v>0</v>
      </c>
    </row>
    <row r="55" spans="1:13" ht="15" customHeight="1">
      <c r="A55" s="27" t="s">
        <v>53</v>
      </c>
      <c r="B55" s="28">
        <f>SUM(C55:K55)</f>
        <v>42</v>
      </c>
      <c r="C55" s="29">
        <v>42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42</v>
      </c>
      <c r="M55" s="30">
        <v>0</v>
      </c>
    </row>
    <row r="56" spans="1:13" ht="15" customHeight="1">
      <c r="A56" s="27" t="s">
        <v>54</v>
      </c>
      <c r="B56" s="28">
        <f>SUM(C56:M56)</f>
        <v>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30">
        <v>0</v>
      </c>
    </row>
    <row r="57" spans="1:13" ht="15" customHeight="1">
      <c r="A57" s="27" t="s">
        <v>55</v>
      </c>
      <c r="B57" s="28">
        <f>SUM(C57:K57)</f>
        <v>90</v>
      </c>
      <c r="C57" s="29">
        <v>90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90</v>
      </c>
      <c r="M57" s="30">
        <v>0</v>
      </c>
    </row>
    <row r="58" spans="1:13" ht="15" customHeight="1">
      <c r="A58" s="31" t="s">
        <v>56</v>
      </c>
      <c r="B58" s="32">
        <f>SUM(C58:K58)</f>
        <v>148</v>
      </c>
      <c r="C58" s="33">
        <v>148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148</v>
      </c>
      <c r="M58" s="34">
        <v>0</v>
      </c>
    </row>
    <row r="59" spans="1:13" ht="15" customHeight="1">
      <c r="A59" s="35" t="s">
        <v>66</v>
      </c>
      <c r="B59" s="36">
        <f>SUM(C59:K59)</f>
        <v>1310</v>
      </c>
      <c r="C59" s="37">
        <v>581</v>
      </c>
      <c r="D59" s="37">
        <v>0</v>
      </c>
      <c r="E59" s="37">
        <v>0</v>
      </c>
      <c r="F59" s="37">
        <v>394</v>
      </c>
      <c r="G59" s="37">
        <v>0</v>
      </c>
      <c r="H59" s="37">
        <v>0</v>
      </c>
      <c r="I59" s="37">
        <v>0</v>
      </c>
      <c r="J59" s="37">
        <v>335</v>
      </c>
      <c r="K59" s="37">
        <v>0</v>
      </c>
      <c r="L59" s="37">
        <v>916</v>
      </c>
      <c r="M59" s="38">
        <v>394</v>
      </c>
    </row>
    <row r="60" spans="1:13" ht="15" customHeight="1">
      <c r="A60" s="27"/>
      <c r="B60" s="28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30"/>
    </row>
    <row r="61" spans="1:13" ht="15" customHeight="1">
      <c r="A61" s="31" t="s">
        <v>57</v>
      </c>
      <c r="B61" s="32">
        <f>SUM(C61:K61)</f>
        <v>560</v>
      </c>
      <c r="C61" s="33">
        <v>560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560</v>
      </c>
      <c r="M61" s="34">
        <v>0</v>
      </c>
    </row>
    <row r="62" spans="1:13" ht="15" customHeight="1">
      <c r="A62" s="35" t="s">
        <v>67</v>
      </c>
      <c r="B62" s="36">
        <f>SUM(C62:K62)</f>
        <v>560</v>
      </c>
      <c r="C62" s="37">
        <v>560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560</v>
      </c>
      <c r="M62" s="38">
        <v>0</v>
      </c>
    </row>
    <row r="63" spans="1:13" ht="15" customHeight="1">
      <c r="A63" s="27"/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30"/>
    </row>
    <row r="64" spans="1:13" ht="15" customHeight="1">
      <c r="A64" s="31" t="s">
        <v>58</v>
      </c>
      <c r="B64" s="32">
        <f>SUM(C64:K64)</f>
        <v>265</v>
      </c>
      <c r="C64" s="33">
        <v>155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110</v>
      </c>
      <c r="K64" s="33">
        <v>0</v>
      </c>
      <c r="L64" s="33">
        <v>110</v>
      </c>
      <c r="M64" s="34">
        <v>155</v>
      </c>
    </row>
    <row r="65" spans="1:13" ht="15" customHeight="1">
      <c r="A65" s="35" t="s">
        <v>68</v>
      </c>
      <c r="B65" s="36">
        <f>SUM(C65:K65)</f>
        <v>265</v>
      </c>
      <c r="C65" s="37">
        <v>155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110</v>
      </c>
      <c r="K65" s="37">
        <v>0</v>
      </c>
      <c r="L65" s="37">
        <v>110</v>
      </c>
      <c r="M65" s="38">
        <v>155</v>
      </c>
    </row>
    <row r="66" spans="1:13" ht="15" customHeight="1">
      <c r="A66" s="27"/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30"/>
    </row>
    <row r="67" spans="1:13" ht="15" customHeight="1">
      <c r="A67" s="27" t="s">
        <v>69</v>
      </c>
      <c r="B67" s="28">
        <f>SUM(C67:K67)</f>
        <v>21184</v>
      </c>
      <c r="C67" s="29">
        <v>15692</v>
      </c>
      <c r="D67" s="29">
        <v>157</v>
      </c>
      <c r="E67" s="29">
        <v>374</v>
      </c>
      <c r="F67" s="29">
        <v>704</v>
      </c>
      <c r="G67" s="29">
        <v>425</v>
      </c>
      <c r="H67" s="29">
        <v>97</v>
      </c>
      <c r="I67" s="29">
        <v>211</v>
      </c>
      <c r="J67" s="29">
        <v>3459</v>
      </c>
      <c r="K67" s="29">
        <v>65</v>
      </c>
      <c r="L67" s="29">
        <v>13736</v>
      </c>
      <c r="M67" s="30">
        <v>7448</v>
      </c>
    </row>
    <row r="68" spans="1:13" ht="15" customHeight="1">
      <c r="A68" s="27"/>
      <c r="B68" s="28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30"/>
    </row>
    <row r="69" spans="1:13" ht="15" customHeight="1" thickBot="1">
      <c r="A69" s="39" t="s">
        <v>70</v>
      </c>
      <c r="B69" s="40">
        <f>SUM(C69:K69)</f>
        <v>155018</v>
      </c>
      <c r="C69" s="41">
        <v>103521</v>
      </c>
      <c r="D69" s="41">
        <v>1794</v>
      </c>
      <c r="E69" s="41">
        <v>2773</v>
      </c>
      <c r="F69" s="41">
        <v>8796</v>
      </c>
      <c r="G69" s="41">
        <v>2525</v>
      </c>
      <c r="H69" s="41">
        <v>20026</v>
      </c>
      <c r="I69" s="41">
        <v>2472</v>
      </c>
      <c r="J69" s="41">
        <v>10371</v>
      </c>
      <c r="K69" s="41">
        <v>2740</v>
      </c>
      <c r="L69" s="41">
        <v>90504</v>
      </c>
      <c r="M69" s="42">
        <v>64514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M21" sqref="M21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106</v>
      </c>
      <c r="E1" s="5" t="s">
        <v>105</v>
      </c>
      <c r="I1" s="1" t="s">
        <v>104</v>
      </c>
    </row>
    <row r="2" ht="15" customHeight="1" thickBot="1">
      <c r="Q2" s="6" t="s">
        <v>103</v>
      </c>
    </row>
    <row r="3" spans="1:17" s="4" customFormat="1" ht="15" customHeight="1">
      <c r="A3" s="2"/>
      <c r="B3" s="3"/>
      <c r="C3" s="71" t="s">
        <v>102</v>
      </c>
      <c r="D3" s="72"/>
      <c r="E3" s="72"/>
      <c r="F3" s="72"/>
      <c r="G3" s="72"/>
      <c r="H3" s="72"/>
      <c r="I3" s="72"/>
      <c r="J3" s="74"/>
      <c r="K3" s="71" t="s">
        <v>101</v>
      </c>
      <c r="L3" s="72"/>
      <c r="M3" s="72"/>
      <c r="N3" s="72"/>
      <c r="O3" s="72"/>
      <c r="P3" s="72"/>
      <c r="Q3" s="73"/>
    </row>
    <row r="4" spans="1:17" s="4" customFormat="1" ht="15" customHeight="1">
      <c r="A4" s="7"/>
      <c r="B4" s="63" t="s">
        <v>71</v>
      </c>
      <c r="C4" s="68" t="s">
        <v>100</v>
      </c>
      <c r="D4" s="69"/>
      <c r="E4" s="69"/>
      <c r="F4" s="70"/>
      <c r="G4" s="68" t="s">
        <v>99</v>
      </c>
      <c r="H4" s="69"/>
      <c r="I4" s="69"/>
      <c r="J4" s="70"/>
      <c r="K4" s="8"/>
      <c r="L4" s="8"/>
      <c r="M4" s="8" t="s">
        <v>98</v>
      </c>
      <c r="N4" s="8" t="s">
        <v>97</v>
      </c>
      <c r="O4" s="8"/>
      <c r="P4" s="8" t="s">
        <v>96</v>
      </c>
      <c r="Q4" s="9"/>
    </row>
    <row r="5" spans="1:17" s="4" customFormat="1" ht="15" customHeight="1" thickBot="1">
      <c r="A5" s="62"/>
      <c r="B5" s="61"/>
      <c r="C5" s="60" t="s">
        <v>95</v>
      </c>
      <c r="D5" s="60" t="s">
        <v>94</v>
      </c>
      <c r="E5" s="60" t="s">
        <v>93</v>
      </c>
      <c r="F5" s="60" t="s">
        <v>92</v>
      </c>
      <c r="G5" s="60" t="s">
        <v>91</v>
      </c>
      <c r="H5" s="60" t="s">
        <v>90</v>
      </c>
      <c r="I5" s="60" t="s">
        <v>89</v>
      </c>
      <c r="J5" s="60" t="s">
        <v>88</v>
      </c>
      <c r="K5" s="60" t="s">
        <v>87</v>
      </c>
      <c r="L5" s="60" t="s">
        <v>86</v>
      </c>
      <c r="M5" s="60" t="s">
        <v>85</v>
      </c>
      <c r="N5" s="60" t="s">
        <v>85</v>
      </c>
      <c r="O5" s="60" t="s">
        <v>84</v>
      </c>
      <c r="P5" s="60" t="s">
        <v>83</v>
      </c>
      <c r="Q5" s="59" t="s">
        <v>74</v>
      </c>
    </row>
    <row r="6" spans="1:17" ht="15" customHeight="1">
      <c r="A6" s="58" t="s">
        <v>82</v>
      </c>
      <c r="B6" s="57">
        <f aca="true" t="shared" si="0" ref="B6:B14">+C6+G6</f>
        <v>103521</v>
      </c>
      <c r="C6" s="56">
        <f aca="true" t="shared" si="1" ref="C6:C14">SUM(D6:F6)</f>
        <v>155</v>
      </c>
      <c r="D6" s="56">
        <v>0</v>
      </c>
      <c r="E6" s="56">
        <v>0</v>
      </c>
      <c r="F6" s="56">
        <v>155</v>
      </c>
      <c r="G6" s="56">
        <f aca="true" t="shared" si="2" ref="G6:G14">SUM(H6:J6)</f>
        <v>103366</v>
      </c>
      <c r="H6" s="56">
        <v>18682</v>
      </c>
      <c r="I6" s="56">
        <v>0</v>
      </c>
      <c r="J6" s="56">
        <v>84684</v>
      </c>
      <c r="K6" s="56">
        <v>80951</v>
      </c>
      <c r="L6" s="56">
        <f aca="true" t="shared" si="3" ref="L6:L14">SUM(M6:Q6)</f>
        <v>22570</v>
      </c>
      <c r="M6" s="56">
        <v>245</v>
      </c>
      <c r="N6" s="56">
        <v>1850</v>
      </c>
      <c r="O6" s="56">
        <v>19967</v>
      </c>
      <c r="P6" s="56">
        <v>0</v>
      </c>
      <c r="Q6" s="55">
        <v>508</v>
      </c>
    </row>
    <row r="7" spans="1:17" ht="15" customHeight="1">
      <c r="A7" s="54" t="s">
        <v>81</v>
      </c>
      <c r="B7" s="53">
        <f t="shared" si="0"/>
        <v>1794</v>
      </c>
      <c r="C7" s="52">
        <f t="shared" si="1"/>
        <v>0</v>
      </c>
      <c r="D7" s="52">
        <v>0</v>
      </c>
      <c r="E7" s="52">
        <v>0</v>
      </c>
      <c r="F7" s="52">
        <v>0</v>
      </c>
      <c r="G7" s="52">
        <f t="shared" si="2"/>
        <v>1794</v>
      </c>
      <c r="H7" s="52">
        <v>806</v>
      </c>
      <c r="I7" s="52">
        <v>0</v>
      </c>
      <c r="J7" s="52">
        <v>988</v>
      </c>
      <c r="K7" s="52">
        <v>1179</v>
      </c>
      <c r="L7" s="52">
        <f t="shared" si="3"/>
        <v>615</v>
      </c>
      <c r="M7" s="52">
        <v>0</v>
      </c>
      <c r="N7" s="52">
        <v>211</v>
      </c>
      <c r="O7" s="52">
        <v>377</v>
      </c>
      <c r="P7" s="52">
        <v>0</v>
      </c>
      <c r="Q7" s="51">
        <v>27</v>
      </c>
    </row>
    <row r="8" spans="1:17" ht="15" customHeight="1">
      <c r="A8" s="54" t="s">
        <v>80</v>
      </c>
      <c r="B8" s="53">
        <f t="shared" si="0"/>
        <v>2773</v>
      </c>
      <c r="C8" s="52">
        <f t="shared" si="1"/>
        <v>924</v>
      </c>
      <c r="D8" s="52">
        <v>0</v>
      </c>
      <c r="E8" s="52">
        <v>924</v>
      </c>
      <c r="F8" s="52">
        <v>0</v>
      </c>
      <c r="G8" s="52">
        <f t="shared" si="2"/>
        <v>1849</v>
      </c>
      <c r="H8" s="52">
        <v>722</v>
      </c>
      <c r="I8" s="52">
        <v>160</v>
      </c>
      <c r="J8" s="52">
        <v>967</v>
      </c>
      <c r="K8" s="52">
        <v>940</v>
      </c>
      <c r="L8" s="52">
        <f t="shared" si="3"/>
        <v>1833</v>
      </c>
      <c r="M8" s="52">
        <v>0</v>
      </c>
      <c r="N8" s="52">
        <v>0</v>
      </c>
      <c r="O8" s="52">
        <v>1833</v>
      </c>
      <c r="P8" s="52">
        <v>0</v>
      </c>
      <c r="Q8" s="51">
        <v>0</v>
      </c>
    </row>
    <row r="9" spans="1:17" ht="15" customHeight="1">
      <c r="A9" s="54" t="s">
        <v>79</v>
      </c>
      <c r="B9" s="53">
        <f t="shared" si="0"/>
        <v>8796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8796</v>
      </c>
      <c r="H9" s="52">
        <v>8276</v>
      </c>
      <c r="I9" s="52">
        <v>0</v>
      </c>
      <c r="J9" s="52">
        <v>520</v>
      </c>
      <c r="K9" s="52">
        <v>33</v>
      </c>
      <c r="L9" s="52">
        <f t="shared" si="3"/>
        <v>8763</v>
      </c>
      <c r="M9" s="52">
        <v>0</v>
      </c>
      <c r="N9" s="52">
        <v>177</v>
      </c>
      <c r="O9" s="52">
        <v>8495</v>
      </c>
      <c r="P9" s="52">
        <v>0</v>
      </c>
      <c r="Q9" s="51">
        <v>91</v>
      </c>
    </row>
    <row r="10" spans="1:17" ht="15" customHeight="1">
      <c r="A10" s="54" t="s">
        <v>78</v>
      </c>
      <c r="B10" s="53">
        <f t="shared" si="0"/>
        <v>2525</v>
      </c>
      <c r="C10" s="52">
        <f t="shared" si="1"/>
        <v>64</v>
      </c>
      <c r="D10" s="52">
        <v>0</v>
      </c>
      <c r="E10" s="52">
        <v>0</v>
      </c>
      <c r="F10" s="52">
        <v>64</v>
      </c>
      <c r="G10" s="52">
        <f t="shared" si="2"/>
        <v>2461</v>
      </c>
      <c r="H10" s="52">
        <v>1221</v>
      </c>
      <c r="I10" s="52">
        <v>0</v>
      </c>
      <c r="J10" s="52">
        <v>1240</v>
      </c>
      <c r="K10" s="52">
        <v>0</v>
      </c>
      <c r="L10" s="52">
        <f t="shared" si="3"/>
        <v>2525</v>
      </c>
      <c r="M10" s="52">
        <v>0</v>
      </c>
      <c r="N10" s="52">
        <v>0</v>
      </c>
      <c r="O10" s="52">
        <v>2525</v>
      </c>
      <c r="P10" s="52">
        <v>0</v>
      </c>
      <c r="Q10" s="51">
        <v>0</v>
      </c>
    </row>
    <row r="11" spans="1:17" ht="15" customHeight="1">
      <c r="A11" s="54" t="s">
        <v>77</v>
      </c>
      <c r="B11" s="53">
        <f t="shared" si="0"/>
        <v>20026</v>
      </c>
      <c r="C11" s="52">
        <f t="shared" si="1"/>
        <v>0</v>
      </c>
      <c r="D11" s="52">
        <v>0</v>
      </c>
      <c r="E11" s="52">
        <v>0</v>
      </c>
      <c r="F11" s="52">
        <v>0</v>
      </c>
      <c r="G11" s="52">
        <f t="shared" si="2"/>
        <v>20026</v>
      </c>
      <c r="H11" s="52">
        <v>19562</v>
      </c>
      <c r="I11" s="52">
        <v>464</v>
      </c>
      <c r="J11" s="52">
        <v>0</v>
      </c>
      <c r="K11" s="52">
        <v>302</v>
      </c>
      <c r="L11" s="52">
        <f t="shared" si="3"/>
        <v>19724</v>
      </c>
      <c r="M11" s="52">
        <v>0</v>
      </c>
      <c r="N11" s="52">
        <v>2686</v>
      </c>
      <c r="O11" s="52">
        <v>17038</v>
      </c>
      <c r="P11" s="52">
        <v>0</v>
      </c>
      <c r="Q11" s="51">
        <v>0</v>
      </c>
    </row>
    <row r="12" spans="1:17" ht="15" customHeight="1">
      <c r="A12" s="54" t="s">
        <v>76</v>
      </c>
      <c r="B12" s="53">
        <f t="shared" si="0"/>
        <v>2472</v>
      </c>
      <c r="C12" s="52">
        <f t="shared" si="1"/>
        <v>0</v>
      </c>
      <c r="D12" s="52">
        <v>0</v>
      </c>
      <c r="E12" s="52">
        <v>0</v>
      </c>
      <c r="F12" s="52">
        <v>0</v>
      </c>
      <c r="G12" s="52">
        <f t="shared" si="2"/>
        <v>2472</v>
      </c>
      <c r="H12" s="52">
        <v>1263</v>
      </c>
      <c r="I12" s="52">
        <v>231</v>
      </c>
      <c r="J12" s="52">
        <v>978</v>
      </c>
      <c r="K12" s="52">
        <v>1083</v>
      </c>
      <c r="L12" s="52">
        <f t="shared" si="3"/>
        <v>1389</v>
      </c>
      <c r="M12" s="52">
        <v>0</v>
      </c>
      <c r="N12" s="52">
        <v>0</v>
      </c>
      <c r="O12" s="52">
        <v>1389</v>
      </c>
      <c r="P12" s="52">
        <v>0</v>
      </c>
      <c r="Q12" s="51">
        <v>0</v>
      </c>
    </row>
    <row r="13" spans="1:17" ht="15" customHeight="1">
      <c r="A13" s="54" t="s">
        <v>75</v>
      </c>
      <c r="B13" s="53">
        <f t="shared" si="0"/>
        <v>10371</v>
      </c>
      <c r="C13" s="52">
        <f t="shared" si="1"/>
        <v>4058</v>
      </c>
      <c r="D13" s="52">
        <v>216</v>
      </c>
      <c r="E13" s="52">
        <v>261</v>
      </c>
      <c r="F13" s="52">
        <v>3581</v>
      </c>
      <c r="G13" s="52">
        <f t="shared" si="2"/>
        <v>6313</v>
      </c>
      <c r="H13" s="52">
        <v>2457</v>
      </c>
      <c r="I13" s="52">
        <v>3659</v>
      </c>
      <c r="J13" s="52">
        <v>197</v>
      </c>
      <c r="K13" s="52">
        <v>4146</v>
      </c>
      <c r="L13" s="52">
        <f t="shared" si="3"/>
        <v>6225</v>
      </c>
      <c r="M13" s="52">
        <v>0</v>
      </c>
      <c r="N13" s="52">
        <v>66</v>
      </c>
      <c r="O13" s="52">
        <v>6159</v>
      </c>
      <c r="P13" s="52">
        <v>0</v>
      </c>
      <c r="Q13" s="51">
        <v>0</v>
      </c>
    </row>
    <row r="14" spans="1:17" ht="15" customHeight="1">
      <c r="A14" s="54" t="s">
        <v>74</v>
      </c>
      <c r="B14" s="53">
        <f t="shared" si="0"/>
        <v>2740</v>
      </c>
      <c r="C14" s="52">
        <f t="shared" si="1"/>
        <v>1805</v>
      </c>
      <c r="D14" s="52">
        <v>0</v>
      </c>
      <c r="E14" s="52">
        <v>0</v>
      </c>
      <c r="F14" s="52">
        <v>1805</v>
      </c>
      <c r="G14" s="52">
        <f t="shared" si="2"/>
        <v>935</v>
      </c>
      <c r="H14" s="52">
        <v>306</v>
      </c>
      <c r="I14" s="52">
        <v>351</v>
      </c>
      <c r="J14" s="52">
        <v>278</v>
      </c>
      <c r="K14" s="52">
        <v>1870</v>
      </c>
      <c r="L14" s="52">
        <f t="shared" si="3"/>
        <v>870</v>
      </c>
      <c r="M14" s="52">
        <v>0</v>
      </c>
      <c r="N14" s="52">
        <v>229</v>
      </c>
      <c r="O14" s="52">
        <v>641</v>
      </c>
      <c r="P14" s="52">
        <v>0</v>
      </c>
      <c r="Q14" s="51">
        <v>0</v>
      </c>
    </row>
    <row r="15" spans="1:17" ht="15" customHeight="1">
      <c r="A15" s="54"/>
      <c r="B15" s="53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1"/>
    </row>
    <row r="16" spans="1:17" ht="15" customHeight="1">
      <c r="A16" s="54" t="s">
        <v>73</v>
      </c>
      <c r="B16" s="53">
        <f>+C16+G16</f>
        <v>105315</v>
      </c>
      <c r="C16" s="52">
        <f>SUM(D16:F16)</f>
        <v>155</v>
      </c>
      <c r="D16" s="52">
        <f>SUM(D6:D7)</f>
        <v>0</v>
      </c>
      <c r="E16" s="52">
        <f>SUM(E6:E7)</f>
        <v>0</v>
      </c>
      <c r="F16" s="52">
        <f>SUM(F6:F7)</f>
        <v>155</v>
      </c>
      <c r="G16" s="52">
        <f>SUM(H16:J16)</f>
        <v>105160</v>
      </c>
      <c r="H16" s="52">
        <f>SUM(H6:H7)</f>
        <v>19488</v>
      </c>
      <c r="I16" s="52">
        <f>SUM(I6:I7)</f>
        <v>0</v>
      </c>
      <c r="J16" s="52">
        <f>SUM(J6:J7)</f>
        <v>85672</v>
      </c>
      <c r="K16" s="52">
        <f>SUM(K6:K7)</f>
        <v>82130</v>
      </c>
      <c r="L16" s="52">
        <f>SUM(M16:Q16)</f>
        <v>23185</v>
      </c>
      <c r="M16" s="52">
        <f>SUM(M6:M7)</f>
        <v>245</v>
      </c>
      <c r="N16" s="52">
        <f>SUM(N6:N7)</f>
        <v>2061</v>
      </c>
      <c r="O16" s="52">
        <f>SUM(O6:O7)</f>
        <v>20344</v>
      </c>
      <c r="P16" s="52">
        <f>SUM(P6:P7)</f>
        <v>0</v>
      </c>
      <c r="Q16" s="51">
        <f>SUM(Q6:Q7)</f>
        <v>535</v>
      </c>
    </row>
    <row r="17" spans="1:17" ht="15" customHeight="1">
      <c r="A17" s="54" t="s">
        <v>72</v>
      </c>
      <c r="B17" s="53">
        <f>+C17+G17</f>
        <v>49703</v>
      </c>
      <c r="C17" s="52">
        <f>SUM(D17:F17)</f>
        <v>6851</v>
      </c>
      <c r="D17" s="52">
        <f>SUM(D8:D14)</f>
        <v>216</v>
      </c>
      <c r="E17" s="52">
        <f>SUM(E8:E14)</f>
        <v>1185</v>
      </c>
      <c r="F17" s="52">
        <f>SUM(F8:F14)</f>
        <v>5450</v>
      </c>
      <c r="G17" s="52">
        <f>SUM(H17:J17)</f>
        <v>42852</v>
      </c>
      <c r="H17" s="52">
        <f>SUM(H8:H14)</f>
        <v>33807</v>
      </c>
      <c r="I17" s="52">
        <f>SUM(I8:I14)</f>
        <v>4865</v>
      </c>
      <c r="J17" s="52">
        <f>SUM(J8:J14)</f>
        <v>4180</v>
      </c>
      <c r="K17" s="52">
        <f>SUM(K8:K14)</f>
        <v>8374</v>
      </c>
      <c r="L17" s="52">
        <f>SUM(M17:Q17)</f>
        <v>41329</v>
      </c>
      <c r="M17" s="52">
        <f>SUM(M8:M14)</f>
        <v>0</v>
      </c>
      <c r="N17" s="52">
        <f>SUM(N8:N14)</f>
        <v>3158</v>
      </c>
      <c r="O17" s="52">
        <f>SUM(O8:O14)</f>
        <v>38080</v>
      </c>
      <c r="P17" s="52">
        <f>SUM(P8:P14)</f>
        <v>0</v>
      </c>
      <c r="Q17" s="51">
        <f>SUM(Q8:Q14)</f>
        <v>91</v>
      </c>
    </row>
    <row r="18" spans="1:17" ht="15" customHeight="1">
      <c r="A18" s="50"/>
      <c r="B18" s="49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7"/>
    </row>
    <row r="19" spans="1:17" ht="15" customHeight="1" thickBot="1">
      <c r="A19" s="46" t="s">
        <v>71</v>
      </c>
      <c r="B19" s="44">
        <f>+C19+G19</f>
        <v>155018</v>
      </c>
      <c r="C19" s="45">
        <f>SUM(D19:F19)</f>
        <v>7006</v>
      </c>
      <c r="D19" s="44">
        <f>SUM(D16:D17)</f>
        <v>216</v>
      </c>
      <c r="E19" s="44">
        <f>SUM(E16:E17)</f>
        <v>1185</v>
      </c>
      <c r="F19" s="44">
        <f>SUM(F16:F17)</f>
        <v>5605</v>
      </c>
      <c r="G19" s="45">
        <f>SUM(H19:J19)</f>
        <v>148012</v>
      </c>
      <c r="H19" s="44">
        <f>SUM(H16:H17)</f>
        <v>53295</v>
      </c>
      <c r="I19" s="44">
        <f>SUM(I16:I17)</f>
        <v>4865</v>
      </c>
      <c r="J19" s="44">
        <f>SUM(J16:J17)</f>
        <v>89852</v>
      </c>
      <c r="K19" s="45">
        <f>SUM(K16:K17)</f>
        <v>90504</v>
      </c>
      <c r="L19" s="44">
        <f>SUM(M19:Q19)</f>
        <v>64514</v>
      </c>
      <c r="M19" s="44">
        <f>SUM(M16:M17)</f>
        <v>245</v>
      </c>
      <c r="N19" s="44">
        <f>SUM(N16:N17)</f>
        <v>5219</v>
      </c>
      <c r="O19" s="44">
        <f>SUM(O16:O17)</f>
        <v>58424</v>
      </c>
      <c r="P19" s="44">
        <f>SUM(P16:P17)</f>
        <v>0</v>
      </c>
      <c r="Q19" s="43">
        <f>SUM(Q16:Q17)</f>
        <v>626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zoomScale="75" zoomScaleNormal="75" zoomScalePageLayoutView="0" workbookViewId="0" topLeftCell="A1">
      <selection activeCell="A1" sqref="A1:Q20"/>
    </sheetView>
  </sheetViews>
  <sheetFormatPr defaultColWidth="7.625" defaultRowHeight="15" customHeight="1"/>
  <cols>
    <col min="1" max="1" width="10.625" style="1" customWidth="1"/>
    <col min="2" max="17" width="8.625" style="1" customWidth="1"/>
    <col min="18" max="16384" width="7.625" style="1" customWidth="1"/>
  </cols>
  <sheetData>
    <row r="1" spans="1:9" ht="18" customHeight="1">
      <c r="A1" s="1" t="s">
        <v>113</v>
      </c>
      <c r="E1" s="5" t="s">
        <v>112</v>
      </c>
      <c r="I1" s="1" t="s">
        <v>111</v>
      </c>
    </row>
    <row r="2" ht="15" customHeight="1" thickBot="1">
      <c r="Q2" s="6" t="s">
        <v>110</v>
      </c>
    </row>
    <row r="3" spans="1:17" s="4" customFormat="1" ht="15" customHeight="1">
      <c r="A3" s="2"/>
      <c r="B3" s="3"/>
      <c r="C3" s="71" t="s">
        <v>109</v>
      </c>
      <c r="D3" s="72"/>
      <c r="E3" s="72"/>
      <c r="F3" s="72"/>
      <c r="G3" s="72"/>
      <c r="H3" s="72"/>
      <c r="I3" s="72"/>
      <c r="J3" s="74"/>
      <c r="K3" s="71" t="s">
        <v>108</v>
      </c>
      <c r="L3" s="72"/>
      <c r="M3" s="72"/>
      <c r="N3" s="72"/>
      <c r="O3" s="72"/>
      <c r="P3" s="72"/>
      <c r="Q3" s="73"/>
    </row>
    <row r="4" spans="1:17" s="4" customFormat="1" ht="15" customHeight="1">
      <c r="A4" s="7"/>
      <c r="B4" s="63" t="s">
        <v>71</v>
      </c>
      <c r="C4" s="68" t="s">
        <v>100</v>
      </c>
      <c r="D4" s="69"/>
      <c r="E4" s="69"/>
      <c r="F4" s="70"/>
      <c r="G4" s="68" t="s">
        <v>99</v>
      </c>
      <c r="H4" s="69"/>
      <c r="I4" s="69"/>
      <c r="J4" s="70"/>
      <c r="K4" s="8"/>
      <c r="L4" s="8"/>
      <c r="M4" s="8" t="s">
        <v>98</v>
      </c>
      <c r="N4" s="8" t="s">
        <v>97</v>
      </c>
      <c r="O4" s="8"/>
      <c r="P4" s="8" t="s">
        <v>107</v>
      </c>
      <c r="Q4" s="9"/>
    </row>
    <row r="5" spans="1:17" s="4" customFormat="1" ht="15" customHeight="1" thickBot="1">
      <c r="A5" s="62"/>
      <c r="B5" s="61"/>
      <c r="C5" s="60" t="s">
        <v>95</v>
      </c>
      <c r="D5" s="60" t="s">
        <v>94</v>
      </c>
      <c r="E5" s="60" t="s">
        <v>93</v>
      </c>
      <c r="F5" s="60" t="s">
        <v>92</v>
      </c>
      <c r="G5" s="60" t="s">
        <v>91</v>
      </c>
      <c r="H5" s="60" t="s">
        <v>90</v>
      </c>
      <c r="I5" s="60" t="s">
        <v>89</v>
      </c>
      <c r="J5" s="60" t="s">
        <v>88</v>
      </c>
      <c r="K5" s="60" t="s">
        <v>87</v>
      </c>
      <c r="L5" s="60" t="s">
        <v>86</v>
      </c>
      <c r="M5" s="60" t="s">
        <v>85</v>
      </c>
      <c r="N5" s="60" t="s">
        <v>85</v>
      </c>
      <c r="O5" s="60" t="s">
        <v>84</v>
      </c>
      <c r="P5" s="60" t="s">
        <v>83</v>
      </c>
      <c r="Q5" s="59" t="s">
        <v>74</v>
      </c>
    </row>
    <row r="6" spans="1:17" ht="15" customHeight="1">
      <c r="A6" s="58" t="s">
        <v>82</v>
      </c>
      <c r="B6" s="57">
        <f aca="true" t="shared" si="0" ref="B6:B14">+C6+G6</f>
        <v>1825433</v>
      </c>
      <c r="C6" s="56">
        <f aca="true" t="shared" si="1" ref="C6:C14">SUM(D6:F6)</f>
        <v>3000</v>
      </c>
      <c r="D6" s="56">
        <v>0</v>
      </c>
      <c r="E6" s="56">
        <v>0</v>
      </c>
      <c r="F6" s="56">
        <v>3000</v>
      </c>
      <c r="G6" s="56">
        <f aca="true" t="shared" si="2" ref="G6:G14">SUM(H6:J6)</f>
        <v>1822433</v>
      </c>
      <c r="H6" s="56">
        <v>245939</v>
      </c>
      <c r="I6" s="56">
        <v>0</v>
      </c>
      <c r="J6" s="56">
        <v>1576494</v>
      </c>
      <c r="K6" s="56">
        <v>1351888</v>
      </c>
      <c r="L6" s="56">
        <f aca="true" t="shared" si="3" ref="L6:L14">SUM(M6:Q6)</f>
        <v>473545</v>
      </c>
      <c r="M6" s="56">
        <v>7110</v>
      </c>
      <c r="N6" s="56">
        <v>38700</v>
      </c>
      <c r="O6" s="56">
        <v>421035</v>
      </c>
      <c r="P6" s="56">
        <v>0</v>
      </c>
      <c r="Q6" s="55">
        <v>6700</v>
      </c>
    </row>
    <row r="7" spans="1:17" ht="15" customHeight="1">
      <c r="A7" s="54" t="s">
        <v>81</v>
      </c>
      <c r="B7" s="53">
        <f t="shared" si="0"/>
        <v>34343</v>
      </c>
      <c r="C7" s="52">
        <f t="shared" si="1"/>
        <v>0</v>
      </c>
      <c r="D7" s="52">
        <v>0</v>
      </c>
      <c r="E7" s="52">
        <v>0</v>
      </c>
      <c r="F7" s="52">
        <v>0</v>
      </c>
      <c r="G7" s="52">
        <f t="shared" si="2"/>
        <v>34343</v>
      </c>
      <c r="H7" s="52">
        <v>18500</v>
      </c>
      <c r="I7" s="52">
        <v>0</v>
      </c>
      <c r="J7" s="52">
        <v>15843</v>
      </c>
      <c r="K7" s="52">
        <v>20213</v>
      </c>
      <c r="L7" s="52">
        <f t="shared" si="3"/>
        <v>14130</v>
      </c>
      <c r="M7" s="52">
        <v>0</v>
      </c>
      <c r="N7" s="52">
        <v>9000</v>
      </c>
      <c r="O7" s="52">
        <v>5000</v>
      </c>
      <c r="P7" s="52">
        <v>0</v>
      </c>
      <c r="Q7" s="51">
        <v>130</v>
      </c>
    </row>
    <row r="8" spans="1:17" ht="15" customHeight="1">
      <c r="A8" s="54" t="s">
        <v>80</v>
      </c>
      <c r="B8" s="53">
        <f t="shared" si="0"/>
        <v>24574</v>
      </c>
      <c r="C8" s="52">
        <f t="shared" si="1"/>
        <v>12000</v>
      </c>
      <c r="D8" s="52">
        <v>0</v>
      </c>
      <c r="E8" s="52">
        <v>12000</v>
      </c>
      <c r="F8" s="52">
        <v>0</v>
      </c>
      <c r="G8" s="52">
        <f t="shared" si="2"/>
        <v>12574</v>
      </c>
      <c r="H8" s="52">
        <v>1944</v>
      </c>
      <c r="I8" s="52">
        <v>1500</v>
      </c>
      <c r="J8" s="52">
        <v>9130</v>
      </c>
      <c r="K8" s="52">
        <v>4274</v>
      </c>
      <c r="L8" s="52">
        <f t="shared" si="3"/>
        <v>20300</v>
      </c>
      <c r="M8" s="52">
        <v>0</v>
      </c>
      <c r="N8" s="52">
        <v>0</v>
      </c>
      <c r="O8" s="52">
        <v>20300</v>
      </c>
      <c r="P8" s="52">
        <v>0</v>
      </c>
      <c r="Q8" s="51">
        <v>0</v>
      </c>
    </row>
    <row r="9" spans="1:17" ht="15" customHeight="1">
      <c r="A9" s="54" t="s">
        <v>79</v>
      </c>
      <c r="B9" s="53">
        <f t="shared" si="0"/>
        <v>109981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109981</v>
      </c>
      <c r="H9" s="52">
        <v>103090</v>
      </c>
      <c r="I9" s="52">
        <v>0</v>
      </c>
      <c r="J9" s="52">
        <v>6891</v>
      </c>
      <c r="K9" s="52">
        <v>491</v>
      </c>
      <c r="L9" s="52">
        <f t="shared" si="3"/>
        <v>109490</v>
      </c>
      <c r="M9" s="52">
        <v>0</v>
      </c>
      <c r="N9" s="52">
        <v>3000</v>
      </c>
      <c r="O9" s="52">
        <v>105890</v>
      </c>
      <c r="P9" s="52">
        <v>0</v>
      </c>
      <c r="Q9" s="51">
        <v>600</v>
      </c>
    </row>
    <row r="10" spans="1:17" ht="15" customHeight="1">
      <c r="A10" s="54" t="s">
        <v>78</v>
      </c>
      <c r="B10" s="53">
        <f t="shared" si="0"/>
        <v>34700</v>
      </c>
      <c r="C10" s="52">
        <f t="shared" si="1"/>
        <v>1200</v>
      </c>
      <c r="D10" s="52">
        <v>0</v>
      </c>
      <c r="E10" s="52">
        <v>0</v>
      </c>
      <c r="F10" s="52">
        <v>1200</v>
      </c>
      <c r="G10" s="52">
        <f t="shared" si="2"/>
        <v>33500</v>
      </c>
      <c r="H10" s="52">
        <v>12500</v>
      </c>
      <c r="I10" s="52">
        <v>0</v>
      </c>
      <c r="J10" s="52">
        <v>21000</v>
      </c>
      <c r="K10" s="52">
        <v>0</v>
      </c>
      <c r="L10" s="52">
        <f t="shared" si="3"/>
        <v>34700</v>
      </c>
      <c r="M10" s="52">
        <v>0</v>
      </c>
      <c r="N10" s="52">
        <v>0</v>
      </c>
      <c r="O10" s="52">
        <v>34700</v>
      </c>
      <c r="P10" s="52">
        <v>0</v>
      </c>
      <c r="Q10" s="51">
        <v>0</v>
      </c>
    </row>
    <row r="11" spans="1:17" ht="15" customHeight="1">
      <c r="A11" s="54" t="s">
        <v>77</v>
      </c>
      <c r="B11" s="53">
        <f t="shared" si="0"/>
        <v>270450</v>
      </c>
      <c r="C11" s="52">
        <f t="shared" si="1"/>
        <v>0</v>
      </c>
      <c r="D11" s="52">
        <v>0</v>
      </c>
      <c r="E11" s="52">
        <v>0</v>
      </c>
      <c r="F11" s="52">
        <v>0</v>
      </c>
      <c r="G11" s="52">
        <f t="shared" si="2"/>
        <v>270450</v>
      </c>
      <c r="H11" s="52">
        <v>265900</v>
      </c>
      <c r="I11" s="52">
        <v>4550</v>
      </c>
      <c r="J11" s="52">
        <v>0</v>
      </c>
      <c r="K11" s="52">
        <v>8100</v>
      </c>
      <c r="L11" s="52">
        <f t="shared" si="3"/>
        <v>262350</v>
      </c>
      <c r="M11" s="52">
        <v>0</v>
      </c>
      <c r="N11" s="52">
        <v>50000</v>
      </c>
      <c r="O11" s="52">
        <v>212350</v>
      </c>
      <c r="P11" s="52">
        <v>0</v>
      </c>
      <c r="Q11" s="51">
        <v>0</v>
      </c>
    </row>
    <row r="12" spans="1:17" ht="15" customHeight="1">
      <c r="A12" s="54" t="s">
        <v>76</v>
      </c>
      <c r="B12" s="53">
        <f t="shared" si="0"/>
        <v>51100</v>
      </c>
      <c r="C12" s="52">
        <f t="shared" si="1"/>
        <v>0</v>
      </c>
      <c r="D12" s="52">
        <v>0</v>
      </c>
      <c r="E12" s="52">
        <v>0</v>
      </c>
      <c r="F12" s="52">
        <v>0</v>
      </c>
      <c r="G12" s="52">
        <f t="shared" si="2"/>
        <v>51100</v>
      </c>
      <c r="H12" s="52">
        <v>23300</v>
      </c>
      <c r="I12" s="52">
        <v>8000</v>
      </c>
      <c r="J12" s="52">
        <v>19800</v>
      </c>
      <c r="K12" s="52">
        <v>25700</v>
      </c>
      <c r="L12" s="52">
        <f t="shared" si="3"/>
        <v>25400</v>
      </c>
      <c r="M12" s="52">
        <v>0</v>
      </c>
      <c r="N12" s="52">
        <v>0</v>
      </c>
      <c r="O12" s="52">
        <v>25400</v>
      </c>
      <c r="P12" s="52">
        <v>0</v>
      </c>
      <c r="Q12" s="51">
        <v>0</v>
      </c>
    </row>
    <row r="13" spans="1:17" ht="15" customHeight="1">
      <c r="A13" s="54" t="s">
        <v>75</v>
      </c>
      <c r="B13" s="53">
        <f t="shared" si="0"/>
        <v>301421</v>
      </c>
      <c r="C13" s="52">
        <f t="shared" si="1"/>
        <v>153050</v>
      </c>
      <c r="D13" s="52">
        <v>7360</v>
      </c>
      <c r="E13" s="52">
        <v>5750</v>
      </c>
      <c r="F13" s="52">
        <v>139940</v>
      </c>
      <c r="G13" s="52">
        <f t="shared" si="2"/>
        <v>148371</v>
      </c>
      <c r="H13" s="52">
        <v>36596</v>
      </c>
      <c r="I13" s="52">
        <v>108725</v>
      </c>
      <c r="J13" s="52">
        <v>3050</v>
      </c>
      <c r="K13" s="52">
        <v>88565</v>
      </c>
      <c r="L13" s="52">
        <f t="shared" si="3"/>
        <v>212856</v>
      </c>
      <c r="M13" s="52">
        <v>0</v>
      </c>
      <c r="N13" s="52">
        <v>1580</v>
      </c>
      <c r="O13" s="52">
        <v>211276</v>
      </c>
      <c r="P13" s="52">
        <v>0</v>
      </c>
      <c r="Q13" s="51">
        <v>0</v>
      </c>
    </row>
    <row r="14" spans="1:17" ht="15" customHeight="1">
      <c r="A14" s="54" t="s">
        <v>74</v>
      </c>
      <c r="B14" s="53">
        <f t="shared" si="0"/>
        <v>44778</v>
      </c>
      <c r="C14" s="52">
        <f t="shared" si="1"/>
        <v>30330</v>
      </c>
      <c r="D14" s="52">
        <v>0</v>
      </c>
      <c r="E14" s="52">
        <v>0</v>
      </c>
      <c r="F14" s="52">
        <v>30330</v>
      </c>
      <c r="G14" s="52">
        <f t="shared" si="2"/>
        <v>14448</v>
      </c>
      <c r="H14" s="52">
        <v>5000</v>
      </c>
      <c r="I14" s="52">
        <v>5700</v>
      </c>
      <c r="J14" s="52">
        <v>3748</v>
      </c>
      <c r="K14" s="52">
        <v>16200</v>
      </c>
      <c r="L14" s="52">
        <f t="shared" si="3"/>
        <v>28578</v>
      </c>
      <c r="M14" s="52">
        <v>0</v>
      </c>
      <c r="N14" s="52">
        <v>15000</v>
      </c>
      <c r="O14" s="52">
        <v>13578</v>
      </c>
      <c r="P14" s="52">
        <v>0</v>
      </c>
      <c r="Q14" s="51">
        <v>0</v>
      </c>
    </row>
    <row r="15" spans="1:17" ht="15" customHeight="1">
      <c r="A15" s="54"/>
      <c r="B15" s="53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1"/>
    </row>
    <row r="16" spans="1:17" ht="15" customHeight="1">
      <c r="A16" s="54" t="s">
        <v>73</v>
      </c>
      <c r="B16" s="53">
        <f>+C16+G16</f>
        <v>1859776</v>
      </c>
      <c r="C16" s="52">
        <f>SUM(D16:F16)</f>
        <v>3000</v>
      </c>
      <c r="D16" s="52">
        <f>SUM(D6:D7)</f>
        <v>0</v>
      </c>
      <c r="E16" s="52">
        <f>SUM(E6:E7)</f>
        <v>0</v>
      </c>
      <c r="F16" s="52">
        <f>SUM(F6:F7)</f>
        <v>3000</v>
      </c>
      <c r="G16" s="52">
        <f>SUM(H16:J16)</f>
        <v>1856776</v>
      </c>
      <c r="H16" s="52">
        <f>SUM(H6:H7)</f>
        <v>264439</v>
      </c>
      <c r="I16" s="52">
        <f>SUM(I6:I7)</f>
        <v>0</v>
      </c>
      <c r="J16" s="52">
        <f>SUM(J6:J7)</f>
        <v>1592337</v>
      </c>
      <c r="K16" s="52">
        <f>SUM(K6:K7)</f>
        <v>1372101</v>
      </c>
      <c r="L16" s="52">
        <f>SUM(M16:Q16)</f>
        <v>487675</v>
      </c>
      <c r="M16" s="52">
        <f>SUM(M6:M7)</f>
        <v>7110</v>
      </c>
      <c r="N16" s="52">
        <f>SUM(N6:N7)</f>
        <v>47700</v>
      </c>
      <c r="O16" s="52">
        <f>SUM(O6:O7)</f>
        <v>426035</v>
      </c>
      <c r="P16" s="52">
        <f>SUM(P6:P7)</f>
        <v>0</v>
      </c>
      <c r="Q16" s="51">
        <f>SUM(Q6:Q7)</f>
        <v>6830</v>
      </c>
    </row>
    <row r="17" spans="1:17" ht="15" customHeight="1">
      <c r="A17" s="54" t="s">
        <v>72</v>
      </c>
      <c r="B17" s="53">
        <f>+C17+G17</f>
        <v>837004</v>
      </c>
      <c r="C17" s="52">
        <f>SUM(D17:F17)</f>
        <v>196580</v>
      </c>
      <c r="D17" s="52">
        <f>SUM(D8:D14)</f>
        <v>7360</v>
      </c>
      <c r="E17" s="52">
        <f>SUM(E8:E14)</f>
        <v>17750</v>
      </c>
      <c r="F17" s="52">
        <f>SUM(F8:F14)</f>
        <v>171470</v>
      </c>
      <c r="G17" s="52">
        <f>SUM(H17:J17)</f>
        <v>640424</v>
      </c>
      <c r="H17" s="52">
        <f>SUM(H8:H14)</f>
        <v>448330</v>
      </c>
      <c r="I17" s="52">
        <f>SUM(I8:I14)</f>
        <v>128475</v>
      </c>
      <c r="J17" s="52">
        <f>SUM(J8:J14)</f>
        <v>63619</v>
      </c>
      <c r="K17" s="52">
        <f>SUM(K8:K14)</f>
        <v>143330</v>
      </c>
      <c r="L17" s="52">
        <f>SUM(M17:Q17)</f>
        <v>693674</v>
      </c>
      <c r="M17" s="52">
        <f>SUM(M8:M14)</f>
        <v>0</v>
      </c>
      <c r="N17" s="52">
        <f>SUM(N8:N14)</f>
        <v>69580</v>
      </c>
      <c r="O17" s="52">
        <f>SUM(O8:O14)</f>
        <v>623494</v>
      </c>
      <c r="P17" s="52">
        <f>SUM(P8:P14)</f>
        <v>0</v>
      </c>
      <c r="Q17" s="51">
        <f>SUM(Q8:Q14)</f>
        <v>600</v>
      </c>
    </row>
    <row r="18" spans="1:17" ht="15" customHeight="1">
      <c r="A18" s="50"/>
      <c r="B18" s="49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7"/>
    </row>
    <row r="19" spans="1:17" ht="15" customHeight="1" thickBot="1">
      <c r="A19" s="46" t="s">
        <v>71</v>
      </c>
      <c r="B19" s="44">
        <f>+C19+G19</f>
        <v>2696780</v>
      </c>
      <c r="C19" s="45">
        <f>SUM(D19:F19)</f>
        <v>199580</v>
      </c>
      <c r="D19" s="44">
        <f>SUM(D16:D17)</f>
        <v>7360</v>
      </c>
      <c r="E19" s="44">
        <f>SUM(E16:E17)</f>
        <v>17750</v>
      </c>
      <c r="F19" s="44">
        <f>SUM(F16:F17)</f>
        <v>174470</v>
      </c>
      <c r="G19" s="45">
        <f>SUM(H19:J19)</f>
        <v>2497200</v>
      </c>
      <c r="H19" s="44">
        <f>SUM(H16:H17)</f>
        <v>712769</v>
      </c>
      <c r="I19" s="44">
        <f>SUM(I16:I17)</f>
        <v>128475</v>
      </c>
      <c r="J19" s="44">
        <f>SUM(J16:J17)</f>
        <v>1655956</v>
      </c>
      <c r="K19" s="45">
        <f>SUM(K16:K17)</f>
        <v>1515431</v>
      </c>
      <c r="L19" s="44">
        <f>SUM(M19:Q19)</f>
        <v>1181349</v>
      </c>
      <c r="M19" s="44">
        <f>SUM(M16:M17)</f>
        <v>7110</v>
      </c>
      <c r="N19" s="44">
        <f>SUM(N16:N17)</f>
        <v>117280</v>
      </c>
      <c r="O19" s="44">
        <f>SUM(O16:O17)</f>
        <v>1049529</v>
      </c>
      <c r="P19" s="44">
        <f>SUM(P16:P17)</f>
        <v>0</v>
      </c>
      <c r="Q19" s="43">
        <f>SUM(Q16:Q17)</f>
        <v>7430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2016-07-29T06:44:00Z</cp:lastPrinted>
  <dcterms:created xsi:type="dcterms:W3CDTF">2000-01-06T00:38:06Z</dcterms:created>
  <dcterms:modified xsi:type="dcterms:W3CDTF">2016-07-29T06:44:03Z</dcterms:modified>
  <cp:category/>
  <cp:version/>
  <cp:contentType/>
  <cp:contentStatus/>
</cp:coreProperties>
</file>