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externalReferences>
    <externalReference r:id="rId6"/>
    <externalReference r:id="rId7"/>
    <externalReference r:id="rId8"/>
  </externalReference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<sst xmlns="http://schemas.openxmlformats.org/spreadsheetml/2006/main" count="149" uniqueCount="99">
  <si>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</si>
  <si>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</si>
  <si>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</si>
  <si>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</si>
  <si>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</si>
  <si>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</si>
  <si>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</si>
  <si>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</si>
  <si>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</si>
  <si>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</si>
  <si>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</si>
  <si>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</si>
  <si>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</si>
  <si>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</si>
  <si>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</si>
  <si>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</si>
  <si>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</si>
  <si>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</si>
  <si>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</si>
  <si>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</si>
  <si>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</si>
  <si>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</si>
  <si>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</si>
  <si>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</si>
  <si>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</si>
  <si>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</si>
  <si>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</si>
  <si>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</si>
  <si>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</si>
  <si>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</si>
  <si>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</si>
  <si>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</si>
  <si>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</si>
  <si>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</si>
  <si>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</si>
  <si>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</si>
  <si>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</si>
  <si>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</si>
  <si>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</si>
  <si>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</si>
  <si>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</si>
  <si>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</si>
  <si>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</si>
  <si>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</si>
  <si>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</si>
  <si>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</si>
  <si>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</si>
  <si>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</si>
  <si>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</si>
  <si>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</si>
  <si>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</si>
  <si>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</si>
  <si>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</si>
  <si>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</si>
  <si>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</si>
  <si>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</si>
  <si>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</si>
  <si>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</si>
  <si>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</si>
  <si>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</si>
  <si>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</si>
  <si>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</si>
  <si>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</si>
  <si>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</si>
  <si>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</si>
  <si>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</si>
  <si>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</si>
  <si>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</si>
  <si>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</si>
  <si>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</si>
  <si>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</si>
  <si>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</si>
  <si>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</si>
  <si>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</si>
  <si>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</si>
  <si>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</si>
  <si>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</si>
  <si>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</si>
  <si>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</si>
  <si>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</si>
  <si>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</si>
  <si>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</si>
  <si>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</si>
  <si>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</si>
  <si>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</si>
  <si>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</si>
  <si>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大野郡計</t>
  </si>
  <si>
    <t>平成  29年  2月分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</si>
  <si>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</si>
  <si>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</si>
  <si>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</si>
  <si>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</si>
  <si>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</si>
  <si>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</si>
  <si>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</si>
  <si>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</si>
  <si>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</si>
  <si>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（県市町村名）岐阜県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</si>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</sst>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35" xfId="0" applyNumberFormat="1" applyFont="1" applyBorder="1" applyAlignment="1">
      <alignment/>
    </xf>
    <xf numFmtId="0" fontId="2" fillId="0" borderId="36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3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&#30528;&#24037;&#24314;&#31689;&#29289;&#27010;&#22577;&#65288;&#65297;&#65289;.xls&#20462;&#27491;&#24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&#30528;&#24037;&#24314;&#31689;&#29289;&#27010;&#22577;&#65288;&#65298;&#65289;.xls&#20462;&#27491;&#244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&#30528;&#24037;&#24314;&#31689;&#29289;&#27010;&#22577;&#65288;&#65299;&#65289;.xls&#20462;&#27491;&#24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81</v>
      </c>
      <c r="I1" s="1" t="s">
        <v>87</v>
      </c>
    </row>
    <row r="2" ht="15" customHeight="1" thickBot="1">
      <c r="M2" s="6" t="s">
        <v>75</v>
      </c>
    </row>
    <row r="3" spans="1:13" s="4" customFormat="1" ht="15" customHeight="1">
      <c r="A3" s="2"/>
      <c r="B3" s="3"/>
      <c r="C3" s="55" t="s">
        <v>82</v>
      </c>
      <c r="D3" s="56"/>
      <c r="E3" s="56"/>
      <c r="F3" s="56"/>
      <c r="G3" s="56"/>
      <c r="H3" s="56"/>
      <c r="I3" s="56"/>
      <c r="J3" s="56"/>
      <c r="K3" s="57"/>
      <c r="L3" s="55" t="s">
        <v>83</v>
      </c>
      <c r="M3" s="58"/>
    </row>
    <row r="4" spans="1:13" s="4" customFormat="1" ht="15" customHeight="1" thickBot="1">
      <c r="A4" s="7"/>
      <c r="B4" s="31" t="s">
        <v>44</v>
      </c>
      <c r="C4" s="32" t="s">
        <v>55</v>
      </c>
      <c r="D4" s="33" t="s">
        <v>54</v>
      </c>
      <c r="E4" s="33" t="s">
        <v>53</v>
      </c>
      <c r="F4" s="32" t="s">
        <v>52</v>
      </c>
      <c r="G4" s="32" t="s">
        <v>51</v>
      </c>
      <c r="H4" s="8" t="s">
        <v>50</v>
      </c>
      <c r="I4" s="8" t="s">
        <v>84</v>
      </c>
      <c r="J4" s="8" t="s">
        <v>85</v>
      </c>
      <c r="K4" s="8" t="s">
        <v>47</v>
      </c>
      <c r="L4" s="8" t="s">
        <v>60</v>
      </c>
      <c r="M4" s="9" t="s">
        <v>59</v>
      </c>
    </row>
    <row r="5" spans="1:13" s="38" customFormat="1" ht="15" customHeight="1">
      <c r="A5" s="34" t="s">
        <v>0</v>
      </c>
      <c r="B5" s="35">
        <f aca="true" t="shared" si="0" ref="B5:B26">SUM(C5:K5)</f>
        <v>29065</v>
      </c>
      <c r="C5" s="36">
        <v>21804</v>
      </c>
      <c r="D5" s="36">
        <v>141</v>
      </c>
      <c r="E5" s="36">
        <v>0</v>
      </c>
      <c r="F5" s="36">
        <v>1128</v>
      </c>
      <c r="G5" s="36">
        <v>0</v>
      </c>
      <c r="H5" s="36">
        <v>3262</v>
      </c>
      <c r="I5" s="36">
        <v>304</v>
      </c>
      <c r="J5" s="36">
        <v>836</v>
      </c>
      <c r="K5" s="36">
        <v>1590</v>
      </c>
      <c r="L5" s="36">
        <v>18413</v>
      </c>
      <c r="M5" s="37">
        <v>10652</v>
      </c>
    </row>
    <row r="6" spans="1:13" ht="15" customHeight="1">
      <c r="A6" s="39" t="s">
        <v>1</v>
      </c>
      <c r="B6" s="40">
        <f t="shared" si="0"/>
        <v>12758</v>
      </c>
      <c r="C6" s="41">
        <v>9664</v>
      </c>
      <c r="D6" s="41">
        <v>0</v>
      </c>
      <c r="E6" s="41">
        <v>0</v>
      </c>
      <c r="F6" s="41">
        <v>347</v>
      </c>
      <c r="G6" s="41">
        <v>0</v>
      </c>
      <c r="H6" s="41">
        <v>544</v>
      </c>
      <c r="I6" s="41">
        <v>298</v>
      </c>
      <c r="J6" s="41">
        <v>1811</v>
      </c>
      <c r="K6" s="41">
        <v>94</v>
      </c>
      <c r="L6" s="41">
        <v>8916</v>
      </c>
      <c r="M6" s="42">
        <v>3842</v>
      </c>
    </row>
    <row r="7" spans="1:13" ht="15" customHeight="1">
      <c r="A7" s="39" t="s">
        <v>2</v>
      </c>
      <c r="B7" s="40">
        <f t="shared" si="0"/>
        <v>4313</v>
      </c>
      <c r="C7" s="41">
        <v>1686</v>
      </c>
      <c r="D7" s="41">
        <v>155</v>
      </c>
      <c r="E7" s="41">
        <v>0</v>
      </c>
      <c r="F7" s="41">
        <v>534</v>
      </c>
      <c r="G7" s="41">
        <v>0</v>
      </c>
      <c r="H7" s="41">
        <v>0</v>
      </c>
      <c r="I7" s="41">
        <v>1938</v>
      </c>
      <c r="J7" s="41">
        <v>0</v>
      </c>
      <c r="K7" s="41">
        <v>0</v>
      </c>
      <c r="L7" s="41">
        <v>1747</v>
      </c>
      <c r="M7" s="42">
        <v>2566</v>
      </c>
    </row>
    <row r="8" spans="1:13" ht="15" customHeight="1">
      <c r="A8" s="39" t="s">
        <v>3</v>
      </c>
      <c r="B8" s="40">
        <f t="shared" si="0"/>
        <v>4720</v>
      </c>
      <c r="C8" s="41">
        <v>3083</v>
      </c>
      <c r="D8" s="41">
        <v>0</v>
      </c>
      <c r="E8" s="41">
        <v>176</v>
      </c>
      <c r="F8" s="41">
        <v>0</v>
      </c>
      <c r="G8" s="41">
        <v>296</v>
      </c>
      <c r="H8" s="41">
        <v>1102</v>
      </c>
      <c r="I8" s="41">
        <v>63</v>
      </c>
      <c r="J8" s="41">
        <v>0</v>
      </c>
      <c r="K8" s="41">
        <v>0</v>
      </c>
      <c r="L8" s="41">
        <v>2848</v>
      </c>
      <c r="M8" s="42">
        <v>1872</v>
      </c>
    </row>
    <row r="9" spans="1:13" ht="15" customHeight="1">
      <c r="A9" s="39" t="s">
        <v>4</v>
      </c>
      <c r="B9" s="40">
        <f t="shared" si="0"/>
        <v>2569</v>
      </c>
      <c r="C9" s="41">
        <v>2241</v>
      </c>
      <c r="D9" s="41">
        <v>119</v>
      </c>
      <c r="E9" s="41">
        <v>0</v>
      </c>
      <c r="F9" s="41">
        <v>209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2047</v>
      </c>
      <c r="M9" s="42">
        <v>522</v>
      </c>
    </row>
    <row r="10" spans="1:13" ht="15" customHeight="1">
      <c r="A10" s="39" t="s">
        <v>5</v>
      </c>
      <c r="B10" s="40">
        <f t="shared" si="0"/>
        <v>11996</v>
      </c>
      <c r="C10" s="41">
        <v>1983</v>
      </c>
      <c r="D10" s="41">
        <v>0</v>
      </c>
      <c r="E10" s="41">
        <v>0</v>
      </c>
      <c r="F10" s="41">
        <v>9145</v>
      </c>
      <c r="G10" s="41">
        <v>0</v>
      </c>
      <c r="H10" s="41">
        <v>0</v>
      </c>
      <c r="I10" s="41">
        <v>92</v>
      </c>
      <c r="J10" s="41">
        <v>776</v>
      </c>
      <c r="K10" s="41">
        <v>0</v>
      </c>
      <c r="L10" s="41">
        <v>2023</v>
      </c>
      <c r="M10" s="42">
        <v>9973</v>
      </c>
    </row>
    <row r="11" spans="1:13" ht="15" customHeight="1">
      <c r="A11" s="39" t="s">
        <v>6</v>
      </c>
      <c r="B11" s="40">
        <f t="shared" si="0"/>
        <v>848</v>
      </c>
      <c r="C11" s="41">
        <v>848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848</v>
      </c>
      <c r="M11" s="42">
        <v>0</v>
      </c>
    </row>
    <row r="12" spans="1:13" ht="15" customHeight="1">
      <c r="A12" s="39" t="s">
        <v>7</v>
      </c>
      <c r="B12" s="40">
        <f t="shared" si="0"/>
        <v>2191</v>
      </c>
      <c r="C12" s="41">
        <v>1633</v>
      </c>
      <c r="D12" s="41">
        <v>0</v>
      </c>
      <c r="E12" s="41">
        <v>195</v>
      </c>
      <c r="F12" s="41">
        <v>0</v>
      </c>
      <c r="G12" s="41">
        <v>0</v>
      </c>
      <c r="H12" s="41">
        <v>0</v>
      </c>
      <c r="I12" s="41">
        <v>0</v>
      </c>
      <c r="J12" s="41">
        <v>363</v>
      </c>
      <c r="K12" s="41">
        <v>0</v>
      </c>
      <c r="L12" s="41">
        <v>1497</v>
      </c>
      <c r="M12" s="42">
        <v>694</v>
      </c>
    </row>
    <row r="13" spans="1:13" ht="15" customHeight="1">
      <c r="A13" s="39" t="s">
        <v>8</v>
      </c>
      <c r="B13" s="40">
        <f t="shared" si="0"/>
        <v>3841</v>
      </c>
      <c r="C13" s="41">
        <v>3661</v>
      </c>
      <c r="D13" s="41">
        <v>113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67</v>
      </c>
      <c r="K13" s="41">
        <v>0</v>
      </c>
      <c r="L13" s="41">
        <v>2999</v>
      </c>
      <c r="M13" s="42">
        <v>842</v>
      </c>
    </row>
    <row r="14" spans="1:13" ht="15" customHeight="1">
      <c r="A14" s="39" t="s">
        <v>9</v>
      </c>
      <c r="B14" s="40">
        <f t="shared" si="0"/>
        <v>3245</v>
      </c>
      <c r="C14" s="41">
        <v>1607</v>
      </c>
      <c r="D14" s="41">
        <v>0</v>
      </c>
      <c r="E14" s="41">
        <v>0</v>
      </c>
      <c r="F14" s="41">
        <v>450</v>
      </c>
      <c r="G14" s="41">
        <v>0</v>
      </c>
      <c r="H14" s="41">
        <v>0</v>
      </c>
      <c r="I14" s="41">
        <v>0</v>
      </c>
      <c r="J14" s="41">
        <v>0</v>
      </c>
      <c r="K14" s="41">
        <v>1188</v>
      </c>
      <c r="L14" s="41">
        <v>1535</v>
      </c>
      <c r="M14" s="42">
        <v>1710</v>
      </c>
    </row>
    <row r="15" spans="1:13" ht="15" customHeight="1">
      <c r="A15" s="39" t="s">
        <v>10</v>
      </c>
      <c r="B15" s="40">
        <f t="shared" si="0"/>
        <v>4779</v>
      </c>
      <c r="C15" s="41">
        <v>4103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27</v>
      </c>
      <c r="K15" s="41">
        <v>649</v>
      </c>
      <c r="L15" s="41">
        <v>3605</v>
      </c>
      <c r="M15" s="42">
        <v>1174</v>
      </c>
    </row>
    <row r="16" spans="1:13" ht="15" customHeight="1">
      <c r="A16" s="39" t="s">
        <v>11</v>
      </c>
      <c r="B16" s="40">
        <f t="shared" si="0"/>
        <v>3378</v>
      </c>
      <c r="C16" s="41">
        <v>2451</v>
      </c>
      <c r="D16" s="41">
        <v>0</v>
      </c>
      <c r="E16" s="41">
        <v>0</v>
      </c>
      <c r="F16" s="41">
        <v>0</v>
      </c>
      <c r="G16" s="41">
        <v>0</v>
      </c>
      <c r="H16" s="41">
        <v>763</v>
      </c>
      <c r="I16" s="41">
        <v>0</v>
      </c>
      <c r="J16" s="41">
        <v>0</v>
      </c>
      <c r="K16" s="41">
        <v>164</v>
      </c>
      <c r="L16" s="41">
        <v>1438</v>
      </c>
      <c r="M16" s="42">
        <v>1940</v>
      </c>
    </row>
    <row r="17" spans="1:13" ht="15" customHeight="1">
      <c r="A17" s="39" t="s">
        <v>12</v>
      </c>
      <c r="B17" s="40">
        <f t="shared" si="0"/>
        <v>8780</v>
      </c>
      <c r="C17" s="41">
        <v>6993</v>
      </c>
      <c r="D17" s="41">
        <v>963</v>
      </c>
      <c r="E17" s="41">
        <v>0</v>
      </c>
      <c r="F17" s="41">
        <v>0</v>
      </c>
      <c r="G17" s="41">
        <v>0</v>
      </c>
      <c r="H17" s="41">
        <v>197</v>
      </c>
      <c r="I17" s="41">
        <v>116</v>
      </c>
      <c r="J17" s="41">
        <v>488</v>
      </c>
      <c r="K17" s="41">
        <v>23</v>
      </c>
      <c r="L17" s="41">
        <v>6160</v>
      </c>
      <c r="M17" s="42">
        <v>2620</v>
      </c>
    </row>
    <row r="18" spans="1:13" ht="15" customHeight="1">
      <c r="A18" s="39" t="s">
        <v>13</v>
      </c>
      <c r="B18" s="40">
        <f t="shared" si="0"/>
        <v>9822</v>
      </c>
      <c r="C18" s="41">
        <v>4949</v>
      </c>
      <c r="D18" s="41">
        <v>0</v>
      </c>
      <c r="E18" s="41">
        <v>0</v>
      </c>
      <c r="F18" s="41">
        <v>0</v>
      </c>
      <c r="G18" s="41">
        <v>0</v>
      </c>
      <c r="H18" s="41">
        <v>3919</v>
      </c>
      <c r="I18" s="41">
        <v>478</v>
      </c>
      <c r="J18" s="41">
        <v>476</v>
      </c>
      <c r="K18" s="41">
        <v>0</v>
      </c>
      <c r="L18" s="41">
        <v>4245</v>
      </c>
      <c r="M18" s="42">
        <v>5577</v>
      </c>
    </row>
    <row r="19" spans="1:13" ht="15" customHeight="1">
      <c r="A19" s="39" t="s">
        <v>14</v>
      </c>
      <c r="B19" s="40">
        <f t="shared" si="0"/>
        <v>641</v>
      </c>
      <c r="C19" s="41">
        <v>641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588</v>
      </c>
      <c r="M19" s="42">
        <v>53</v>
      </c>
    </row>
    <row r="20" spans="1:13" ht="15" customHeight="1">
      <c r="A20" s="39" t="s">
        <v>15</v>
      </c>
      <c r="B20" s="40">
        <f t="shared" si="0"/>
        <v>4625</v>
      </c>
      <c r="C20" s="41">
        <v>3616</v>
      </c>
      <c r="D20" s="41">
        <v>0</v>
      </c>
      <c r="E20" s="41">
        <v>0</v>
      </c>
      <c r="F20" s="41">
        <v>132</v>
      </c>
      <c r="G20" s="41">
        <v>0</v>
      </c>
      <c r="H20" s="41">
        <v>877</v>
      </c>
      <c r="I20" s="41">
        <v>0</v>
      </c>
      <c r="J20" s="41">
        <v>0</v>
      </c>
      <c r="K20" s="41">
        <v>0</v>
      </c>
      <c r="L20" s="41">
        <v>2888</v>
      </c>
      <c r="M20" s="42">
        <v>1737</v>
      </c>
    </row>
    <row r="21" spans="1:13" ht="15" customHeight="1">
      <c r="A21" s="39" t="s">
        <v>16</v>
      </c>
      <c r="B21" s="40">
        <f t="shared" si="0"/>
        <v>130</v>
      </c>
      <c r="C21" s="41">
        <v>0</v>
      </c>
      <c r="D21" s="41">
        <v>130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130</v>
      </c>
      <c r="M21" s="42">
        <v>0</v>
      </c>
    </row>
    <row r="22" spans="1:13" ht="15" customHeight="1">
      <c r="A22" s="39" t="s">
        <v>17</v>
      </c>
      <c r="B22" s="40">
        <f t="shared" si="0"/>
        <v>12635</v>
      </c>
      <c r="C22" s="41">
        <v>707</v>
      </c>
      <c r="D22" s="41">
        <v>166</v>
      </c>
      <c r="E22" s="41">
        <v>0</v>
      </c>
      <c r="F22" s="41">
        <v>9928</v>
      </c>
      <c r="G22" s="41">
        <v>0</v>
      </c>
      <c r="H22" s="41">
        <v>0</v>
      </c>
      <c r="I22" s="41">
        <v>0</v>
      </c>
      <c r="J22" s="41">
        <v>1834</v>
      </c>
      <c r="K22" s="41">
        <v>0</v>
      </c>
      <c r="L22" s="41">
        <v>719</v>
      </c>
      <c r="M22" s="42">
        <v>11916</v>
      </c>
    </row>
    <row r="23" spans="1:13" ht="15" customHeight="1">
      <c r="A23" s="39" t="s">
        <v>18</v>
      </c>
      <c r="B23" s="40">
        <f t="shared" si="0"/>
        <v>383</v>
      </c>
      <c r="C23" s="41">
        <v>383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383</v>
      </c>
      <c r="M23" s="42">
        <v>0</v>
      </c>
    </row>
    <row r="24" spans="1:13" ht="15" customHeight="1">
      <c r="A24" s="39" t="s">
        <v>19</v>
      </c>
      <c r="B24" s="40">
        <f t="shared" si="0"/>
        <v>1081</v>
      </c>
      <c r="C24" s="41">
        <v>118</v>
      </c>
      <c r="D24" s="41">
        <v>0</v>
      </c>
      <c r="E24" s="41">
        <v>0</v>
      </c>
      <c r="F24" s="41">
        <v>963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118</v>
      </c>
      <c r="M24" s="42">
        <v>963</v>
      </c>
    </row>
    <row r="25" spans="1:13" ht="15" customHeight="1">
      <c r="A25" s="43" t="s">
        <v>20</v>
      </c>
      <c r="B25" s="44">
        <f t="shared" si="0"/>
        <v>1244</v>
      </c>
      <c r="C25" s="45">
        <v>1080</v>
      </c>
      <c r="D25" s="45">
        <v>0</v>
      </c>
      <c r="E25" s="45">
        <v>0</v>
      </c>
      <c r="F25" s="45">
        <v>98</v>
      </c>
      <c r="G25" s="45">
        <v>0</v>
      </c>
      <c r="H25" s="45">
        <v>0</v>
      </c>
      <c r="I25" s="45">
        <v>0</v>
      </c>
      <c r="J25" s="45">
        <v>0</v>
      </c>
      <c r="K25" s="45">
        <v>66</v>
      </c>
      <c r="L25" s="45">
        <v>1080</v>
      </c>
      <c r="M25" s="46">
        <v>164</v>
      </c>
    </row>
    <row r="26" spans="1:13" ht="15" customHeight="1">
      <c r="A26" s="47" t="s">
        <v>88</v>
      </c>
      <c r="B26" s="48">
        <f t="shared" si="0"/>
        <v>123044</v>
      </c>
      <c r="C26" s="49">
        <v>73251</v>
      </c>
      <c r="D26" s="49">
        <v>1787</v>
      </c>
      <c r="E26" s="49">
        <v>371</v>
      </c>
      <c r="F26" s="49">
        <v>22934</v>
      </c>
      <c r="G26" s="49">
        <v>296</v>
      </c>
      <c r="H26" s="49">
        <v>10664</v>
      </c>
      <c r="I26" s="49">
        <v>3289</v>
      </c>
      <c r="J26" s="49">
        <v>6678</v>
      </c>
      <c r="K26" s="49">
        <v>3774</v>
      </c>
      <c r="L26" s="49">
        <v>64227</v>
      </c>
      <c r="M26" s="50">
        <v>58817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21</v>
      </c>
      <c r="B28" s="40">
        <f>SUM(C28:K28)</f>
        <v>2712</v>
      </c>
      <c r="C28" s="41">
        <v>2431</v>
      </c>
      <c r="D28" s="41">
        <v>0</v>
      </c>
      <c r="E28" s="41">
        <v>0</v>
      </c>
      <c r="F28" s="41">
        <v>143</v>
      </c>
      <c r="G28" s="41">
        <v>0</v>
      </c>
      <c r="H28" s="41">
        <v>0</v>
      </c>
      <c r="I28" s="41">
        <v>138</v>
      </c>
      <c r="J28" s="41">
        <v>0</v>
      </c>
      <c r="K28" s="41">
        <v>0</v>
      </c>
      <c r="L28" s="41">
        <v>1960</v>
      </c>
      <c r="M28" s="42">
        <v>752</v>
      </c>
    </row>
    <row r="29" spans="1:13" ht="15" customHeight="1">
      <c r="A29" s="43" t="s">
        <v>22</v>
      </c>
      <c r="B29" s="44">
        <f>SUM(C29:K29)</f>
        <v>1229</v>
      </c>
      <c r="C29" s="45">
        <v>1229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1088</v>
      </c>
      <c r="M29" s="46">
        <v>141</v>
      </c>
    </row>
    <row r="30" spans="1:13" ht="15" customHeight="1">
      <c r="A30" s="47" t="s">
        <v>89</v>
      </c>
      <c r="B30" s="48">
        <f>SUM(C30:K30)</f>
        <v>3941</v>
      </c>
      <c r="C30" s="49">
        <v>3660</v>
      </c>
      <c r="D30" s="49">
        <v>0</v>
      </c>
      <c r="E30" s="49">
        <v>0</v>
      </c>
      <c r="F30" s="49">
        <v>143</v>
      </c>
      <c r="G30" s="49">
        <v>0</v>
      </c>
      <c r="H30" s="49">
        <v>0</v>
      </c>
      <c r="I30" s="49">
        <v>138</v>
      </c>
      <c r="J30" s="49">
        <v>0</v>
      </c>
      <c r="K30" s="49">
        <v>0</v>
      </c>
      <c r="L30" s="49">
        <v>3048</v>
      </c>
      <c r="M30" s="50">
        <v>893</v>
      </c>
    </row>
    <row r="31" spans="1:13" ht="15" customHeigh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ht="15" customHeight="1">
      <c r="A32" s="43" t="s">
        <v>23</v>
      </c>
      <c r="B32" s="44">
        <f>SUM(C32:K32)</f>
        <v>1017</v>
      </c>
      <c r="C32" s="45">
        <v>604</v>
      </c>
      <c r="D32" s="45">
        <v>358</v>
      </c>
      <c r="E32" s="45">
        <v>0</v>
      </c>
      <c r="F32" s="45">
        <v>55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534</v>
      </c>
      <c r="M32" s="46">
        <v>483</v>
      </c>
    </row>
    <row r="33" spans="1:13" ht="15" customHeight="1">
      <c r="A33" s="47" t="s">
        <v>90</v>
      </c>
      <c r="B33" s="48">
        <f>SUM(C33:K33)</f>
        <v>1017</v>
      </c>
      <c r="C33" s="49">
        <v>604</v>
      </c>
      <c r="D33" s="49">
        <v>358</v>
      </c>
      <c r="E33" s="49">
        <v>0</v>
      </c>
      <c r="F33" s="49">
        <v>55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534</v>
      </c>
      <c r="M33" s="50">
        <v>483</v>
      </c>
    </row>
    <row r="34" spans="1:13" ht="1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ht="15" customHeight="1">
      <c r="A35" s="39" t="s">
        <v>24</v>
      </c>
      <c r="B35" s="40">
        <f>SUM(C35:K35)</f>
        <v>709</v>
      </c>
      <c r="C35" s="41">
        <v>630</v>
      </c>
      <c r="D35" s="41">
        <v>0</v>
      </c>
      <c r="E35" s="41">
        <v>0</v>
      </c>
      <c r="F35" s="41">
        <v>0</v>
      </c>
      <c r="G35" s="41">
        <v>0</v>
      </c>
      <c r="H35" s="41">
        <v>50</v>
      </c>
      <c r="I35" s="41">
        <v>29</v>
      </c>
      <c r="J35" s="41">
        <v>0</v>
      </c>
      <c r="K35" s="41">
        <v>0</v>
      </c>
      <c r="L35" s="41">
        <v>515</v>
      </c>
      <c r="M35" s="42">
        <v>194</v>
      </c>
    </row>
    <row r="36" spans="1:13" ht="15" customHeight="1">
      <c r="A36" s="43" t="s">
        <v>25</v>
      </c>
      <c r="B36" s="44">
        <f>SUM(C36:K36)</f>
        <v>406</v>
      </c>
      <c r="C36" s="45">
        <v>406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283</v>
      </c>
      <c r="M36" s="46">
        <v>123</v>
      </c>
    </row>
    <row r="37" spans="1:13" ht="15" customHeight="1">
      <c r="A37" s="47" t="s">
        <v>91</v>
      </c>
      <c r="B37" s="48">
        <f>SUM(C37:K37)</f>
        <v>1115</v>
      </c>
      <c r="C37" s="49">
        <v>1036</v>
      </c>
      <c r="D37" s="49">
        <v>0</v>
      </c>
      <c r="E37" s="49">
        <v>0</v>
      </c>
      <c r="F37" s="49">
        <v>0</v>
      </c>
      <c r="G37" s="49">
        <v>0</v>
      </c>
      <c r="H37" s="49">
        <v>50</v>
      </c>
      <c r="I37" s="49">
        <v>29</v>
      </c>
      <c r="J37" s="49">
        <v>0</v>
      </c>
      <c r="K37" s="49">
        <v>0</v>
      </c>
      <c r="L37" s="49">
        <v>798</v>
      </c>
      <c r="M37" s="50">
        <v>317</v>
      </c>
    </row>
    <row r="38" spans="1:13" ht="15" customHeigh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ht="15" customHeight="1">
      <c r="A39" s="39" t="s">
        <v>26</v>
      </c>
      <c r="B39" s="40">
        <f>SUM(C39:K39)</f>
        <v>716</v>
      </c>
      <c r="C39" s="41">
        <v>716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692</v>
      </c>
      <c r="M39" s="42">
        <v>24</v>
      </c>
    </row>
    <row r="40" spans="1:13" ht="15" customHeight="1">
      <c r="A40" s="39" t="s">
        <v>27</v>
      </c>
      <c r="B40" s="40">
        <f>SUM(C40:K40)</f>
        <v>502</v>
      </c>
      <c r="C40" s="41">
        <v>502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383</v>
      </c>
      <c r="M40" s="42">
        <v>119</v>
      </c>
    </row>
    <row r="41" spans="1:13" ht="15" customHeight="1">
      <c r="A41" s="43" t="s">
        <v>28</v>
      </c>
      <c r="B41" s="44">
        <f>SUM(C41:K41)</f>
        <v>3424</v>
      </c>
      <c r="C41" s="45">
        <v>274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3150</v>
      </c>
      <c r="K41" s="45">
        <v>0</v>
      </c>
      <c r="L41" s="45">
        <v>0</v>
      </c>
      <c r="M41" s="46">
        <v>3424</v>
      </c>
    </row>
    <row r="42" spans="1:13" ht="15" customHeight="1">
      <c r="A42" s="47" t="s">
        <v>92</v>
      </c>
      <c r="B42" s="48">
        <f>SUM(C42:K42)</f>
        <v>4642</v>
      </c>
      <c r="C42" s="49">
        <v>1492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3150</v>
      </c>
      <c r="K42" s="49">
        <v>0</v>
      </c>
      <c r="L42" s="49">
        <v>1075</v>
      </c>
      <c r="M42" s="50">
        <v>3567</v>
      </c>
    </row>
    <row r="43" spans="1:13" ht="1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ht="15" customHeight="1">
      <c r="A44" s="39" t="s">
        <v>29</v>
      </c>
      <c r="B44" s="40">
        <f>SUM(C44:K44)</f>
        <v>253</v>
      </c>
      <c r="C44" s="41">
        <v>147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28</v>
      </c>
      <c r="K44" s="41">
        <v>78</v>
      </c>
      <c r="L44" s="41">
        <v>147</v>
      </c>
      <c r="M44" s="42">
        <v>106</v>
      </c>
    </row>
    <row r="45" spans="1:13" ht="15" customHeight="1">
      <c r="A45" s="39" t="s">
        <v>30</v>
      </c>
      <c r="B45" s="40">
        <f>SUM(C45:K45)</f>
        <v>520</v>
      </c>
      <c r="C45" s="41">
        <v>520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451</v>
      </c>
      <c r="M45" s="42">
        <v>69</v>
      </c>
    </row>
    <row r="46" spans="1:13" ht="15" customHeight="1">
      <c r="A46" s="43" t="s">
        <v>31</v>
      </c>
      <c r="B46" s="44">
        <f>SUM(C46:K46)</f>
        <v>2188</v>
      </c>
      <c r="C46" s="45">
        <v>813</v>
      </c>
      <c r="D46" s="45">
        <v>0</v>
      </c>
      <c r="E46" s="45">
        <v>0</v>
      </c>
      <c r="F46" s="45">
        <v>402</v>
      </c>
      <c r="G46" s="45">
        <v>973</v>
      </c>
      <c r="H46" s="45">
        <v>0</v>
      </c>
      <c r="I46" s="45">
        <v>0</v>
      </c>
      <c r="J46" s="45">
        <v>0</v>
      </c>
      <c r="K46" s="45">
        <v>0</v>
      </c>
      <c r="L46" s="45">
        <v>813</v>
      </c>
      <c r="M46" s="46">
        <v>1375</v>
      </c>
    </row>
    <row r="47" spans="1:13" ht="15" customHeight="1">
      <c r="A47" s="47" t="s">
        <v>93</v>
      </c>
      <c r="B47" s="48">
        <f>SUM(C47:K47)</f>
        <v>2961</v>
      </c>
      <c r="C47" s="49">
        <v>1480</v>
      </c>
      <c r="D47" s="49">
        <v>0</v>
      </c>
      <c r="E47" s="49">
        <v>0</v>
      </c>
      <c r="F47" s="49">
        <v>402</v>
      </c>
      <c r="G47" s="49">
        <v>973</v>
      </c>
      <c r="H47" s="49">
        <v>0</v>
      </c>
      <c r="I47" s="49">
        <v>0</v>
      </c>
      <c r="J47" s="49">
        <v>28</v>
      </c>
      <c r="K47" s="49">
        <v>78</v>
      </c>
      <c r="L47" s="49">
        <v>1411</v>
      </c>
      <c r="M47" s="50">
        <v>1550</v>
      </c>
    </row>
    <row r="48" spans="1:13" ht="1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15" customHeight="1">
      <c r="A49" s="43" t="s">
        <v>32</v>
      </c>
      <c r="B49" s="44">
        <f>SUM(C49:K49)</f>
        <v>555</v>
      </c>
      <c r="C49" s="45">
        <v>555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340</v>
      </c>
      <c r="M49" s="46">
        <v>215</v>
      </c>
    </row>
    <row r="50" spans="1:13" ht="15" customHeight="1">
      <c r="A50" s="47" t="s">
        <v>94</v>
      </c>
      <c r="B50" s="48">
        <f>SUM(C50:K50)</f>
        <v>555</v>
      </c>
      <c r="C50" s="49">
        <v>555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340</v>
      </c>
      <c r="M50" s="50">
        <v>215</v>
      </c>
    </row>
    <row r="51" spans="1:13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" customHeight="1">
      <c r="A52" s="39" t="s">
        <v>33</v>
      </c>
      <c r="B52" s="40">
        <f>SUM(C52:K52)</f>
        <v>203</v>
      </c>
      <c r="C52" s="41">
        <v>203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203</v>
      </c>
      <c r="M52" s="42">
        <v>0</v>
      </c>
    </row>
    <row r="53" spans="1:13" ht="15" customHeight="1">
      <c r="A53" s="39" t="s">
        <v>34</v>
      </c>
      <c r="B53" s="40">
        <f>SUM(C53:K53)</f>
        <v>4729</v>
      </c>
      <c r="C53" s="41">
        <v>142</v>
      </c>
      <c r="D53" s="41">
        <v>0</v>
      </c>
      <c r="E53" s="41">
        <v>0</v>
      </c>
      <c r="F53" s="41">
        <v>129</v>
      </c>
      <c r="G53" s="41">
        <v>0</v>
      </c>
      <c r="H53" s="41">
        <v>0</v>
      </c>
      <c r="I53" s="41">
        <v>0</v>
      </c>
      <c r="J53" s="41">
        <v>4458</v>
      </c>
      <c r="K53" s="41">
        <v>0</v>
      </c>
      <c r="L53" s="41">
        <v>142</v>
      </c>
      <c r="M53" s="42">
        <v>4587</v>
      </c>
    </row>
    <row r="54" spans="1:13" ht="15" customHeight="1">
      <c r="A54" s="39" t="s">
        <v>35</v>
      </c>
      <c r="B54" s="40">
        <f>SUM(C54:K54)</f>
        <v>71</v>
      </c>
      <c r="C54" s="41">
        <v>71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2">
        <v>71</v>
      </c>
    </row>
    <row r="55" spans="1:13" ht="15" customHeight="1">
      <c r="A55" s="39" t="s">
        <v>36</v>
      </c>
      <c r="B55" s="40">
        <f>SUM(C55:M55)</f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2">
        <v>0</v>
      </c>
    </row>
    <row r="56" spans="1:13" ht="15" customHeight="1">
      <c r="A56" s="39" t="s">
        <v>37</v>
      </c>
      <c r="B56" s="40">
        <f>SUM(C56:K56)</f>
        <v>500</v>
      </c>
      <c r="C56" s="41">
        <v>454</v>
      </c>
      <c r="D56" s="41">
        <v>0</v>
      </c>
      <c r="E56" s="41">
        <v>0</v>
      </c>
      <c r="F56" s="41">
        <v>46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500</v>
      </c>
      <c r="M56" s="42">
        <v>0</v>
      </c>
    </row>
    <row r="57" spans="1:13" ht="15" customHeight="1">
      <c r="A57" s="39" t="s">
        <v>38</v>
      </c>
      <c r="B57" s="40">
        <f>SUM(C57:K57)</f>
        <v>63</v>
      </c>
      <c r="C57" s="41">
        <v>63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63</v>
      </c>
      <c r="M57" s="42">
        <v>0</v>
      </c>
    </row>
    <row r="58" spans="1:13" ht="15" customHeight="1">
      <c r="A58" s="43" t="s">
        <v>39</v>
      </c>
      <c r="B58" s="44">
        <f>SUM(C58:M58)</f>
        <v>0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6">
        <v>0</v>
      </c>
    </row>
    <row r="59" spans="1:13" ht="15" customHeight="1">
      <c r="A59" s="47" t="s">
        <v>95</v>
      </c>
      <c r="B59" s="48">
        <f>SUM(C59:K59)</f>
        <v>5566</v>
      </c>
      <c r="C59" s="49">
        <v>933</v>
      </c>
      <c r="D59" s="49">
        <v>0</v>
      </c>
      <c r="E59" s="49">
        <v>0</v>
      </c>
      <c r="F59" s="49">
        <v>175</v>
      </c>
      <c r="G59" s="49">
        <v>0</v>
      </c>
      <c r="H59" s="49">
        <v>0</v>
      </c>
      <c r="I59" s="49">
        <v>0</v>
      </c>
      <c r="J59" s="49">
        <v>4458</v>
      </c>
      <c r="K59" s="49">
        <v>0</v>
      </c>
      <c r="L59" s="49">
        <v>908</v>
      </c>
      <c r="M59" s="50">
        <v>4658</v>
      </c>
    </row>
    <row r="60" spans="1:13" ht="15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15" customHeight="1">
      <c r="A61" s="43" t="s">
        <v>40</v>
      </c>
      <c r="B61" s="44">
        <f>SUM(C61:K61)</f>
        <v>874</v>
      </c>
      <c r="C61" s="45">
        <v>874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715</v>
      </c>
      <c r="M61" s="46">
        <v>159</v>
      </c>
    </row>
    <row r="62" spans="1:13" ht="15" customHeight="1">
      <c r="A62" s="47" t="s">
        <v>96</v>
      </c>
      <c r="B62" s="48">
        <f>SUM(C62:K62)</f>
        <v>874</v>
      </c>
      <c r="C62" s="49">
        <v>874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715</v>
      </c>
      <c r="M62" s="50">
        <v>159</v>
      </c>
    </row>
    <row r="63" spans="1:13" ht="15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15" customHeight="1">
      <c r="A64" s="43" t="s">
        <v>41</v>
      </c>
      <c r="B64" s="44">
        <f>SUM(C64:M64)</f>
        <v>0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6">
        <v>0</v>
      </c>
    </row>
    <row r="65" spans="1:13" ht="15" customHeight="1">
      <c r="A65" s="47" t="s">
        <v>86</v>
      </c>
      <c r="B65" s="48">
        <f>SUM(C65:M65)</f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0">
        <v>0</v>
      </c>
    </row>
    <row r="66" spans="1:13" ht="15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ht="15" customHeight="1">
      <c r="A67" s="39" t="s">
        <v>42</v>
      </c>
      <c r="B67" s="40">
        <f>SUM(C67:K67)</f>
        <v>20671</v>
      </c>
      <c r="C67" s="41">
        <v>10634</v>
      </c>
      <c r="D67" s="41">
        <v>358</v>
      </c>
      <c r="E67" s="41">
        <v>0</v>
      </c>
      <c r="F67" s="41">
        <v>775</v>
      </c>
      <c r="G67" s="41">
        <v>973</v>
      </c>
      <c r="H67" s="41">
        <v>50</v>
      </c>
      <c r="I67" s="41">
        <v>167</v>
      </c>
      <c r="J67" s="41">
        <v>7636</v>
      </c>
      <c r="K67" s="41">
        <v>78</v>
      </c>
      <c r="L67" s="41">
        <v>8829</v>
      </c>
      <c r="M67" s="42">
        <v>11842</v>
      </c>
    </row>
    <row r="68" spans="1:13" ht="1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15" customHeight="1" thickBot="1">
      <c r="A69" s="51" t="s">
        <v>43</v>
      </c>
      <c r="B69" s="52">
        <f>SUM(C69:K69)</f>
        <v>143715</v>
      </c>
      <c r="C69" s="53">
        <v>83885</v>
      </c>
      <c r="D69" s="53">
        <v>2145</v>
      </c>
      <c r="E69" s="53">
        <v>371</v>
      </c>
      <c r="F69" s="53">
        <v>23709</v>
      </c>
      <c r="G69" s="53">
        <v>1269</v>
      </c>
      <c r="H69" s="53">
        <v>10714</v>
      </c>
      <c r="I69" s="53">
        <v>3456</v>
      </c>
      <c r="J69" s="53">
        <v>14314</v>
      </c>
      <c r="K69" s="53">
        <v>3852</v>
      </c>
      <c r="L69" s="53">
        <v>73056</v>
      </c>
      <c r="M69" s="54">
        <v>70659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97</v>
      </c>
      <c r="E1" s="5" t="s">
        <v>76</v>
      </c>
      <c r="I1" s="1" t="s">
        <v>87</v>
      </c>
    </row>
    <row r="2" ht="15" customHeight="1" thickBot="1">
      <c r="Q2" s="6" t="s">
        <v>75</v>
      </c>
    </row>
    <row r="3" spans="1:17" s="4" customFormat="1" ht="15" customHeight="1">
      <c r="A3" s="2"/>
      <c r="B3" s="3"/>
      <c r="C3" s="55" t="s">
        <v>74</v>
      </c>
      <c r="D3" s="56"/>
      <c r="E3" s="56"/>
      <c r="F3" s="56"/>
      <c r="G3" s="56"/>
      <c r="H3" s="56"/>
      <c r="I3" s="56"/>
      <c r="J3" s="57"/>
      <c r="K3" s="55" t="s">
        <v>73</v>
      </c>
      <c r="L3" s="56"/>
      <c r="M3" s="56"/>
      <c r="N3" s="56"/>
      <c r="O3" s="56"/>
      <c r="P3" s="56"/>
      <c r="Q3" s="58"/>
    </row>
    <row r="4" spans="1:17" s="4" customFormat="1" ht="15" customHeight="1">
      <c r="A4" s="7"/>
      <c r="B4" s="30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8"/>
      <c r="L4" s="8"/>
      <c r="M4" s="8" t="s">
        <v>70</v>
      </c>
      <c r="N4" s="8" t="s">
        <v>69</v>
      </c>
      <c r="O4" s="8"/>
      <c r="P4" s="8" t="s">
        <v>98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83885</v>
      </c>
      <c r="C6" s="23">
        <f>SUM(D6:F6)</f>
        <v>0</v>
      </c>
      <c r="D6" s="23">
        <v>0</v>
      </c>
      <c r="E6" s="23">
        <v>0</v>
      </c>
      <c r="F6" s="23">
        <v>0</v>
      </c>
      <c r="G6" s="23">
        <f>SUM(H6:J6)</f>
        <v>83885</v>
      </c>
      <c r="H6" s="23">
        <v>16901</v>
      </c>
      <c r="I6" s="23">
        <v>0</v>
      </c>
      <c r="J6" s="23">
        <v>66984</v>
      </c>
      <c r="K6" s="23">
        <v>67340</v>
      </c>
      <c r="L6" s="23">
        <f>SUM(M6:Q6)</f>
        <v>16545</v>
      </c>
      <c r="M6" s="23">
        <v>0</v>
      </c>
      <c r="N6" s="23">
        <v>0</v>
      </c>
      <c r="O6" s="23">
        <v>16272</v>
      </c>
      <c r="P6" s="23">
        <v>0</v>
      </c>
      <c r="Q6" s="22">
        <v>273</v>
      </c>
    </row>
    <row r="7" spans="1:17" ht="15" customHeight="1">
      <c r="A7" s="21" t="s">
        <v>54</v>
      </c>
      <c r="B7" s="20">
        <f>+C7+G7</f>
        <v>2145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2145</v>
      </c>
      <c r="H7" s="19">
        <v>358</v>
      </c>
      <c r="I7" s="19">
        <v>0</v>
      </c>
      <c r="J7" s="19">
        <v>1787</v>
      </c>
      <c r="K7" s="19">
        <v>824</v>
      </c>
      <c r="L7" s="19">
        <f>SUM(M7:Q7)</f>
        <v>1321</v>
      </c>
      <c r="M7" s="19">
        <v>0</v>
      </c>
      <c r="N7" s="19">
        <v>963</v>
      </c>
      <c r="O7" s="19">
        <v>358</v>
      </c>
      <c r="P7" s="19">
        <v>0</v>
      </c>
      <c r="Q7" s="18">
        <v>0</v>
      </c>
    </row>
    <row r="8" spans="1:17" ht="15" customHeight="1">
      <c r="A8" s="21" t="s">
        <v>53</v>
      </c>
      <c r="B8" s="20">
        <f aca="true" t="shared" si="0" ref="B8:B17">+C8+G8</f>
        <v>371</v>
      </c>
      <c r="C8" s="19">
        <f aca="true" t="shared" si="1" ref="C8:C19">SUM(D8:F8)</f>
        <v>0</v>
      </c>
      <c r="D8" s="19">
        <v>0</v>
      </c>
      <c r="E8" s="19">
        <v>0</v>
      </c>
      <c r="F8" s="19">
        <v>0</v>
      </c>
      <c r="G8" s="19">
        <f aca="true" t="shared" si="2" ref="G8:G19">SUM(H8:J8)</f>
        <v>371</v>
      </c>
      <c r="H8" s="19">
        <v>371</v>
      </c>
      <c r="I8" s="19">
        <v>0</v>
      </c>
      <c r="J8" s="19">
        <v>0</v>
      </c>
      <c r="K8" s="19">
        <v>0</v>
      </c>
      <c r="L8" s="19">
        <f aca="true" t="shared" si="3" ref="L8:L17">SUM(M8:Q8)</f>
        <v>371</v>
      </c>
      <c r="M8" s="19">
        <v>0</v>
      </c>
      <c r="N8" s="19">
        <v>0</v>
      </c>
      <c r="O8" s="19">
        <v>371</v>
      </c>
      <c r="P8" s="19">
        <v>0</v>
      </c>
      <c r="Q8" s="18">
        <v>0</v>
      </c>
    </row>
    <row r="9" spans="1:17" ht="15" customHeight="1">
      <c r="A9" s="21" t="s">
        <v>52</v>
      </c>
      <c r="B9" s="20">
        <f t="shared" si="0"/>
        <v>23709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23709</v>
      </c>
      <c r="H9" s="19">
        <v>23613</v>
      </c>
      <c r="I9" s="19">
        <v>0</v>
      </c>
      <c r="J9" s="19">
        <v>96</v>
      </c>
      <c r="K9" s="19">
        <v>160</v>
      </c>
      <c r="L9" s="19">
        <f t="shared" si="3"/>
        <v>23549</v>
      </c>
      <c r="M9" s="19">
        <v>0</v>
      </c>
      <c r="N9" s="19">
        <v>30</v>
      </c>
      <c r="O9" s="19">
        <v>23390</v>
      </c>
      <c r="P9" s="19">
        <v>0</v>
      </c>
      <c r="Q9" s="18">
        <v>129</v>
      </c>
    </row>
    <row r="10" spans="1:17" ht="15" customHeight="1">
      <c r="A10" s="21" t="s">
        <v>51</v>
      </c>
      <c r="B10" s="20">
        <f t="shared" si="0"/>
        <v>1269</v>
      </c>
      <c r="C10" s="19">
        <f t="shared" si="1"/>
        <v>0</v>
      </c>
      <c r="D10" s="19">
        <v>0</v>
      </c>
      <c r="E10" s="19">
        <v>0</v>
      </c>
      <c r="F10" s="19">
        <v>0</v>
      </c>
      <c r="G10" s="19">
        <f t="shared" si="2"/>
        <v>1269</v>
      </c>
      <c r="H10" s="19">
        <v>973</v>
      </c>
      <c r="I10" s="19">
        <v>296</v>
      </c>
      <c r="J10" s="19">
        <v>0</v>
      </c>
      <c r="K10" s="19">
        <v>0</v>
      </c>
      <c r="L10" s="19">
        <f t="shared" si="3"/>
        <v>1269</v>
      </c>
      <c r="M10" s="19">
        <v>0</v>
      </c>
      <c r="N10" s="19">
        <v>0</v>
      </c>
      <c r="O10" s="19">
        <v>1269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 t="shared" si="0"/>
        <v>10714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10714</v>
      </c>
      <c r="H11" s="19">
        <v>9828</v>
      </c>
      <c r="I11" s="19">
        <v>686</v>
      </c>
      <c r="J11" s="19">
        <v>200</v>
      </c>
      <c r="K11" s="19">
        <v>671</v>
      </c>
      <c r="L11" s="19">
        <f t="shared" si="3"/>
        <v>10043</v>
      </c>
      <c r="M11" s="19">
        <v>0</v>
      </c>
      <c r="N11" s="19">
        <v>0</v>
      </c>
      <c r="O11" s="19">
        <v>10043</v>
      </c>
      <c r="P11" s="19">
        <v>0</v>
      </c>
      <c r="Q11" s="18">
        <v>0</v>
      </c>
    </row>
    <row r="12" spans="1:17" ht="15" customHeight="1">
      <c r="A12" s="21" t="s">
        <v>49</v>
      </c>
      <c r="B12" s="20">
        <f t="shared" si="0"/>
        <v>3456</v>
      </c>
      <c r="C12" s="19">
        <f t="shared" si="1"/>
        <v>92</v>
      </c>
      <c r="D12" s="19">
        <v>0</v>
      </c>
      <c r="E12" s="19">
        <v>0</v>
      </c>
      <c r="F12" s="19">
        <v>92</v>
      </c>
      <c r="G12" s="19">
        <f t="shared" si="2"/>
        <v>3364</v>
      </c>
      <c r="H12" s="19">
        <v>2265</v>
      </c>
      <c r="I12" s="19">
        <v>63</v>
      </c>
      <c r="J12" s="19">
        <v>1036</v>
      </c>
      <c r="K12" s="19">
        <v>1720</v>
      </c>
      <c r="L12" s="19">
        <f t="shared" si="3"/>
        <v>1736</v>
      </c>
      <c r="M12" s="19">
        <v>0</v>
      </c>
      <c r="N12" s="19">
        <v>0</v>
      </c>
      <c r="O12" s="19">
        <v>1644</v>
      </c>
      <c r="P12" s="19">
        <v>0</v>
      </c>
      <c r="Q12" s="18">
        <v>92</v>
      </c>
    </row>
    <row r="13" spans="1:17" ht="15" customHeight="1">
      <c r="A13" s="21" t="s">
        <v>48</v>
      </c>
      <c r="B13" s="20">
        <f t="shared" si="0"/>
        <v>14314</v>
      </c>
      <c r="C13" s="19">
        <f t="shared" si="1"/>
        <v>165</v>
      </c>
      <c r="D13" s="19">
        <v>0</v>
      </c>
      <c r="E13" s="19">
        <v>111</v>
      </c>
      <c r="F13" s="19">
        <v>54</v>
      </c>
      <c r="G13" s="19">
        <f t="shared" si="2"/>
        <v>14149</v>
      </c>
      <c r="H13" s="19">
        <v>6687</v>
      </c>
      <c r="I13" s="19">
        <v>7462</v>
      </c>
      <c r="J13" s="19">
        <v>0</v>
      </c>
      <c r="K13" s="19">
        <v>1850</v>
      </c>
      <c r="L13" s="19">
        <f t="shared" si="3"/>
        <v>12464</v>
      </c>
      <c r="M13" s="19">
        <v>1834</v>
      </c>
      <c r="N13" s="19">
        <v>14</v>
      </c>
      <c r="O13" s="19">
        <v>10121</v>
      </c>
      <c r="P13" s="19">
        <v>0</v>
      </c>
      <c r="Q13" s="18">
        <v>495</v>
      </c>
    </row>
    <row r="14" spans="1:17" ht="15" customHeight="1">
      <c r="A14" s="21" t="s">
        <v>47</v>
      </c>
      <c r="B14" s="20">
        <f t="shared" si="0"/>
        <v>3852</v>
      </c>
      <c r="C14" s="19">
        <f t="shared" si="1"/>
        <v>12</v>
      </c>
      <c r="D14" s="19">
        <v>0</v>
      </c>
      <c r="E14" s="19">
        <v>0</v>
      </c>
      <c r="F14" s="19">
        <v>12</v>
      </c>
      <c r="G14" s="19">
        <f t="shared" si="2"/>
        <v>3840</v>
      </c>
      <c r="H14" s="19">
        <v>3372</v>
      </c>
      <c r="I14" s="19">
        <v>66</v>
      </c>
      <c r="J14" s="19">
        <v>402</v>
      </c>
      <c r="K14" s="19">
        <v>491</v>
      </c>
      <c r="L14" s="19">
        <f t="shared" si="3"/>
        <v>3361</v>
      </c>
      <c r="M14" s="19">
        <v>0</v>
      </c>
      <c r="N14" s="19">
        <v>0</v>
      </c>
      <c r="O14" s="19">
        <v>3330</v>
      </c>
      <c r="P14" s="19">
        <v>31</v>
      </c>
      <c r="Q14" s="18">
        <v>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 t="shared" si="0"/>
        <v>86030</v>
      </c>
      <c r="C16" s="19">
        <f t="shared" si="1"/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 t="shared" si="2"/>
        <v>86030</v>
      </c>
      <c r="H16" s="19">
        <f>SUM(H6:H7)</f>
        <v>17259</v>
      </c>
      <c r="I16" s="19">
        <f>SUM(I6:I7)</f>
        <v>0</v>
      </c>
      <c r="J16" s="19">
        <f>SUM(J6:J7)</f>
        <v>68771</v>
      </c>
      <c r="K16" s="19">
        <f>SUM(K6:K7)</f>
        <v>68164</v>
      </c>
      <c r="L16" s="19">
        <f t="shared" si="3"/>
        <v>17866</v>
      </c>
      <c r="M16" s="19">
        <f>SUM(M6:M7)</f>
        <v>0</v>
      </c>
      <c r="N16" s="19">
        <f>SUM(N6:N7)</f>
        <v>963</v>
      </c>
      <c r="O16" s="19">
        <f>SUM(O6:O7)</f>
        <v>16630</v>
      </c>
      <c r="P16" s="19">
        <f>SUM(P6:P7)</f>
        <v>0</v>
      </c>
      <c r="Q16" s="18">
        <f>SUM(Q6:Q7)</f>
        <v>273</v>
      </c>
    </row>
    <row r="17" spans="1:17" ht="15" customHeight="1">
      <c r="A17" s="21" t="s">
        <v>45</v>
      </c>
      <c r="B17" s="20">
        <f t="shared" si="0"/>
        <v>57685</v>
      </c>
      <c r="C17" s="19">
        <f t="shared" si="1"/>
        <v>269</v>
      </c>
      <c r="D17" s="19">
        <f>SUM(D8:D14)</f>
        <v>0</v>
      </c>
      <c r="E17" s="19">
        <f>SUM(E8:E14)</f>
        <v>111</v>
      </c>
      <c r="F17" s="19">
        <f>SUM(F8:F14)</f>
        <v>158</v>
      </c>
      <c r="G17" s="19">
        <f t="shared" si="2"/>
        <v>57416</v>
      </c>
      <c r="H17" s="19">
        <f>SUM(H8:H14)</f>
        <v>47109</v>
      </c>
      <c r="I17" s="19">
        <f>SUM(I8:I14)</f>
        <v>8573</v>
      </c>
      <c r="J17" s="19">
        <f>SUM(J8:J14)</f>
        <v>1734</v>
      </c>
      <c r="K17" s="19">
        <f>SUM(K8:K14)</f>
        <v>4892</v>
      </c>
      <c r="L17" s="19">
        <f t="shared" si="3"/>
        <v>52793</v>
      </c>
      <c r="M17" s="19">
        <f>SUM(M8:M14)</f>
        <v>1834</v>
      </c>
      <c r="N17" s="19">
        <f>SUM(N8:N14)</f>
        <v>44</v>
      </c>
      <c r="O17" s="19">
        <f>SUM(O8:O14)</f>
        <v>50168</v>
      </c>
      <c r="P17" s="19">
        <f>SUM(P8:P14)</f>
        <v>31</v>
      </c>
      <c r="Q17" s="18">
        <f>SUM(Q8:Q14)</f>
        <v>716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143715</v>
      </c>
      <c r="C19" s="12">
        <f t="shared" si="1"/>
        <v>269</v>
      </c>
      <c r="D19" s="11">
        <f>SUM(D16:D17)</f>
        <v>0</v>
      </c>
      <c r="E19" s="11">
        <f>SUM(E16:E17)</f>
        <v>111</v>
      </c>
      <c r="F19" s="11">
        <f>SUM(F16:F17)</f>
        <v>158</v>
      </c>
      <c r="G19" s="12">
        <f t="shared" si="2"/>
        <v>143446</v>
      </c>
      <c r="H19" s="11">
        <f>SUM(H16:H17)</f>
        <v>64368</v>
      </c>
      <c r="I19" s="11">
        <f>SUM(I16:I17)</f>
        <v>8573</v>
      </c>
      <c r="J19" s="11">
        <f>SUM(J16:J17)</f>
        <v>70505</v>
      </c>
      <c r="K19" s="12">
        <f>SUM(K16:K17)</f>
        <v>73056</v>
      </c>
      <c r="L19" s="11">
        <f>SUM(M19:Q19)</f>
        <v>70659</v>
      </c>
      <c r="M19" s="11">
        <f>SUM(M16:M17)</f>
        <v>1834</v>
      </c>
      <c r="N19" s="11">
        <f>SUM(N16:N17)</f>
        <v>1007</v>
      </c>
      <c r="O19" s="11">
        <f>SUM(O16:O17)</f>
        <v>66798</v>
      </c>
      <c r="P19" s="11">
        <f>SUM(P16:P17)</f>
        <v>31</v>
      </c>
      <c r="Q19" s="10">
        <f>SUM(Q16:Q17)</f>
        <v>989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T6" sqref="T6"/>
    </sheetView>
  </sheetViews>
  <sheetFormatPr defaultColWidth="7.625" defaultRowHeight="15" customHeight="1"/>
  <cols>
    <col min="1" max="1" width="10.625" style="1" customWidth="1"/>
    <col min="2" max="2" width="8.625" style="1" customWidth="1"/>
    <col min="3" max="6" width="7.625" style="1" customWidth="1"/>
    <col min="7" max="7" width="9.25390625" style="1" customWidth="1"/>
    <col min="8" max="9" width="7.625" style="1" customWidth="1"/>
    <col min="10" max="10" width="8.75390625" style="1" customWidth="1"/>
    <col min="11" max="11" width="9.00390625" style="1" customWidth="1"/>
    <col min="12" max="12" width="8.75390625" style="1" customWidth="1"/>
    <col min="13" max="14" width="7.625" style="1" customWidth="1"/>
    <col min="15" max="15" width="8.625" style="1" customWidth="1"/>
    <col min="16" max="16384" width="7.625" style="1" customWidth="1"/>
  </cols>
  <sheetData>
    <row r="1" spans="1:9" ht="18" customHeight="1">
      <c r="A1" s="1" t="s">
        <v>97</v>
      </c>
      <c r="E1" s="5" t="s">
        <v>80</v>
      </c>
      <c r="I1" s="1" t="s">
        <v>87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55" t="s">
        <v>78</v>
      </c>
      <c r="D3" s="56"/>
      <c r="E3" s="56"/>
      <c r="F3" s="56"/>
      <c r="G3" s="56"/>
      <c r="H3" s="56"/>
      <c r="I3" s="56"/>
      <c r="J3" s="57"/>
      <c r="K3" s="55" t="s">
        <v>77</v>
      </c>
      <c r="L3" s="56"/>
      <c r="M3" s="56"/>
      <c r="N3" s="56"/>
      <c r="O3" s="56"/>
      <c r="P3" s="56"/>
      <c r="Q3" s="58"/>
    </row>
    <row r="4" spans="1:17" s="4" customFormat="1" ht="15" customHeight="1">
      <c r="A4" s="7"/>
      <c r="B4" s="30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8"/>
      <c r="L4" s="8"/>
      <c r="M4" s="8" t="s">
        <v>70</v>
      </c>
      <c r="N4" s="8" t="s">
        <v>69</v>
      </c>
      <c r="O4" s="8"/>
      <c r="P4" s="8" t="s">
        <v>98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1528910</v>
      </c>
      <c r="C6" s="23">
        <f>SUM(D6:F6)</f>
        <v>0</v>
      </c>
      <c r="D6" s="23">
        <v>0</v>
      </c>
      <c r="E6" s="23">
        <v>0</v>
      </c>
      <c r="F6" s="23">
        <v>0</v>
      </c>
      <c r="G6" s="23">
        <f>SUM(H6:J6)</f>
        <v>1528910</v>
      </c>
      <c r="H6" s="23">
        <v>227117</v>
      </c>
      <c r="I6" s="23">
        <v>0</v>
      </c>
      <c r="J6" s="23">
        <v>1301793</v>
      </c>
      <c r="K6" s="23">
        <v>1138624</v>
      </c>
      <c r="L6" s="23">
        <f>SUM(M6:Q6)</f>
        <v>390286</v>
      </c>
      <c r="M6" s="23">
        <v>0</v>
      </c>
      <c r="N6" s="23">
        <v>0</v>
      </c>
      <c r="O6" s="23">
        <v>389640</v>
      </c>
      <c r="P6" s="23">
        <v>0</v>
      </c>
      <c r="Q6" s="22">
        <v>646</v>
      </c>
    </row>
    <row r="7" spans="1:17" ht="15" customHeight="1">
      <c r="A7" s="21" t="s">
        <v>54</v>
      </c>
      <c r="B7" s="20">
        <f>+C7+G7</f>
        <v>44050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44050</v>
      </c>
      <c r="H7" s="19">
        <v>5000</v>
      </c>
      <c r="I7" s="19">
        <v>0</v>
      </c>
      <c r="J7" s="19">
        <v>39050</v>
      </c>
      <c r="K7" s="19">
        <v>14550</v>
      </c>
      <c r="L7" s="19">
        <f>SUM(M7:Q7)</f>
        <v>29500</v>
      </c>
      <c r="M7" s="19">
        <v>0</v>
      </c>
      <c r="N7" s="19">
        <v>24500</v>
      </c>
      <c r="O7" s="19">
        <v>5000</v>
      </c>
      <c r="P7" s="19">
        <v>0</v>
      </c>
      <c r="Q7" s="18">
        <v>0</v>
      </c>
    </row>
    <row r="8" spans="1:17" ht="15" customHeight="1">
      <c r="A8" s="21" t="s">
        <v>53</v>
      </c>
      <c r="B8" s="20">
        <f aca="true" t="shared" si="0" ref="B8:B17">+C8+G8</f>
        <v>7200</v>
      </c>
      <c r="C8" s="19">
        <f aca="true" t="shared" si="1" ref="C8:C19">SUM(D8:F8)</f>
        <v>0</v>
      </c>
      <c r="D8" s="19">
        <v>0</v>
      </c>
      <c r="E8" s="19">
        <v>0</v>
      </c>
      <c r="F8" s="19">
        <v>0</v>
      </c>
      <c r="G8" s="19">
        <f aca="true" t="shared" si="2" ref="G8:G19">SUM(H8:J8)</f>
        <v>7200</v>
      </c>
      <c r="H8" s="19">
        <v>7200</v>
      </c>
      <c r="I8" s="19">
        <v>0</v>
      </c>
      <c r="J8" s="19">
        <v>0</v>
      </c>
      <c r="K8" s="19">
        <v>0</v>
      </c>
      <c r="L8" s="19">
        <f aca="true" t="shared" si="3" ref="L8:L17">SUM(M8:Q8)</f>
        <v>7200</v>
      </c>
      <c r="M8" s="19">
        <v>0</v>
      </c>
      <c r="N8" s="19">
        <v>0</v>
      </c>
      <c r="O8" s="19">
        <v>7200</v>
      </c>
      <c r="P8" s="19">
        <v>0</v>
      </c>
      <c r="Q8" s="18">
        <v>0</v>
      </c>
    </row>
    <row r="9" spans="1:17" ht="15" customHeight="1">
      <c r="A9" s="21" t="s">
        <v>52</v>
      </c>
      <c r="B9" s="20">
        <f t="shared" si="0"/>
        <v>319445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319445</v>
      </c>
      <c r="H9" s="19">
        <v>317885</v>
      </c>
      <c r="I9" s="19">
        <v>0</v>
      </c>
      <c r="J9" s="19">
        <v>1560</v>
      </c>
      <c r="K9" s="19">
        <v>3500</v>
      </c>
      <c r="L9" s="19">
        <f t="shared" si="3"/>
        <v>315945</v>
      </c>
      <c r="M9" s="19">
        <v>0</v>
      </c>
      <c r="N9" s="19">
        <v>990</v>
      </c>
      <c r="O9" s="19">
        <v>314855</v>
      </c>
      <c r="P9" s="19">
        <v>0</v>
      </c>
      <c r="Q9" s="18">
        <v>100</v>
      </c>
    </row>
    <row r="10" spans="1:17" ht="15" customHeight="1">
      <c r="A10" s="21" t="s">
        <v>51</v>
      </c>
      <c r="B10" s="20">
        <f t="shared" si="0"/>
        <v>11500</v>
      </c>
      <c r="C10" s="19">
        <f t="shared" si="1"/>
        <v>0</v>
      </c>
      <c r="D10" s="19">
        <v>0</v>
      </c>
      <c r="E10" s="19">
        <v>0</v>
      </c>
      <c r="F10" s="19">
        <v>0</v>
      </c>
      <c r="G10" s="19">
        <f t="shared" si="2"/>
        <v>11500</v>
      </c>
      <c r="H10" s="19">
        <v>5500</v>
      </c>
      <c r="I10" s="19">
        <v>6000</v>
      </c>
      <c r="J10" s="19">
        <v>0</v>
      </c>
      <c r="K10" s="19">
        <v>0</v>
      </c>
      <c r="L10" s="19">
        <f t="shared" si="3"/>
        <v>11500</v>
      </c>
      <c r="M10" s="19">
        <v>0</v>
      </c>
      <c r="N10" s="19">
        <v>0</v>
      </c>
      <c r="O10" s="19">
        <v>11500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 t="shared" si="0"/>
        <v>138600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138600</v>
      </c>
      <c r="H11" s="19">
        <v>121950</v>
      </c>
      <c r="I11" s="19">
        <v>14400</v>
      </c>
      <c r="J11" s="19">
        <v>2250</v>
      </c>
      <c r="K11" s="19">
        <v>13600</v>
      </c>
      <c r="L11" s="19">
        <f t="shared" si="3"/>
        <v>125000</v>
      </c>
      <c r="M11" s="19">
        <v>0</v>
      </c>
      <c r="N11" s="19">
        <v>0</v>
      </c>
      <c r="O11" s="19">
        <v>125000</v>
      </c>
      <c r="P11" s="19">
        <v>0</v>
      </c>
      <c r="Q11" s="18">
        <v>0</v>
      </c>
    </row>
    <row r="12" spans="1:17" ht="15" customHeight="1">
      <c r="A12" s="21" t="s">
        <v>49</v>
      </c>
      <c r="B12" s="20">
        <f t="shared" si="0"/>
        <v>69247</v>
      </c>
      <c r="C12" s="19">
        <f t="shared" si="1"/>
        <v>400</v>
      </c>
      <c r="D12" s="19">
        <v>0</v>
      </c>
      <c r="E12" s="19">
        <v>0</v>
      </c>
      <c r="F12" s="19">
        <v>400</v>
      </c>
      <c r="G12" s="19">
        <f t="shared" si="2"/>
        <v>68847</v>
      </c>
      <c r="H12" s="19">
        <v>35300</v>
      </c>
      <c r="I12" s="19">
        <v>3000</v>
      </c>
      <c r="J12" s="19">
        <v>30547</v>
      </c>
      <c r="K12" s="19">
        <v>44647</v>
      </c>
      <c r="L12" s="19">
        <f t="shared" si="3"/>
        <v>24600</v>
      </c>
      <c r="M12" s="19">
        <v>0</v>
      </c>
      <c r="N12" s="19">
        <v>0</v>
      </c>
      <c r="O12" s="19">
        <v>24200</v>
      </c>
      <c r="P12" s="19">
        <v>0</v>
      </c>
      <c r="Q12" s="18">
        <v>400</v>
      </c>
    </row>
    <row r="13" spans="1:17" ht="15" customHeight="1">
      <c r="A13" s="21" t="s">
        <v>48</v>
      </c>
      <c r="B13" s="20">
        <f t="shared" si="0"/>
        <v>283430</v>
      </c>
      <c r="C13" s="19">
        <f t="shared" si="1"/>
        <v>2230</v>
      </c>
      <c r="D13" s="19">
        <v>0</v>
      </c>
      <c r="E13" s="19">
        <v>1100</v>
      </c>
      <c r="F13" s="19">
        <v>1130</v>
      </c>
      <c r="G13" s="19">
        <f t="shared" si="2"/>
        <v>281200</v>
      </c>
      <c r="H13" s="19">
        <v>98500</v>
      </c>
      <c r="I13" s="19">
        <v>182700</v>
      </c>
      <c r="J13" s="19">
        <v>0</v>
      </c>
      <c r="K13" s="19">
        <v>32000</v>
      </c>
      <c r="L13" s="19">
        <f t="shared" si="3"/>
        <v>251430</v>
      </c>
      <c r="M13" s="19">
        <v>50000</v>
      </c>
      <c r="N13" s="19">
        <v>980</v>
      </c>
      <c r="O13" s="19">
        <v>186250</v>
      </c>
      <c r="P13" s="19">
        <v>0</v>
      </c>
      <c r="Q13" s="18">
        <v>14200</v>
      </c>
    </row>
    <row r="14" spans="1:17" ht="15" customHeight="1">
      <c r="A14" s="21" t="s">
        <v>47</v>
      </c>
      <c r="B14" s="20">
        <f t="shared" si="0"/>
        <v>42000</v>
      </c>
      <c r="C14" s="19">
        <f t="shared" si="1"/>
        <v>220</v>
      </c>
      <c r="D14" s="19">
        <v>0</v>
      </c>
      <c r="E14" s="19">
        <v>0</v>
      </c>
      <c r="F14" s="19">
        <v>220</v>
      </c>
      <c r="G14" s="19">
        <f t="shared" si="2"/>
        <v>41780</v>
      </c>
      <c r="H14" s="19">
        <v>38150</v>
      </c>
      <c r="I14" s="19">
        <v>300</v>
      </c>
      <c r="J14" s="19">
        <v>3330</v>
      </c>
      <c r="K14" s="19">
        <v>5220</v>
      </c>
      <c r="L14" s="19">
        <f t="shared" si="3"/>
        <v>36780</v>
      </c>
      <c r="M14" s="19">
        <v>0</v>
      </c>
      <c r="N14" s="19">
        <v>0</v>
      </c>
      <c r="O14" s="19">
        <v>36580</v>
      </c>
      <c r="P14" s="19">
        <v>200</v>
      </c>
      <c r="Q14" s="18">
        <v>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 t="shared" si="0"/>
        <v>1572960</v>
      </c>
      <c r="C16" s="19">
        <f t="shared" si="1"/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 t="shared" si="2"/>
        <v>1572960</v>
      </c>
      <c r="H16" s="19">
        <f>SUM(H6:H7)</f>
        <v>232117</v>
      </c>
      <c r="I16" s="19">
        <f>SUM(I6:I7)</f>
        <v>0</v>
      </c>
      <c r="J16" s="19">
        <f>SUM(J6:J7)</f>
        <v>1340843</v>
      </c>
      <c r="K16" s="19">
        <f>SUM(K6:K7)</f>
        <v>1153174</v>
      </c>
      <c r="L16" s="19">
        <f t="shared" si="3"/>
        <v>419786</v>
      </c>
      <c r="M16" s="19">
        <f>SUM(M6:M7)</f>
        <v>0</v>
      </c>
      <c r="N16" s="19">
        <f>SUM(N6:N7)</f>
        <v>24500</v>
      </c>
      <c r="O16" s="19">
        <f>SUM(O6:O7)</f>
        <v>394640</v>
      </c>
      <c r="P16" s="19">
        <f>SUM(P6:P7)</f>
        <v>0</v>
      </c>
      <c r="Q16" s="18">
        <f>SUM(Q6:Q7)</f>
        <v>646</v>
      </c>
    </row>
    <row r="17" spans="1:17" ht="15" customHeight="1">
      <c r="A17" s="21" t="s">
        <v>45</v>
      </c>
      <c r="B17" s="20">
        <f t="shared" si="0"/>
        <v>871422</v>
      </c>
      <c r="C17" s="19">
        <f t="shared" si="1"/>
        <v>2850</v>
      </c>
      <c r="D17" s="19">
        <f>SUM(D8:D14)</f>
        <v>0</v>
      </c>
      <c r="E17" s="19">
        <f>SUM(E8:E14)</f>
        <v>1100</v>
      </c>
      <c r="F17" s="19">
        <f>SUM(F8:F14)</f>
        <v>1750</v>
      </c>
      <c r="G17" s="19">
        <f t="shared" si="2"/>
        <v>868572</v>
      </c>
      <c r="H17" s="19">
        <f>SUM(H8:H14)</f>
        <v>624485</v>
      </c>
      <c r="I17" s="19">
        <f>SUM(I8:I14)</f>
        <v>206400</v>
      </c>
      <c r="J17" s="19">
        <f>SUM(J8:J14)</f>
        <v>37687</v>
      </c>
      <c r="K17" s="19">
        <f>SUM(K8:K14)</f>
        <v>98967</v>
      </c>
      <c r="L17" s="19">
        <f t="shared" si="3"/>
        <v>772455</v>
      </c>
      <c r="M17" s="19">
        <f>SUM(M8:M14)</f>
        <v>50000</v>
      </c>
      <c r="N17" s="19">
        <f>SUM(N8:N14)</f>
        <v>1970</v>
      </c>
      <c r="O17" s="19">
        <f>SUM(O8:O14)</f>
        <v>705585</v>
      </c>
      <c r="P17" s="19">
        <f>SUM(P8:P14)</f>
        <v>200</v>
      </c>
      <c r="Q17" s="18">
        <f>SUM(Q8:Q14)</f>
        <v>14700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2444382</v>
      </c>
      <c r="C19" s="12">
        <f t="shared" si="1"/>
        <v>2850</v>
      </c>
      <c r="D19" s="11">
        <f>SUM(D16:D17)</f>
        <v>0</v>
      </c>
      <c r="E19" s="11">
        <f>SUM(E16:E17)</f>
        <v>1100</v>
      </c>
      <c r="F19" s="11">
        <f>SUM(F16:F17)</f>
        <v>1750</v>
      </c>
      <c r="G19" s="12">
        <f t="shared" si="2"/>
        <v>2441532</v>
      </c>
      <c r="H19" s="11">
        <f>SUM(H16:H17)</f>
        <v>856602</v>
      </c>
      <c r="I19" s="11">
        <f>SUM(I16:I17)</f>
        <v>206400</v>
      </c>
      <c r="J19" s="11">
        <f>SUM(J16:J17)</f>
        <v>1378530</v>
      </c>
      <c r="K19" s="12">
        <f>SUM(K16:K17)</f>
        <v>1252141</v>
      </c>
      <c r="L19" s="11">
        <f>SUM(M19:Q19)</f>
        <v>1192241</v>
      </c>
      <c r="M19" s="11">
        <f>SUM(M16:M17)</f>
        <v>50000</v>
      </c>
      <c r="N19" s="11">
        <f>SUM(N16:N17)</f>
        <v>26470</v>
      </c>
      <c r="O19" s="11">
        <f>SUM(O16:O17)</f>
        <v>1100225</v>
      </c>
      <c r="P19" s="11">
        <f>SUM(P16:P17)</f>
        <v>200</v>
      </c>
      <c r="Q19" s="10">
        <f>SUM(Q16:Q17)</f>
        <v>15346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2016-09-21T04:51:13Z</cp:lastPrinted>
  <dcterms:created xsi:type="dcterms:W3CDTF">2000-01-06T00:38:06Z</dcterms:created>
  <dcterms:modified xsi:type="dcterms:W3CDTF">2017-03-29T01:26:23Z</dcterms:modified>
  <cp:category/>
  <cp:version/>
  <cp:contentType/>
  <cp:contentStatus/>
</cp:coreProperties>
</file>