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C35" i="9"/>
  <c r="CO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alcChain>
</file>

<file path=xl/sharedStrings.xml><?xml version="1.0" encoding="utf-8"?>
<sst xmlns="http://schemas.openxmlformats.org/spreadsheetml/2006/main" count="1104" uniqueCount="572">
  <si>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</si>
  <si>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</si>
  <si>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</si>
  <si>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</si>
  <si>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</si>
  <si>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</si>
  <si>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</si>
  <si>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</si>
  <si>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</si>
  <si>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</si>
  <si>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</si>
  <si>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</si>
  <si>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</si>
  <si>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</si>
  <si>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</si>
  <si>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</si>
  <si>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</si>
  <si>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</si>
  <si>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</si>
  <si>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</si>
  <si>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</si>
  <si>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</si>
  <si>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</si>
  <si>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</si>
  <si>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</si>
  <si>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</si>
  <si>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</si>
  <si>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</si>
  <si>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</si>
  <si>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</si>
  <si>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</si>
  <si>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</si>
  <si>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</si>
  <si>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</si>
  <si>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</si>
  <si>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</si>
  <si>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</si>
  <si>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</si>
  <si>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</si>
  <si>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</si>
  <si>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</si>
  <si>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</si>
  <si>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</si>
  <si>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</si>
  <si>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</si>
  <si>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</si>
  <si>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</si>
  <si>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</si>
  <si>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</si>
  <si>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</si>
  <si>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</si>
  <si>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</si>
  <si>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</si>
  <si>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</si>
  <si>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</si>
  <si>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</si>
  <si>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</si>
  <si>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</si>
  <si>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</si>
  <si>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</si>
  <si>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</si>
  <si>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</si>
  <si>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</si>
  <si>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</si>
  <si>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</si>
  <si>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</si>
  <si>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</si>
  <si>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</si>
  <si>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</si>
  <si>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</si>
  <si>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</si>
  <si>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</si>
  <si>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</si>
  <si>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</si>
  <si>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</si>
  <si>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</si>
  <si>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</si>
  <si>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</si>
  <si>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</si>
  <si>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</si>
  <si>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</si>
  <si>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</si>
  <si>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</si>
  <si>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</si>
  <si>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</si>
  <si>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</si>
  <si>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</si>
  <si>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</si>
  <si>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</si>
  <si>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</si>
  <si>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</si>
  <si>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</si>
  <si>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</si>
  <si>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</si>
  <si>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</si>
  <si>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</si>
  <si>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</si>
  <si>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</si>
  <si>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</si>
  <si>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</si>
  <si>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</si>
  <si>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</si>
  <si>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</si>
  <si>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</si>
  <si>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</si>
  <si>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</si>
  <si>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</si>
  <si>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</si>
  <si>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</si>
  <si>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</si>
  <si>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</si>
  <si>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</si>
  <si>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</si>
  <si>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</si>
  <si>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</si>
  <si>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</si>
  <si>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</si>
  <si>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</si>
  <si>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</si>
  <si>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</si>
  <si>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</si>
  <si>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</si>
  <si>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</si>
  <si>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</si>
  <si>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</si>
  <si>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</si>
  <si>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</si>
  <si>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</si>
  <si>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</si>
  <si>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</si>
  <si>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</si>
  <si>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</si>
  <si>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</si>
  <si>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</si>
  <si>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</si>
  <si>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</si>
  <si>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</si>
  <si>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</si>
  <si>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</si>
  <si>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</si>
  <si>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</si>
  <si>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</si>
  <si>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</si>
  <si>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</si>
  <si>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</si>
  <si>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</si>
  <si>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</si>
  <si>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</si>
  <si>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</si>
  <si>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</si>
  <si>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</si>
  <si>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</si>
  <si>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</si>
  <si>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</si>
  <si>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</si>
  <si>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</si>
  <si>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</si>
  <si>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</si>
  <si>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</si>
  <si>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</si>
  <si>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</si>
  <si>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</si>
  <si>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</si>
  <si>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</si>
  <si>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</si>
  <si>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</si>
  <si>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</si>
  <si>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</si>
  <si>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</si>
  <si>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</si>
  <si>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</si>
  <si>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</si>
  <si>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</si>
  <si>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</si>
  <si>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</si>
  <si>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</si>
  <si>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</si>
  <si>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</si>
  <si>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</si>
  <si>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</si>
  <si>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</si>
  <si>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</si>
  <si>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</si>
  <si>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</si>
  <si>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</si>
  <si>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</si>
  <si>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</si>
  <si>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</si>
  <si>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</si>
  <si>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</si>
  <si>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</si>
  <si>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</si>
  <si>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</si>
  <si>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岐阜県関ケ原町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</si>
  <si>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</si>
  <si>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</si>
  <si>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</si>
  <si>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</si>
  <si>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</si>
  <si>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</si>
  <si>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</si>
  <si>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</si>
  <si>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</si>
  <si>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</si>
  <si>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</si>
  <si>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</si>
  <si>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</si>
  <si>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</si>
  <si>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</si>
  <si>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</si>
  <si>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</si>
  <si>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</si>
  <si>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</si>
  <si>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</si>
  <si>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</si>
  <si>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</si>
  <si>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</si>
  <si>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</si>
  <si>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</si>
  <si>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</si>
  <si>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</si>
  <si>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</si>
  <si>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</si>
  <si>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</si>
  <si>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</si>
  <si>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</si>
  <si>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</si>
  <si>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</si>
  <si>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</si>
  <si>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</si>
  <si>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</si>
  <si>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</si>
  <si>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</si>
  <si>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</si>
  <si>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</si>
  <si>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</si>
  <si>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</si>
  <si>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</si>
  <si>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</si>
  <si>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</si>
  <si>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</si>
  <si>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</si>
  <si>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</si>
  <si>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</si>
  <si>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</si>
  <si>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</si>
  <si>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</si>
  <si>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</si>
  <si>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</si>
  <si>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</si>
  <si>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</si>
  <si>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</si>
  <si>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</si>
  <si>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</si>
  <si>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</si>
  <si>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</si>
  <si>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</si>
  <si>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</si>
  <si>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</si>
  <si>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</si>
  <si>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</si>
  <si>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</si>
  <si>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</si>
  <si>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</si>
  <si>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</si>
  <si>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</si>
  <si>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</si>
  <si>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</si>
  <si>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</si>
  <si>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</si>
  <si>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</si>
  <si>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</si>
  <si>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</si>
  <si>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</si>
  <si>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</si>
  <si>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</si>
  <si>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</si>
  <si>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</si>
  <si>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</si>
  <si>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</si>
  <si>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</si>
  <si>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</si>
  <si>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</si>
  <si>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</si>
  <si>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</si>
  <si>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</si>
  <si>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</si>
  <si>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</si>
  <si>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</si>
  <si>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</si>
  <si>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</si>
  <si>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</si>
  <si>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</si>
  <si>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</si>
  <si>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</si>
  <si>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</si>
  <si>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</si>
  <si>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</si>
  <si>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</si>
  <si>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</si>
  <si>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</si>
  <si>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</si>
  <si>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</si>
  <si>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</si>
  <si>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</si>
  <si>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</si>
  <si>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</si>
  <si>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</si>
  <si>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</si>
  <si>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</si>
  <si>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</si>
  <si>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</si>
  <si>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</si>
  <si>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</si>
  <si>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</si>
  <si>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</si>
  <si>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</si>
  <si>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</si>
  <si>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</si>
  <si>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</si>
  <si>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</si>
  <si>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</si>
  <si>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</si>
  <si>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</si>
  <si>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</si>
  <si>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</si>
  <si>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</si>
  <si>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</si>
  <si>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</si>
  <si>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</si>
  <si>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</si>
  <si>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</si>
  <si>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</si>
  <si>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</si>
  <si>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</si>
  <si>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</si>
  <si>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</si>
  <si>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</si>
  <si>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</si>
  <si>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</si>
  <si>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</si>
  <si>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岐阜県関ケ原町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</si>
  <si>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</si>
  <si>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</si>
  <si>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</si>
  <si>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</si>
  <si>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</si>
  <si>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</si>
  <si>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</si>
  <si>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</si>
  <si>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</si>
  <si>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</si>
  <si>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</si>
  <si>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</si>
  <si>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</si>
  <si>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</si>
  <si>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</si>
  <si>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</si>
  <si>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</si>
  <si>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</si>
  <si>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</si>
  <si>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</si>
  <si>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</si>
  <si>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</si>
  <si>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</si>
  <si>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</si>
  <si>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</si>
  <si>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</si>
  <si>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</si>
  <si>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</si>
  <si>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</si>
  <si>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</si>
  <si>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</si>
  <si>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</si>
  <si>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</si>
  <si>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</si>
  <si>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</si>
  <si>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介護保険事業特別会計</t>
    <phoneticPr fontId="5"/>
  </si>
  <si>
    <t>介護サービス事業特別会計</t>
    <phoneticPr fontId="5"/>
  </si>
  <si>
    <t>玉農業集落排水事業特別会計</t>
    <phoneticPr fontId="5"/>
  </si>
  <si>
    <t>今須農業集落排水事業特別会計</t>
    <phoneticPr fontId="5"/>
  </si>
  <si>
    <t>公共下水道事業特別会計</t>
    <phoneticPr fontId="5"/>
  </si>
  <si>
    <t>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</si>
  <si>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</si>
  <si>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</si>
  <si>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</si>
  <si>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</si>
  <si>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</si>
  <si>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</si>
  <si>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</si>
  <si>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</si>
  <si>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</si>
  <si>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</si>
  <si>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</si>
  <si>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</si>
  <si>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</si>
  <si>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</si>
  <si>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</si>
  <si>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</si>
  <si>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</si>
  <si>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</si>
  <si>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</si>
  <si>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</si>
  <si>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</si>
  <si>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</si>
  <si>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</si>
  <si>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</si>
  <si>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</si>
  <si>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</si>
  <si>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</si>
  <si>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</si>
  <si>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</si>
  <si>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</si>
  <si>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</si>
  <si>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</si>
  <si>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</si>
  <si>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</si>
  <si>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</si>
  <si>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</si>
  <si>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</si>
  <si>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</si>
  <si>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</si>
  <si>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</si>
  <si>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</si>
  <si>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</si>
  <si>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</si>
  <si>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</si>
  <si>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</si>
  <si>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</si>
  <si>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</si>
  <si>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</si>
  <si>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</si>
  <si>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</si>
  <si>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</si>
  <si>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</si>
  <si>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</si>
  <si>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</si>
  <si>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</si>
  <si>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</si>
  <si>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今須農業集落排水事業特別会計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</si>
  <si>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</si>
  <si>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</si>
  <si>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</si>
  <si>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</si>
  <si>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</si>
  <si>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</si>
  <si>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</si>
  <si>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</si>
  <si>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</si>
  <si>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</si>
  <si>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</si>
  <si>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</si>
  <si>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</si>
  <si>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</si>
  <si>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</si>
  <si>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</si>
  <si>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</si>
  <si>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</si>
  <si>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</si>
  <si>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</si>
  <si>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</si>
  <si>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</si>
  <si>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</si>
  <si>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</si>
  <si>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</si>
  <si>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</si>
  <si>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</si>
  <si>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</si>
  <si>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</si>
  <si>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</si>
  <si>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</si>
  <si>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</si>
  <si>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</si>
  <si>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</si>
  <si>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</si>
  <si>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</si>
  <si>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</si>
  <si>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</si>
  <si>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</si>
  <si>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</si>
  <si>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</si>
  <si>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</si>
  <si>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</si>
  <si>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</si>
  <si>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</si>
  <si>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</si>
  <si>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</si>
  <si>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</si>
  <si>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</si>
  <si>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</si>
  <si>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</si>
  <si>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</si>
  <si>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</si>
  <si>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</si>
  <si>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</si>
  <si>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</si>
  <si>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</si>
  <si>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</si>
  <si>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</si>
  <si>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</si>
  <si>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</si>
  <si>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</si>
  <si>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</si>
  <si>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</si>
  <si>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</si>
  <si>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</si>
  <si>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</si>
  <si>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</si>
  <si>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</si>
  <si>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</si>
  <si>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</si>
  <si>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</si>
  <si>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</si>
  <si>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</si>
  <si>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</si>
  <si>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</si>
  <si>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</si>
  <si>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</si>
  <si>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</si>
  <si>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</si>
  <si>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</si>
  <si>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</si>
  <si>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</si>
  <si>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</si>
  <si>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</si>
  <si>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13.14</t>
  </si>
  <si>
    <t>▲ 6.42</t>
  </si>
  <si>
    <t>▲ 1.39</t>
  </si>
  <si>
    <t>水道事業会計</t>
  </si>
  <si>
    <t>一般会計</t>
  </si>
  <si>
    <t>病院事業会計</t>
  </si>
  <si>
    <t>国民健康保険事業特別会計</t>
  </si>
  <si>
    <t>介護サービス事業特別会計</t>
  </si>
  <si>
    <t>介護保険事業特別会計</t>
  </si>
  <si>
    <t>後期高齢者医療事業特別会計</t>
  </si>
  <si>
    <t>公共下水道事業特別会計</t>
  </si>
  <si>
    <t>その他会計（赤字）</t>
  </si>
  <si>
    <t>その他会計（黒字）</t>
  </si>
  <si>
    <t>大垣衛生施設組合</t>
    <rPh sb="0" eb="2">
      <t>オオガキ</t>
    </rPh>
    <rPh sb="2" eb="4">
      <t>エイセイ</t>
    </rPh>
    <rPh sb="4" eb="6">
      <t>シセツ</t>
    </rPh>
    <rPh sb="6" eb="8">
      <t>クミアイ</t>
    </rPh>
    <phoneticPr fontId="2"/>
  </si>
  <si>
    <t>南濃衛生施設利用事務組合</t>
    <rPh sb="0" eb="2">
      <t>ナンノウ</t>
    </rPh>
    <rPh sb="2" eb="4">
      <t>エイセイ</t>
    </rPh>
    <rPh sb="4" eb="6">
      <t>シセツ</t>
    </rPh>
    <rPh sb="6" eb="8">
      <t>リヨウ</t>
    </rPh>
    <rPh sb="8" eb="10">
      <t>ジム</t>
    </rPh>
    <rPh sb="10" eb="12">
      <t>クミアイ</t>
    </rPh>
    <phoneticPr fontId="2"/>
  </si>
  <si>
    <t>岐阜県市町村会館組合</t>
    <rPh sb="0" eb="6">
      <t>ギフケンシチョウソン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</si>
  <si>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</si>
  <si>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</si>
  <si>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西南濃老人福祉施設事務組合</t>
    <rPh sb="0" eb="5">
      <t>セイナンノウロウジン</t>
    </rPh>
    <rPh sb="5" eb="7">
      <t>フクシ</t>
    </rPh>
    <rPh sb="7" eb="9">
      <t>シセツ</t>
    </rPh>
    <rPh sb="9" eb="11">
      <t>ジム</t>
    </rPh>
    <rPh sb="11" eb="13">
      <t>クミアイ</t>
    </rPh>
    <phoneticPr fontId="2"/>
  </si>
  <si>
    <t>西南濃粗大廃棄物処理組合</t>
    <rPh sb="0" eb="3">
      <t>セイナンノウ</t>
    </rPh>
    <rPh sb="3" eb="5">
      <t>ソダイ</t>
    </rPh>
    <rPh sb="5" eb="8">
      <t>ハイキブツ</t>
    </rPh>
    <rPh sb="8" eb="10">
      <t>ショリ</t>
    </rPh>
    <rPh sb="10" eb="12">
      <t>クミアイ</t>
    </rPh>
    <phoneticPr fontId="2"/>
  </si>
  <si>
    <t>岐阜県後期高齢者医療広域連合（一般会計）</t>
    <rPh sb="0" eb="5">
      <t>ギフケンコウキ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</si>
  <si>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5">
      <t>ギフケンコウキ</t>
    </rPh>
    <rPh sb="5" eb="8">
      <t>コウレイシャ</t>
    </rPh>
    <rPh sb="8" eb="10">
      <t>イリョウ</t>
    </rPh>
    <rPh sb="10" eb="12">
      <t>コウイキ</t>
    </rPh>
    <rPh sb="12" eb="14">
      <t>レンゴウ</t>
    </rPh>
    <rPh sb="15" eb="17">
      <t>トクベツ</t>
    </rPh>
    <rPh sb="17" eb="19">
      <t>カイケイ</t>
    </rPh>
    <phoneticPr fontId="2"/>
  </si>
  <si>
    <t>法非適用企業</t>
    <rPh sb="1" eb="2">
      <t>ヒ</t>
    </rPh>
    <phoneticPr fontId="5"/>
  </si>
  <si>
    <t>法適用企業</t>
    <phoneticPr fontId="5"/>
  </si>
  <si>
    <t>基金から110百万円繰入</t>
    <phoneticPr fontId="2"/>
  </si>
  <si>
    <t>-</t>
    <phoneticPr fontId="2"/>
  </si>
  <si>
    <t>-</t>
    <phoneticPr fontId="2"/>
  </si>
  <si>
    <t>基金から4百万円繰入</t>
    <rPh sb="0" eb="2">
      <t>キキン</t>
    </rPh>
    <rPh sb="5" eb="7">
      <t>ヒャクマン</t>
    </rPh>
    <rPh sb="7" eb="8">
      <t>エン</t>
    </rPh>
    <rPh sb="8" eb="10">
      <t>クリイレ</t>
    </rPh>
    <phoneticPr fontId="2"/>
  </si>
  <si>
    <t>基金から1,475百万円繰入</t>
    <rPh sb="0" eb="2">
      <t>キキン</t>
    </rPh>
    <rPh sb="9" eb="10">
      <t>ヒャク</t>
    </rPh>
    <rPh sb="10" eb="12">
      <t>マンエン</t>
    </rPh>
    <rPh sb="12" eb="14">
      <t>クリイレ</t>
    </rPh>
    <phoneticPr fontId="2"/>
  </si>
  <si>
    <t>基金から287百万円繰入</t>
    <rPh sb="0" eb="2">
      <t>キキン</t>
    </rPh>
    <rPh sb="7" eb="8">
      <t>ヒャク</t>
    </rPh>
    <rPh sb="8" eb="10">
      <t>マンエン</t>
    </rPh>
    <rPh sb="10" eb="12">
      <t>クリイレ</t>
    </rPh>
    <phoneticPr fontId="2"/>
  </si>
  <si>
    <t>-</t>
    <phoneticPr fontId="2"/>
  </si>
  <si>
    <t>-</t>
    <phoneticPr fontId="2"/>
  </si>
  <si>
    <t>-</t>
    <phoneticPr fontId="2"/>
  </si>
  <si>
    <t>法非適用企業、基金から17百万円繰入</t>
    <rPh sb="1" eb="2">
      <t>ヒ</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</si>
  <si>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</si>
  <si>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</si>
  <si>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</si>
  <si>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</si>
  <si>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</si>
  <si>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</si>
  <si>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</si>
  <si>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</si>
  <si>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</si>
  <si>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</si>
  <si>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</si>
  <si>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を抑制してきた結果、将来負担比率は減少傾向にある。一方で、有形固定資産減価償却率は類似団体平均を上回っており、上昇傾向にあるが、主な要因としては、昭和50年代に建設された保育所や、既に耐用年数を経過した公営住宅を保有していることにある。公共施設等総合管理計画に基づき、各公共施設等の管理に関する個別施設計画の策定を検討し、適正な管理に努める。</t>
    <rPh sb="2" eb="5">
      <t>チホウサイ</t>
    </rPh>
    <rPh sb="6" eb="8">
      <t>シンキ</t>
    </rPh>
    <rPh sb="8" eb="10">
      <t>ハッコウ</t>
    </rPh>
    <rPh sb="11" eb="13">
      <t>ヨクセイ</t>
    </rPh>
    <rPh sb="17" eb="19">
      <t>ケッカ</t>
    </rPh>
    <rPh sb="20" eb="22">
      <t>ショウライ</t>
    </rPh>
    <rPh sb="22" eb="24">
      <t>フタン</t>
    </rPh>
    <rPh sb="24" eb="26">
      <t>ヒリツ</t>
    </rPh>
    <rPh sb="27" eb="29">
      <t>ゲンショウ</t>
    </rPh>
    <rPh sb="29" eb="31">
      <t>ケイコウ</t>
    </rPh>
    <rPh sb="35" eb="37">
      <t>イッポウ</t>
    </rPh>
    <rPh sb="39" eb="41">
      <t>ユウケイ</t>
    </rPh>
    <rPh sb="41" eb="45">
      <t>コテイシサン</t>
    </rPh>
    <rPh sb="45" eb="47">
      <t>ゲンカ</t>
    </rPh>
    <rPh sb="47" eb="50">
      <t>ショウキャクリツ</t>
    </rPh>
    <rPh sb="51" eb="53">
      <t>ルイジ</t>
    </rPh>
    <rPh sb="53" eb="55">
      <t>ダンタイ</t>
    </rPh>
    <rPh sb="55" eb="57">
      <t>ヘイキン</t>
    </rPh>
    <rPh sb="58" eb="60">
      <t>ウワマワ</t>
    </rPh>
    <rPh sb="65" eb="67">
      <t>ジョウショウ</t>
    </rPh>
    <rPh sb="67" eb="69">
      <t>ケイコウ</t>
    </rPh>
    <rPh sb="74" eb="75">
      <t>オモ</t>
    </rPh>
    <rPh sb="76" eb="78">
      <t>ヨウイン</t>
    </rPh>
    <rPh sb="83" eb="85">
      <t>ショウワ</t>
    </rPh>
    <rPh sb="87" eb="89">
      <t>ネンダイ</t>
    </rPh>
    <rPh sb="90" eb="92">
      <t>ケンセツ</t>
    </rPh>
    <rPh sb="95" eb="98">
      <t>ホイクショ</t>
    </rPh>
    <rPh sb="100" eb="101">
      <t>スデ</t>
    </rPh>
    <rPh sb="102" eb="104">
      <t>タイヨウ</t>
    </rPh>
    <rPh sb="104" eb="106">
      <t>ネンスウ</t>
    </rPh>
    <rPh sb="107" eb="109">
      <t>ケイカ</t>
    </rPh>
    <rPh sb="111" eb="113">
      <t>コウエイ</t>
    </rPh>
    <rPh sb="113" eb="115">
      <t>ジュウタク</t>
    </rPh>
    <rPh sb="116" eb="118">
      <t>ホユウ</t>
    </rPh>
    <rPh sb="128" eb="130">
      <t>コウキョウ</t>
    </rPh>
    <rPh sb="130" eb="132">
      <t>シセツ</t>
    </rPh>
    <rPh sb="132" eb="133">
      <t>トウ</t>
    </rPh>
    <rPh sb="133" eb="135">
      <t>ソウゴウ</t>
    </rPh>
    <rPh sb="135" eb="137">
      <t>カンリ</t>
    </rPh>
    <rPh sb="137" eb="139">
      <t>ケイカク</t>
    </rPh>
    <rPh sb="140" eb="141">
      <t>モト</t>
    </rPh>
    <rPh sb="171" eb="173">
      <t>テキセイ</t>
    </rPh>
    <rPh sb="174" eb="176">
      <t>カンリ</t>
    </rPh>
    <rPh sb="177" eb="178">
      <t>ツト</t>
    </rPh>
    <phoneticPr fontId="5"/>
  </si>
  <si>
    <t>　 実質公債費比率、将来負担比率ともに類似団体平均を上回っているが、近年、地方債の新規発行を抑制してきた結果、減少傾向にある。類似団体平均を上回っている原因としては、庁舎建設、小学校建設、中学校建設、土地開発公社の解散等、地方債発行を伴う事業を集中して実施したことにある。今後についても、老朽化が進んでいる公共施設への対応が控えており、公共施設等総合管理計画に基づく、各公共施設等の管理に関する個別施設計画の策定を検討し、計画的に実施していく必要がある。</t>
    <rPh sb="2" eb="4">
      <t>ジッシツ</t>
    </rPh>
    <rPh sb="4" eb="7">
      <t>コウサイヒ</t>
    </rPh>
    <rPh sb="7" eb="9">
      <t>ヒリツ</t>
    </rPh>
    <rPh sb="10" eb="12">
      <t>ショウライ</t>
    </rPh>
    <rPh sb="12" eb="14">
      <t>フタン</t>
    </rPh>
    <rPh sb="14" eb="16">
      <t>ヒリツ</t>
    </rPh>
    <rPh sb="19" eb="21">
      <t>ルイジ</t>
    </rPh>
    <rPh sb="21" eb="23">
      <t>ダンタイ</t>
    </rPh>
    <rPh sb="23" eb="25">
      <t>ヘイキン</t>
    </rPh>
    <rPh sb="26" eb="28">
      <t>ウワマワ</t>
    </rPh>
    <rPh sb="34" eb="36">
      <t>キンネン</t>
    </rPh>
    <rPh sb="37" eb="40">
      <t>チホウサイ</t>
    </rPh>
    <rPh sb="41" eb="43">
      <t>シンキ</t>
    </rPh>
    <rPh sb="43" eb="45">
      <t>ハッコウ</t>
    </rPh>
    <rPh sb="46" eb="48">
      <t>ヨクセイ</t>
    </rPh>
    <rPh sb="52" eb="54">
      <t>ケッカ</t>
    </rPh>
    <rPh sb="55" eb="57">
      <t>ゲンショウ</t>
    </rPh>
    <rPh sb="57" eb="59">
      <t>ケイコウ</t>
    </rPh>
    <rPh sb="63" eb="65">
      <t>ルイジ</t>
    </rPh>
    <rPh sb="65" eb="67">
      <t>ダンタイ</t>
    </rPh>
    <rPh sb="67" eb="69">
      <t>ヘイキン</t>
    </rPh>
    <rPh sb="70" eb="72">
      <t>ウワマワ</t>
    </rPh>
    <rPh sb="76" eb="78">
      <t>ゲンイン</t>
    </rPh>
    <rPh sb="83" eb="85">
      <t>チョウシャ</t>
    </rPh>
    <rPh sb="85" eb="87">
      <t>ケンセツ</t>
    </rPh>
    <rPh sb="88" eb="91">
      <t>ショウガッコウ</t>
    </rPh>
    <rPh sb="91" eb="93">
      <t>ケンセツ</t>
    </rPh>
    <rPh sb="94" eb="97">
      <t>チュウガッコウ</t>
    </rPh>
    <rPh sb="97" eb="99">
      <t>ケンセツ</t>
    </rPh>
    <rPh sb="100" eb="102">
      <t>トチ</t>
    </rPh>
    <rPh sb="102" eb="104">
      <t>カイハツ</t>
    </rPh>
    <rPh sb="104" eb="106">
      <t>コウシャ</t>
    </rPh>
    <rPh sb="107" eb="109">
      <t>カイサン</t>
    </rPh>
    <rPh sb="109" eb="110">
      <t>トウ</t>
    </rPh>
    <rPh sb="111" eb="114">
      <t>チホウサイ</t>
    </rPh>
    <rPh sb="114" eb="116">
      <t>ハッコウ</t>
    </rPh>
    <rPh sb="117" eb="118">
      <t>トモナ</t>
    </rPh>
    <rPh sb="119" eb="121">
      <t>ジギョウ</t>
    </rPh>
    <rPh sb="122" eb="124">
      <t>シュウチュウ</t>
    </rPh>
    <rPh sb="126" eb="128">
      <t>ジッシ</t>
    </rPh>
    <rPh sb="136" eb="138">
      <t>コンゴ</t>
    </rPh>
    <rPh sb="144" eb="147">
      <t>ロウキュウカ</t>
    </rPh>
    <rPh sb="148" eb="149">
      <t>スス</t>
    </rPh>
    <rPh sb="153" eb="155">
      <t>コウキョウ</t>
    </rPh>
    <rPh sb="155" eb="157">
      <t>シセツ</t>
    </rPh>
    <rPh sb="159" eb="161">
      <t>タイオウ</t>
    </rPh>
    <rPh sb="162" eb="163">
      <t>ヒカ</t>
    </rPh>
    <rPh sb="168" eb="170">
      <t>コウキョウ</t>
    </rPh>
    <rPh sb="170" eb="172">
      <t>シセツ</t>
    </rPh>
    <rPh sb="172" eb="173">
      <t>トウ</t>
    </rPh>
    <rPh sb="173" eb="175">
      <t>ソウゴウ</t>
    </rPh>
    <rPh sb="175" eb="177">
      <t>カンリ</t>
    </rPh>
    <rPh sb="177" eb="179">
      <t>ケイカク</t>
    </rPh>
    <rPh sb="180" eb="181">
      <t>モト</t>
    </rPh>
    <rPh sb="211" eb="214">
      <t>ケイカクテキ</t>
    </rPh>
    <rPh sb="215" eb="217">
      <t>ジッシ</t>
    </rPh>
    <rPh sb="221" eb="2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</si>
</sst>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19155</c:v>
                </c:pt>
                <c:pt idx="1">
                  <c:v>23514</c:v>
                </c:pt>
                <c:pt idx="2">
                  <c:v>132216</c:v>
                </c:pt>
                <c:pt idx="3">
                  <c:v>65845</c:v>
                </c:pt>
                <c:pt idx="4">
                  <c:v>61503</c:v>
                </c:pt>
              </c:numCache>
            </c:numRef>
          </c:val>
          <c:smooth val="0"/>
        </c:ser>
        <c:dLbls>
          <c:showLegendKey val="0"/>
          <c:showVal val="0"/>
          <c:showCatName val="0"/>
          <c:showSerName val="0"/>
          <c:showPercent val="0"/>
          <c:showBubbleSize val="0"/>
        </c:dLbls>
        <c:marker val="1"/>
        <c:smooth val="0"/>
        <c:axId val="101103488"/>
        <c:axId val="105512960"/>
      </c:lineChart>
      <c:catAx>
        <c:axId val="101103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12960"/>
        <c:crosses val="autoZero"/>
        <c:auto val="1"/>
        <c:lblAlgn val="ctr"/>
        <c:lblOffset val="100"/>
        <c:tickLblSkip val="1"/>
        <c:tickMarkSkip val="1"/>
        <c:noMultiLvlLbl val="0"/>
      </c:catAx>
      <c:valAx>
        <c:axId val="105512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0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11.3</c:v>
                </c:pt>
                <c:pt idx="1">
                  <c:v>8.15</c:v>
                </c:pt>
                <c:pt idx="2">
                  <c:v>5.01</c:v>
                </c:pt>
                <c:pt idx="3">
                  <c:v>7.33</c:v>
                </c:pt>
                <c:pt idx="4">
                  <c:v>11.27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31.75</c:v>
                </c:pt>
                <c:pt idx="1">
                  <c:v>20.77</c:v>
                </c:pt>
                <c:pt idx="2">
                  <c:v>17.760000000000002</c:v>
                </c:pt>
                <c:pt idx="3">
                  <c:v>14.44</c:v>
                </c:pt>
                <c:pt idx="4">
                  <c:v>14.32</c:v>
                </c:pt>
              </c:numCache>
            </c:numRef>
          </c:val>
        </c:ser>
        <c:dLbls>
          <c:showLegendKey val="0"/>
          <c:showVal val="0"/>
          <c:showCatName val="0"/>
          <c:showSerName val="0"/>
          <c:showPercent val="0"/>
          <c:showBubbleSize val="0"/>
        </c:dLbls>
        <c:gapWidth val="250"/>
        <c:overlap val="100"/>
        <c:axId val="122628352"/>
        <c:axId val="12263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4.7699999999999996</c:v>
                </c:pt>
                <c:pt idx="1">
                  <c:v>-13.14</c:v>
                </c:pt>
                <c:pt idx="2">
                  <c:v>-6.42</c:v>
                </c:pt>
                <c:pt idx="3">
                  <c:v>-1.39</c:v>
                </c:pt>
                <c:pt idx="4">
                  <c:v>4.55</c:v>
                </c:pt>
              </c:numCache>
            </c:numRef>
          </c:val>
          <c:smooth val="0"/>
        </c:ser>
        <c:dLbls>
          <c:showLegendKey val="0"/>
          <c:showVal val="0"/>
          <c:showCatName val="0"/>
          <c:showSerName val="0"/>
          <c:showPercent val="0"/>
          <c:showBubbleSize val="0"/>
        </c:dLbls>
        <c:marker val="1"/>
        <c:smooth val="0"/>
        <c:axId val="122628352"/>
        <c:axId val="122638720"/>
      </c:lineChart>
      <c:catAx>
        <c:axId val="12262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38720"/>
        <c:crosses val="autoZero"/>
        <c:auto val="1"/>
        <c:lblAlgn val="ctr"/>
        <c:lblOffset val="100"/>
        <c:tickLblSkip val="1"/>
        <c:tickMarkSkip val="1"/>
        <c:noMultiLvlLbl val="0"/>
      </c:catAx>
      <c:valAx>
        <c:axId val="12263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2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0.11</c:v>
                </c:pt>
                <c:pt idx="2">
                  <c:v>#N/A</c:v>
                </c:pt>
                <c:pt idx="3">
                  <c:v>0.08</c:v>
                </c:pt>
                <c:pt idx="4">
                  <c:v>#N/A</c:v>
                </c:pt>
                <c:pt idx="5">
                  <c:v>0.02</c:v>
                </c:pt>
                <c:pt idx="6">
                  <c:v>#N/A</c:v>
                </c:pt>
                <c:pt idx="7">
                  <c:v>0.02</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0.11</c:v>
                </c:pt>
                <c:pt idx="4">
                  <c:v>#N/A</c:v>
                </c:pt>
                <c:pt idx="5">
                  <c:v>0.12</c:v>
                </c:pt>
                <c:pt idx="6">
                  <c:v>#N/A</c:v>
                </c:pt>
                <c:pt idx="7">
                  <c:v>0.13</c:v>
                </c:pt>
                <c:pt idx="8">
                  <c:v>#N/A</c:v>
                </c:pt>
                <c:pt idx="9">
                  <c:v>0.12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0.13</c:v>
                </c:pt>
                <c:pt idx="4">
                  <c:v>#N/A</c:v>
                </c:pt>
                <c:pt idx="5">
                  <c:v>0.12</c:v>
                </c:pt>
                <c:pt idx="6">
                  <c:v>#N/A</c:v>
                </c:pt>
                <c:pt idx="7">
                  <c:v>0.12</c:v>
                </c:pt>
                <c:pt idx="8">
                  <c:v>#N/A</c:v>
                </c:pt>
                <c:pt idx="9">
                  <c:v>0.12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0.57999999999999996</c:v>
                </c:pt>
                <c:pt idx="4">
                  <c:v>#N/A</c:v>
                </c:pt>
                <c:pt idx="5">
                  <c:v>0.11</c:v>
                </c:pt>
                <c:pt idx="6">
                  <c:v>#N/A</c:v>
                </c:pt>
                <c:pt idx="7">
                  <c:v>0.57999999999999996</c:v>
                </c:pt>
                <c:pt idx="8">
                  <c:v>#N/A</c:v>
                </c:pt>
                <c:pt idx="9">
                  <c:v>1.34</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2.0699999999999998</c:v>
                </c:pt>
                <c:pt idx="2">
                  <c:v>#N/A</c:v>
                </c:pt>
                <c:pt idx="3">
                  <c:v>2.42</c:v>
                </c:pt>
                <c:pt idx="4">
                  <c:v>#N/A</c:v>
                </c:pt>
                <c:pt idx="5">
                  <c:v>2.59</c:v>
                </c:pt>
                <c:pt idx="6">
                  <c:v>#N/A</c:v>
                </c:pt>
                <c:pt idx="7">
                  <c:v>2.67</c:v>
                </c:pt>
                <c:pt idx="8">
                  <c:v>#N/A</c:v>
                </c:pt>
                <c:pt idx="9">
                  <c:v>2.58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2.08</c:v>
                </c:pt>
                <c:pt idx="2">
                  <c:v>#N/A</c:v>
                </c:pt>
                <c:pt idx="3">
                  <c:v>2.27</c:v>
                </c:pt>
                <c:pt idx="4">
                  <c:v>#N/A</c:v>
                </c:pt>
                <c:pt idx="5">
                  <c:v>4.1900000000000004</c:v>
                </c:pt>
                <c:pt idx="6">
                  <c:v>#N/A</c:v>
                </c:pt>
                <c:pt idx="7">
                  <c:v>2.38</c:v>
                </c:pt>
                <c:pt idx="8">
                  <c:v>#N/A</c:v>
                </c:pt>
                <c:pt idx="9">
                  <c:v>2.84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13.48</c:v>
                </c:pt>
                <c:pt idx="2">
                  <c:v>#N/A</c:v>
                </c:pt>
                <c:pt idx="3">
                  <c:v>10.43</c:v>
                </c:pt>
                <c:pt idx="4">
                  <c:v>#N/A</c:v>
                </c:pt>
                <c:pt idx="5">
                  <c:v>9.2100000000000009</c:v>
                </c:pt>
                <c:pt idx="6">
                  <c:v>#N/A</c:v>
                </c:pt>
                <c:pt idx="7">
                  <c:v>6.38</c:v>
                </c:pt>
                <c:pt idx="8">
                  <c:v>#N/A</c:v>
                </c:pt>
                <c:pt idx="9">
                  <c:v>5.88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11.29</c:v>
                </c:pt>
                <c:pt idx="2">
                  <c:v>#N/A</c:v>
                </c:pt>
                <c:pt idx="3">
                  <c:v>8.15</c:v>
                </c:pt>
                <c:pt idx="4">
                  <c:v>#N/A</c:v>
                </c:pt>
                <c:pt idx="5">
                  <c:v>5.01</c:v>
                </c:pt>
                <c:pt idx="6">
                  <c:v>#N/A</c:v>
                </c:pt>
                <c:pt idx="7">
                  <c:v>7.32</c:v>
                </c:pt>
                <c:pt idx="8">
                  <c:v>#N/A</c:v>
                </c:pt>
                <c:pt idx="9">
                  <c:v>11.26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18.34</c:v>
                </c:pt>
                <c:pt idx="2">
                  <c:v>#N/A</c:v>
                </c:pt>
                <c:pt idx="3">
                  <c:v>17.149999999999999</c:v>
                </c:pt>
                <c:pt idx="4">
                  <c:v>#N/A</c:v>
                </c:pt>
                <c:pt idx="5">
                  <c:v>14.87</c:v>
                </c:pt>
                <c:pt idx="6">
                  <c:v>#N/A</c:v>
                </c:pt>
                <c:pt idx="7">
                  <c:v>15.22</c:v>
                </c:pt>
                <c:pt idx="8">
                  <c:v>#N/A</c:v>
                </c:pt>
                <c:pt idx="9">
                  <c:v>15.03</c:v>
                </c:pt>
              </c:numCache>
            </c:numRef>
          </c:val>
        </c:ser>
        <c:dLbls>
          <c:showLegendKey val="0"/>
          <c:showVal val="0"/>
          <c:showCatName val="0"/>
          <c:showSerName val="0"/>
          <c:showPercent val="0"/>
          <c:showBubbleSize val="0"/>
        </c:dLbls>
        <c:gapWidth val="150"/>
        <c:overlap val="100"/>
        <c:axId val="122720256"/>
        <c:axId val="122721792"/>
      </c:barChart>
      <c:catAx>
        <c:axId val="1227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21792"/>
        <c:crosses val="autoZero"/>
        <c:auto val="1"/>
        <c:lblAlgn val="ctr"/>
        <c:lblOffset val="100"/>
        <c:tickLblSkip val="1"/>
        <c:tickMarkSkip val="1"/>
        <c:noMultiLvlLbl val="0"/>
      </c:catAx>
      <c:valAx>
        <c:axId val="12272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2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351</c:v>
                </c:pt>
                <c:pt idx="5">
                  <c:v>371</c:v>
                </c:pt>
                <c:pt idx="8">
                  <c:v>376</c:v>
                </c:pt>
                <c:pt idx="11">
                  <c:v>395</c:v>
                </c:pt>
                <c:pt idx="14">
                  <c:v>387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62</c:v>
                </c:pt>
                <c:pt idx="6">
                  <c:v>62</c:v>
                </c:pt>
                <c:pt idx="9">
                  <c:v>59</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361</c:v>
                </c:pt>
                <c:pt idx="3">
                  <c:v>312</c:v>
                </c:pt>
                <c:pt idx="6">
                  <c:v>315</c:v>
                </c:pt>
                <c:pt idx="9">
                  <c:v>280</c:v>
                </c:pt>
                <c:pt idx="12">
                  <c:v>296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297</c:v>
                </c:pt>
                <c:pt idx="3">
                  <c:v>313</c:v>
                </c:pt>
                <c:pt idx="6">
                  <c:v>371</c:v>
                </c:pt>
                <c:pt idx="9">
                  <c:v>384</c:v>
                </c:pt>
                <c:pt idx="12">
                  <c:v>328</c:v>
                </c:pt>
              </c:numCache>
            </c:numRef>
          </c:val>
        </c:ser>
        <c:dLbls>
          <c:showLegendKey val="0"/>
          <c:showVal val="0"/>
          <c:showCatName val="0"/>
          <c:showSerName val="0"/>
          <c:showPercent val="0"/>
          <c:showBubbleSize val="0"/>
        </c:dLbls>
        <c:gapWidth val="100"/>
        <c:overlap val="100"/>
        <c:axId val="100973952"/>
        <c:axId val="10098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368</c:v>
                </c:pt>
                <c:pt idx="2">
                  <c:v>#N/A</c:v>
                </c:pt>
                <c:pt idx="3">
                  <c:v>#N/A</c:v>
                </c:pt>
                <c:pt idx="4">
                  <c:v>316</c:v>
                </c:pt>
                <c:pt idx="5">
                  <c:v>#N/A</c:v>
                </c:pt>
                <c:pt idx="6">
                  <c:v>#N/A</c:v>
                </c:pt>
                <c:pt idx="7">
                  <c:v>372</c:v>
                </c:pt>
                <c:pt idx="8">
                  <c:v>#N/A</c:v>
                </c:pt>
                <c:pt idx="9">
                  <c:v>#N/A</c:v>
                </c:pt>
                <c:pt idx="10">
                  <c:v>328</c:v>
                </c:pt>
                <c:pt idx="11">
                  <c:v>#N/A</c:v>
                </c:pt>
                <c:pt idx="12">
                  <c:v>#N/A</c:v>
                </c:pt>
                <c:pt idx="13">
                  <c:v>292</c:v>
                </c:pt>
                <c:pt idx="14">
                  <c:v>#N/A</c:v>
                </c:pt>
              </c:numCache>
            </c:numRef>
          </c:val>
          <c:smooth val="0"/>
        </c:ser>
        <c:dLbls>
          <c:showLegendKey val="0"/>
          <c:showVal val="0"/>
          <c:showCatName val="0"/>
          <c:showSerName val="0"/>
          <c:showPercent val="0"/>
          <c:showBubbleSize val="0"/>
        </c:dLbls>
        <c:marker val="1"/>
        <c:smooth val="0"/>
        <c:axId val="100973952"/>
        <c:axId val="100984320"/>
      </c:lineChart>
      <c:catAx>
        <c:axId val="1009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84320"/>
        <c:crosses val="autoZero"/>
        <c:auto val="1"/>
        <c:lblAlgn val="ctr"/>
        <c:lblOffset val="100"/>
        <c:tickLblSkip val="1"/>
        <c:tickMarkSkip val="1"/>
        <c:noMultiLvlLbl val="0"/>
      </c:catAx>
      <c:valAx>
        <c:axId val="10098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7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4803</c:v>
                </c:pt>
                <c:pt idx="5">
                  <c:v>4774</c:v>
                </c:pt>
                <c:pt idx="8">
                  <c:v>4883</c:v>
                </c:pt>
                <c:pt idx="11">
                  <c:v>4897</c:v>
                </c:pt>
                <c:pt idx="14">
                  <c:v>4854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2400</c:v>
                </c:pt>
                <c:pt idx="5">
                  <c:v>2125</c:v>
                </c:pt>
                <c:pt idx="8">
                  <c:v>1972</c:v>
                </c:pt>
                <c:pt idx="11">
                  <c:v>1665</c:v>
                </c:pt>
                <c:pt idx="14">
                  <c:v>1588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827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335</c:v>
                </c:pt>
                <c:pt idx="3">
                  <c:v>300</c:v>
                </c:pt>
                <c:pt idx="6">
                  <c:v>283</c:v>
                </c:pt>
                <c:pt idx="9">
                  <c:v>316</c:v>
                </c:pt>
                <c:pt idx="12">
                  <c:v>297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4524</c:v>
                </c:pt>
                <c:pt idx="3">
                  <c:v>4395</c:v>
                </c:pt>
                <c:pt idx="6">
                  <c:v>4177</c:v>
                </c:pt>
                <c:pt idx="9">
                  <c:v>3824</c:v>
                </c:pt>
                <c:pt idx="12">
                  <c:v>3534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3630</c:v>
                </c:pt>
                <c:pt idx="3">
                  <c:v>4119</c:v>
                </c:pt>
                <c:pt idx="6">
                  <c:v>4167</c:v>
                </c:pt>
                <c:pt idx="9">
                  <c:v>4278</c:v>
                </c:pt>
                <c:pt idx="12">
                  <c:v>4281</c:v>
                </c:pt>
              </c:numCache>
            </c:numRef>
          </c:val>
        </c:ser>
        <c:dLbls>
          <c:showLegendKey val="0"/>
          <c:showVal val="0"/>
          <c:showCatName val="0"/>
          <c:showSerName val="0"/>
          <c:showPercent val="0"/>
          <c:showBubbleSize val="0"/>
        </c:dLbls>
        <c:gapWidth val="100"/>
        <c:overlap val="100"/>
        <c:axId val="115574656"/>
        <c:axId val="11558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2158</c:v>
                </c:pt>
                <c:pt idx="2">
                  <c:v>#N/A</c:v>
                </c:pt>
                <c:pt idx="3">
                  <c:v>#N/A</c:v>
                </c:pt>
                <c:pt idx="4">
                  <c:v>1916</c:v>
                </c:pt>
                <c:pt idx="5">
                  <c:v>#N/A</c:v>
                </c:pt>
                <c:pt idx="6">
                  <c:v>#N/A</c:v>
                </c:pt>
                <c:pt idx="7">
                  <c:v>1772</c:v>
                </c:pt>
                <c:pt idx="8">
                  <c:v>#N/A</c:v>
                </c:pt>
                <c:pt idx="9">
                  <c:v>#N/A</c:v>
                </c:pt>
                <c:pt idx="10">
                  <c:v>1855</c:v>
                </c:pt>
                <c:pt idx="11">
                  <c:v>#N/A</c:v>
                </c:pt>
                <c:pt idx="12">
                  <c:v>#N/A</c:v>
                </c:pt>
                <c:pt idx="13">
                  <c:v>1671</c:v>
                </c:pt>
                <c:pt idx="14">
                  <c:v>#N/A</c:v>
                </c:pt>
              </c:numCache>
            </c:numRef>
          </c:val>
          <c:smooth val="0"/>
        </c:ser>
        <c:dLbls>
          <c:showLegendKey val="0"/>
          <c:showVal val="0"/>
          <c:showCatName val="0"/>
          <c:showSerName val="0"/>
          <c:showPercent val="0"/>
          <c:showBubbleSize val="0"/>
        </c:dLbls>
        <c:marker val="1"/>
        <c:smooth val="0"/>
        <c:axId val="115574656"/>
        <c:axId val="115580928"/>
      </c:lineChart>
      <c:catAx>
        <c:axId val="1155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80928"/>
        <c:crosses val="autoZero"/>
        <c:auto val="1"/>
        <c:lblAlgn val="ctr"/>
        <c:lblOffset val="100"/>
        <c:tickLblSkip val="1"/>
        <c:tickMarkSkip val="1"/>
        <c:noMultiLvlLbl val="0"/>
      </c:catAx>
      <c:valAx>
        <c:axId val="1155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7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51</c:v>
                </c:pt>
              </c:numCache>
            </c:numRef>
          </c:xVal>
          <c:yVal>
            <c:numRef>
              <c:f>公会計指標分析・財政指標組合せ分析表!$K$51:$O$51</c:f>
              <c:numCache>
                <c:formatCode>#,##0.0;"▲ "#,##0.0</c:formatCode>
                <c:ptCount val="5"/>
                <c:pt idx="4">
                  <c:v>68</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ser>
        <c:dLbls>
          <c:showLegendKey val="0"/>
          <c:showVal val="0"/>
          <c:showCatName val="0"/>
          <c:showSerName val="0"/>
          <c:showPercent val="0"/>
          <c:showBubbleSize val="0"/>
        </c:dLbls>
        <c:axId val="123491840"/>
        <c:axId val="123493760"/>
      </c:scatterChart>
      <c:valAx>
        <c:axId val="123491840"/>
        <c:scaling>
          <c:orientation val="minMax"/>
          <c:max val="56.9"/>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493760"/>
        <c:crosses val="autoZero"/>
        <c:crossBetween val="midCat"/>
      </c:valAx>
      <c:valAx>
        <c:axId val="123493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91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13.5</c:v>
                </c:pt>
                <c:pt idx="1">
                  <c:v>13.6</c:v>
                </c:pt>
                <c:pt idx="2">
                  <c:v>14.5</c:v>
                </c:pt>
                <c:pt idx="3">
                  <c:v>14</c:v>
                </c:pt>
                <c:pt idx="4">
                  <c:v>13.6</c:v>
                </c:pt>
              </c:numCache>
            </c:numRef>
          </c:xVal>
          <c:yVal>
            <c:numRef>
              <c:f>公会計指標分析・財政指標組合せ分析表!$K$73:$O$73</c:f>
              <c:numCache>
                <c:formatCode>#,##0.0;"▲ "#,##0.0</c:formatCode>
                <c:ptCount val="5"/>
                <c:pt idx="0">
                  <c:v>89.7</c:v>
                </c:pt>
                <c:pt idx="1">
                  <c:v>78.2</c:v>
                </c:pt>
                <c:pt idx="2">
                  <c:v>73.2</c:v>
                </c:pt>
                <c:pt idx="3">
                  <c:v>78.8</c:v>
                </c:pt>
                <c:pt idx="4">
                  <c:v>68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23556608"/>
        <c:axId val="123558528"/>
      </c:scatterChart>
      <c:valAx>
        <c:axId val="123556608"/>
        <c:scaling>
          <c:orientation val="minMax"/>
          <c:max val="15.1"/>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58528"/>
        <c:crosses val="autoZero"/>
        <c:crossBetween val="midCat"/>
      </c:valAx>
      <c:valAx>
        <c:axId val="123558528"/>
        <c:scaling>
          <c:orientation val="minMax"/>
          <c:max val="10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556608"/>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元利償還金は年々増加していたが、平成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に大口の償還が終了したことから一時的に減少したが、起債の新規発行や臨時財政対策債等の据置期間終了による元金償還に伴い増加していく見込みである。今後の起債発行については、実質公債費比率の動向に注視し、計画的な借入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駅前観光交流館建設事業に伴う起債発行等により増加したほか、中学校施設改修に伴い教育施設基金の取崩しを行ったため、充当可能基金が減少したが、公営企業会計債等繰入見込額が減少したため、将来負担比率の分子が減少した。</a:t>
          </a:r>
        </a:p>
        <a:p>
          <a:r>
            <a:rPr kumimoji="1" lang="ja-JP" altLang="en-US" sz="1400">
              <a:latin typeface="ＭＳ ゴシック" pitchFamily="49" charset="-128"/>
              <a:ea typeface="ＭＳ ゴシック" pitchFamily="49" charset="-128"/>
            </a:rPr>
            <a:t>　今後も厳しい財政状況が予想されるため、基金の取崩しは慎重に行い、積極的な積立と新規地方債の発行の抑制など、より一層努めて行く必要がある。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7,569
7,457
49.28
4,278,766
3,945,714
320,381
2,843,660
4,280,948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68.0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公営住宅や認定こども園・幼稚園・保育所、公民館の老朽化が進んでいるため、有形固定資産減価償却率は類似団体より高い水準にある。公共施設等総合管理計画に基づく各公共施設等の管理に関する個別施設計画の策定を検討し、適正な管理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2" name="直線コネクタ 61"/>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3"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4" name="直線コネクタ 63"/>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5"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6" name="直線コネクタ 65"/>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19575</xdr:rowOff>
    </xdr:from>
    <xdr:ext cx="405111" cy="259045"/>
    <xdr:sp macro="" textlink="">
      <xdr:nvSpPr>
        <xdr:cNvPr id="67" name="有形固定資産減価償却率平均値テキスト"/>
        <xdr:cNvSpPr txBox="1"/>
      </xdr:nvSpPr>
      <xdr:spPr>
        <a:xfrm>
          <a:off x="4813300" y="5772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8" name="フローチャート : 判断 67"/>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58420</xdr:rowOff>
    </xdr:from>
    <xdr:to>
      <xdr:col>3</xdr:col>
      <xdr:colOff>1222375</xdr:colOff>
      <xdr:row>31</xdr:row>
      <xdr:rowOff>160020</xdr:rowOff>
    </xdr:to>
    <xdr:sp macro="" textlink="">
      <xdr:nvSpPr>
        <xdr:cNvPr id="74" name="円/楕円 73"/>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36847</xdr:rowOff>
    </xdr:from>
    <xdr:ext cx="405111" cy="259045"/>
    <xdr:sp macro="" textlink="">
      <xdr:nvSpPr>
        <xdr:cNvPr id="75" name="有形固定資産減価償却率該当値テキスト"/>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7,569
7,457
49.28
4,278,766
3,945,714
320,381
2,843,660
4,280,948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道路】&#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9" name="円/楕円 68"/>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80662</xdr:rowOff>
    </xdr:from>
    <xdr:ext cx="405111" cy="259045"/>
    <xdr:sp macro="" textlink="">
      <xdr:nvSpPr>
        <xdr:cNvPr id="70" name="【道路】&#10;有形固定資産減価償却率該当値テキスト"/>
        <xdr:cNvSpPr txBox="1"/>
      </xdr:nvSpPr>
      <xdr:spPr>
        <a:xfrm>
          <a:off x="4724400"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100050</xdr:rowOff>
    </xdr:from>
    <xdr:ext cx="534377" cy="259045"/>
    <xdr:sp macro="" textlink="">
      <xdr:nvSpPr>
        <xdr:cNvPr id="101" name="【道路】&#10;一人当たり延長平均値テキスト"/>
        <xdr:cNvSpPr txBox="1"/>
      </xdr:nvSpPr>
      <xdr:spPr>
        <a:xfrm>
          <a:off x="10566400" y="661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114043</xdr:rowOff>
    </xdr:from>
    <xdr:to>
      <xdr:col>15</xdr:col>
      <xdr:colOff>231775</xdr:colOff>
      <xdr:row>41</xdr:row>
      <xdr:rowOff>44193</xdr:rowOff>
    </xdr:to>
    <xdr:sp macro="" textlink="">
      <xdr:nvSpPr>
        <xdr:cNvPr id="108" name="円/楕円 107"/>
        <xdr:cNvSpPr/>
      </xdr:nvSpPr>
      <xdr:spPr>
        <a:xfrm>
          <a:off x="10426700" y="697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28970</xdr:rowOff>
    </xdr:from>
    <xdr:ext cx="534377" cy="259045"/>
    <xdr:sp macro="" textlink="">
      <xdr:nvSpPr>
        <xdr:cNvPr id="109" name="【道路】&#10;一人当たり延長該当値テキスト"/>
        <xdr:cNvSpPr txBox="1"/>
      </xdr:nvSpPr>
      <xdr:spPr>
        <a:xfrm>
          <a:off x="10566400" y="688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22369</xdr:rowOff>
    </xdr:from>
    <xdr:ext cx="405111" cy="259045"/>
    <xdr:sp macro="" textlink="">
      <xdr:nvSpPr>
        <xdr:cNvPr id="137" name="【橋りょう・トンネル】&#10;有形固定資産減価償却率平均値テキスト"/>
        <xdr:cNvSpPr txBox="1"/>
      </xdr:nvSpPr>
      <xdr:spPr>
        <a:xfrm>
          <a:off x="4724400" y="9966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106934</xdr:rowOff>
    </xdr:from>
    <xdr:to>
      <xdr:col>6</xdr:col>
      <xdr:colOff>561975</xdr:colOff>
      <xdr:row>60</xdr:row>
      <xdr:rowOff>37084</xdr:rowOff>
    </xdr:to>
    <xdr:sp macro="" textlink="">
      <xdr:nvSpPr>
        <xdr:cNvPr id="144" name="円/楕円 143"/>
        <xdr:cNvSpPr/>
      </xdr:nvSpPr>
      <xdr:spPr>
        <a:xfrm>
          <a:off x="4584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85361</xdr:rowOff>
    </xdr:from>
    <xdr:ext cx="405111" cy="259045"/>
    <xdr:sp macro="" textlink="">
      <xdr:nvSpPr>
        <xdr:cNvPr id="145" name="【橋りょう・トンネル】&#10;有形固定資産減価償却率該当値テキスト"/>
        <xdr:cNvSpPr txBox="1"/>
      </xdr:nvSpPr>
      <xdr:spPr>
        <a:xfrm>
          <a:off x="4724400"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82520</xdr:rowOff>
    </xdr:from>
    <xdr:ext cx="599010" cy="259045"/>
    <xdr:sp macro="" textlink="">
      <xdr:nvSpPr>
        <xdr:cNvPr id="176" name="【橋りょう・トンネル】&#10;一人当たり有形固定資産（償却資産）額平均値テキスト"/>
        <xdr:cNvSpPr txBox="1"/>
      </xdr:nvSpPr>
      <xdr:spPr>
        <a:xfrm>
          <a:off x="10566400" y="10198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122368</xdr:rowOff>
    </xdr:from>
    <xdr:to>
      <xdr:col>15</xdr:col>
      <xdr:colOff>231775</xdr:colOff>
      <xdr:row>63</xdr:row>
      <xdr:rowOff>52518</xdr:rowOff>
    </xdr:to>
    <xdr:sp macro="" textlink="">
      <xdr:nvSpPr>
        <xdr:cNvPr id="183" name="円/楕円 182"/>
        <xdr:cNvSpPr/>
      </xdr:nvSpPr>
      <xdr:spPr>
        <a:xfrm>
          <a:off x="10426700" y="107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37295</xdr:rowOff>
    </xdr:from>
    <xdr:ext cx="599010" cy="259045"/>
    <xdr:sp macro="" textlink="">
      <xdr:nvSpPr>
        <xdr:cNvPr id="184" name="【橋りょう・トンネル】&#10;一人当たり有形固定資産（償却資産）額該当値テキスト"/>
        <xdr:cNvSpPr txBox="1"/>
      </xdr:nvSpPr>
      <xdr:spPr>
        <a:xfrm>
          <a:off x="10566400" y="1066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57166</xdr:rowOff>
    </xdr:from>
    <xdr:ext cx="405111" cy="259045"/>
    <xdr:sp macro="" textlink="">
      <xdr:nvSpPr>
        <xdr:cNvPr id="214" name="【公営住宅】&#10;有形固定資産減価償却率平均値テキスト"/>
        <xdr:cNvSpPr txBox="1"/>
      </xdr:nvSpPr>
      <xdr:spPr>
        <a:xfrm>
          <a:off x="47244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82550</xdr:rowOff>
    </xdr:from>
    <xdr:to>
      <xdr:col>6</xdr:col>
      <xdr:colOff>561975</xdr:colOff>
      <xdr:row>78</xdr:row>
      <xdr:rowOff>12700</xdr:rowOff>
    </xdr:to>
    <xdr:sp macro="" textlink="">
      <xdr:nvSpPr>
        <xdr:cNvPr id="221" name="円/楕円 220"/>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35577</xdr:rowOff>
    </xdr:from>
    <xdr:ext cx="469744" cy="259045"/>
    <xdr:sp macro="" textlink="">
      <xdr:nvSpPr>
        <xdr:cNvPr id="222" name="【公営住宅】&#10;有形固定資産減価償却率該当値テキスト"/>
        <xdr:cNvSpPr txBox="1"/>
      </xdr:nvSpPr>
      <xdr:spPr>
        <a:xfrm>
          <a:off x="4724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133239</xdr:rowOff>
    </xdr:from>
    <xdr:ext cx="469744" cy="259045"/>
    <xdr:sp macro="" textlink="">
      <xdr:nvSpPr>
        <xdr:cNvPr id="251" name="【公営住宅】&#10;一人当たり面積平均値テキスト"/>
        <xdr:cNvSpPr txBox="1"/>
      </xdr:nvSpPr>
      <xdr:spPr>
        <a:xfrm>
          <a:off x="10566400" y="14192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119126</xdr:rowOff>
    </xdr:from>
    <xdr:to>
      <xdr:col>15</xdr:col>
      <xdr:colOff>231775</xdr:colOff>
      <xdr:row>85</xdr:row>
      <xdr:rowOff>49276</xdr:rowOff>
    </xdr:to>
    <xdr:sp macro="" textlink="">
      <xdr:nvSpPr>
        <xdr:cNvPr id="258" name="円/楕円 257"/>
        <xdr:cNvSpPr/>
      </xdr:nvSpPr>
      <xdr:spPr>
        <a:xfrm>
          <a:off x="104267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97553</xdr:rowOff>
    </xdr:from>
    <xdr:ext cx="469744" cy="259045"/>
    <xdr:sp macro="" textlink="">
      <xdr:nvSpPr>
        <xdr:cNvPr id="259" name="【公営住宅】&#10;一人当たり面積該当値テキスト"/>
        <xdr:cNvSpPr txBox="1"/>
      </xdr:nvSpPr>
      <xdr:spPr>
        <a:xfrm>
          <a:off x="10566400"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3" name="テキスト ボックス 2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3" name="テキスト ボックス 2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297" name="直線コネクタ 29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29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299" name="直線コネクタ 29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0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01" name="直線コネクタ 30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158949</xdr:rowOff>
    </xdr:from>
    <xdr:ext cx="405111" cy="259045"/>
    <xdr:sp macro="" textlink="">
      <xdr:nvSpPr>
        <xdr:cNvPr id="302" name="【認定こども園・幼稚園・保育所】&#10;有形固定資産減価償却率平均値テキスト"/>
        <xdr:cNvSpPr txBox="1"/>
      </xdr:nvSpPr>
      <xdr:spPr>
        <a:xfrm>
          <a:off x="164084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03" name="フローチャート : 判断 30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164193</xdr:rowOff>
    </xdr:from>
    <xdr:to>
      <xdr:col>23</xdr:col>
      <xdr:colOff>568325</xdr:colOff>
      <xdr:row>33</xdr:row>
      <xdr:rowOff>94343</xdr:rowOff>
    </xdr:to>
    <xdr:sp macro="" textlink="">
      <xdr:nvSpPr>
        <xdr:cNvPr id="309" name="円/楕円 308"/>
        <xdr:cNvSpPr/>
      </xdr:nvSpPr>
      <xdr:spPr>
        <a:xfrm>
          <a:off x="162687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109056</xdr:rowOff>
    </xdr:from>
    <xdr:ext cx="405111" cy="259045"/>
    <xdr:sp macro="" textlink="">
      <xdr:nvSpPr>
        <xdr:cNvPr id="310" name="【認定こども園・幼稚園・保育所】&#10;有形固定資産減価償却率該当値テキスト"/>
        <xdr:cNvSpPr txBox="1"/>
      </xdr:nvSpPr>
      <xdr:spPr>
        <a:xfrm>
          <a:off x="16408400" y="559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1" name="直線コネクタ 3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2" name="テキスト ボックス 3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3" name="直線コネクタ 3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4" name="テキスト ボックス 3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5" name="直線コネクタ 3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6" name="テキスト ボックス 3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7" name="直線コネクタ 3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8" name="テキスト ボックス 3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9" name="直線コネクタ 3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0" name="テキスト ボックス 3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1" name="直線コネクタ 3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2" name="テキスト ボックス 3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36" name="直線コネクタ 33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3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38" name="直線コネクタ 33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3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40" name="直線コネクタ 33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77305</xdr:rowOff>
    </xdr:from>
    <xdr:ext cx="469744" cy="259045"/>
    <xdr:sp macro="" textlink="">
      <xdr:nvSpPr>
        <xdr:cNvPr id="341" name="【認定こども園・幼稚園・保育所】&#10;一人当たり面積平均値テキスト"/>
        <xdr:cNvSpPr txBox="1"/>
      </xdr:nvSpPr>
      <xdr:spPr>
        <a:xfrm>
          <a:off x="22250400" y="6592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42" name="フローチャート : 判断 34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157661</xdr:rowOff>
    </xdr:from>
    <xdr:to>
      <xdr:col>32</xdr:col>
      <xdr:colOff>238125</xdr:colOff>
      <xdr:row>38</xdr:row>
      <xdr:rowOff>87812</xdr:rowOff>
    </xdr:to>
    <xdr:sp macro="" textlink="">
      <xdr:nvSpPr>
        <xdr:cNvPr id="348" name="円/楕円 347"/>
        <xdr:cNvSpPr/>
      </xdr:nvSpPr>
      <xdr:spPr>
        <a:xfrm>
          <a:off x="22110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9088</xdr:rowOff>
    </xdr:from>
    <xdr:ext cx="469744" cy="259045"/>
    <xdr:sp macro="" textlink="">
      <xdr:nvSpPr>
        <xdr:cNvPr id="349" name="【認定こども園・幼稚園・保育所】&#10;一人当たり面積該当値テキスト"/>
        <xdr:cNvSpPr txBox="1"/>
      </xdr:nvSpPr>
      <xdr:spPr>
        <a:xfrm>
          <a:off x="22250400"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372" name="直線コネクタ 37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7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74" name="直線コネクタ 37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37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376" name="直線コネクタ 37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377"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78" name="フローチャート : 判断 37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100076</xdr:rowOff>
    </xdr:from>
    <xdr:to>
      <xdr:col>23</xdr:col>
      <xdr:colOff>568325</xdr:colOff>
      <xdr:row>63</xdr:row>
      <xdr:rowOff>30226</xdr:rowOff>
    </xdr:to>
    <xdr:sp macro="" textlink="">
      <xdr:nvSpPr>
        <xdr:cNvPr id="384" name="円/楕円 383"/>
        <xdr:cNvSpPr/>
      </xdr:nvSpPr>
      <xdr:spPr>
        <a:xfrm>
          <a:off x="16268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15003</xdr:rowOff>
    </xdr:from>
    <xdr:ext cx="405111" cy="259045"/>
    <xdr:sp macro="" textlink="">
      <xdr:nvSpPr>
        <xdr:cNvPr id="385" name="【学校施設】&#10;有形固定資産減価償却率該当値テキスト"/>
        <xdr:cNvSpPr txBox="1"/>
      </xdr:nvSpPr>
      <xdr:spPr>
        <a:xfrm>
          <a:off x="16408400" y="1064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5" name="テキスト ボックス 40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7" name="テキスト ボックス 40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9" name="テキスト ボックス 4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11" name="直線コネクタ 41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1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13" name="直線コネクタ 41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1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15" name="直線コネクタ 41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1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17" name="フローチャート : 判断 41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22678</xdr:rowOff>
    </xdr:from>
    <xdr:to>
      <xdr:col>32</xdr:col>
      <xdr:colOff>238125</xdr:colOff>
      <xdr:row>63</xdr:row>
      <xdr:rowOff>124278</xdr:rowOff>
    </xdr:to>
    <xdr:sp macro="" textlink="">
      <xdr:nvSpPr>
        <xdr:cNvPr id="423" name="円/楕円 422"/>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109055</xdr:rowOff>
    </xdr:from>
    <xdr:ext cx="469744" cy="259045"/>
    <xdr:sp macro="" textlink="">
      <xdr:nvSpPr>
        <xdr:cNvPr id="424" name="【学校施設】&#10;一人当たり面積該当値テキスト"/>
        <xdr:cNvSpPr txBox="1"/>
      </xdr:nvSpPr>
      <xdr:spPr>
        <a:xfrm>
          <a:off x="22250400"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0" name="正方形/長方形 43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1" name="正方形/長方形 44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8" name="正方形/長方形 44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9" name="テキスト ボックス 4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463" name="直線コネクタ 462"/>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464"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465" name="直線コネクタ 464"/>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6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67" name="直線コネクタ 4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76979</xdr:rowOff>
    </xdr:from>
    <xdr:ext cx="405111" cy="259045"/>
    <xdr:sp macro="" textlink="">
      <xdr:nvSpPr>
        <xdr:cNvPr id="468" name="【公民館】&#10;有形固定資産減価償却率平均値テキスト"/>
        <xdr:cNvSpPr txBox="1"/>
      </xdr:nvSpPr>
      <xdr:spPr>
        <a:xfrm>
          <a:off x="164084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469" name="フローチャート : 判断 468"/>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128270</xdr:rowOff>
    </xdr:from>
    <xdr:to>
      <xdr:col>23</xdr:col>
      <xdr:colOff>568325</xdr:colOff>
      <xdr:row>102</xdr:row>
      <xdr:rowOff>58420</xdr:rowOff>
    </xdr:to>
    <xdr:sp macro="" textlink="">
      <xdr:nvSpPr>
        <xdr:cNvPr id="475" name="円/楕円 474"/>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151147</xdr:rowOff>
    </xdr:from>
    <xdr:ext cx="405111" cy="259045"/>
    <xdr:sp macro="" textlink="">
      <xdr:nvSpPr>
        <xdr:cNvPr id="476" name="【公民館】&#10;有形固定資産減価償却率該当値テキスト"/>
        <xdr:cNvSpPr txBox="1"/>
      </xdr:nvSpPr>
      <xdr:spPr>
        <a:xfrm>
          <a:off x="164084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00" name="直線コネクタ 499"/>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01"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02" name="直線コネクタ 501"/>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03"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04" name="直線コネクタ 50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69866</xdr:rowOff>
    </xdr:from>
    <xdr:ext cx="469744" cy="259045"/>
    <xdr:sp macro="" textlink="">
      <xdr:nvSpPr>
        <xdr:cNvPr id="505" name="【公民館】&#10;一人当たり面積平均値テキスト"/>
        <xdr:cNvSpPr txBox="1"/>
      </xdr:nvSpPr>
      <xdr:spPr>
        <a:xfrm>
          <a:off x="22250400" y="1790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06" name="フローチャート : 判断 505"/>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105411</xdr:rowOff>
    </xdr:from>
    <xdr:to>
      <xdr:col>32</xdr:col>
      <xdr:colOff>238125</xdr:colOff>
      <xdr:row>107</xdr:row>
      <xdr:rowOff>35561</xdr:rowOff>
    </xdr:to>
    <xdr:sp macro="" textlink="">
      <xdr:nvSpPr>
        <xdr:cNvPr id="512" name="円/楕円 511"/>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83838</xdr:rowOff>
    </xdr:from>
    <xdr:ext cx="469744" cy="259045"/>
    <xdr:sp macro="" textlink="">
      <xdr:nvSpPr>
        <xdr:cNvPr id="513" name="【公民館】&#10;一人当たり面積該当値テキスト"/>
        <xdr:cNvSpPr txBox="1"/>
      </xdr:nvSpPr>
      <xdr:spPr>
        <a:xfrm>
          <a:off x="222504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公営住宅、認定こども園・幼稚園・保育所、公民館で、特に低くなっている施設は、学校施設となっている。学校施設については、平成</a:t>
          </a:r>
          <a:r>
            <a:rPr kumimoji="1" lang="en-US" altLang="ja-JP" sz="1300">
              <a:latin typeface="ＭＳ Ｐゴシック"/>
            </a:rPr>
            <a:t>20</a:t>
          </a:r>
          <a:r>
            <a:rPr kumimoji="1" lang="ja-JP" altLang="en-US" sz="1300">
              <a:latin typeface="ＭＳ Ｐゴシック"/>
            </a:rPr>
            <a:t>年度に関ケ原小学校、平成</a:t>
          </a:r>
          <a:r>
            <a:rPr kumimoji="1" lang="en-US" altLang="ja-JP" sz="1300">
              <a:latin typeface="ＭＳ Ｐゴシック"/>
            </a:rPr>
            <a:t>26</a:t>
          </a:r>
          <a:r>
            <a:rPr kumimoji="1" lang="ja-JP" altLang="en-US" sz="1300">
              <a:latin typeface="ＭＳ Ｐゴシック"/>
            </a:rPr>
            <a:t>年度に関ケ原中学校の建て替えを完了したことにより、類似団体平均を大きく下回っている。公営住宅については、管理する全戸において耐用年数を経過しており、認定こども園・幼稚園・保育所の有形固定資産減価償却率については</a:t>
          </a:r>
          <a:r>
            <a:rPr kumimoji="1" lang="en-US" altLang="ja-JP" sz="1300">
              <a:latin typeface="ＭＳ Ｐゴシック"/>
            </a:rPr>
            <a:t>97.5</a:t>
          </a:r>
          <a:r>
            <a:rPr kumimoji="1" lang="ja-JP" altLang="en-US" sz="1300">
              <a:latin typeface="ＭＳ Ｐゴシック"/>
            </a:rPr>
            <a:t>％、公民館の有形固定資産減価償却率については</a:t>
          </a:r>
          <a:r>
            <a:rPr kumimoji="1" lang="en-US" altLang="ja-JP" sz="1300">
              <a:latin typeface="ＭＳ Ｐゴシック"/>
            </a:rPr>
            <a:t>88.0</a:t>
          </a:r>
          <a:r>
            <a:rPr kumimoji="1" lang="ja-JP" altLang="en-US" sz="1300">
              <a:latin typeface="ＭＳ Ｐゴシック"/>
            </a:rPr>
            <a:t>％となっている。公共施設等総合管理計画に基づく</a:t>
          </a:r>
          <a:r>
            <a:rPr kumimoji="1" lang="ja-JP" altLang="ja-JP" sz="1300">
              <a:solidFill>
                <a:schemeClr val="dk1"/>
              </a:solidFill>
              <a:effectLst/>
              <a:latin typeface="+mn-lt"/>
              <a:ea typeface="+mn-ea"/>
              <a:cs typeface="+mn-cs"/>
            </a:rPr>
            <a:t>各公共施設等の管理に関する個別施設計画</a:t>
          </a:r>
          <a:r>
            <a:rPr kumimoji="1" lang="ja-JP" altLang="en-US" sz="1300">
              <a:solidFill>
                <a:schemeClr val="dk1"/>
              </a:solidFill>
              <a:effectLst/>
              <a:latin typeface="+mn-lt"/>
              <a:ea typeface="+mn-ea"/>
              <a:cs typeface="+mn-cs"/>
            </a:rPr>
            <a:t>については策定していない。特に老朽化の進んでいる施設については、個別計画の策定を検討し、適正な管理に努める。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7,569
7,457
49.28
4,278,766
3,945,714
320,381
2,843,660
4,280,948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42</xdr:row>
      <xdr:rowOff>27215</xdr:rowOff>
    </xdr:to>
    <xdr:cxnSp macro="">
      <xdr:nvCxnSpPr>
        <xdr:cNvPr id="59" name="直線コネクタ 58"/>
        <xdr:cNvCxnSpPr/>
      </xdr:nvCxnSpPr>
      <xdr:spPr>
        <a:xfrm flipV="1">
          <a:off x="4634865" y="57912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31042</xdr:rowOff>
    </xdr:from>
    <xdr:ext cx="405111" cy="259045"/>
    <xdr:sp macro="" textlink="">
      <xdr:nvSpPr>
        <xdr:cNvPr id="60" name="【図書館】&#10;有形固定資産減価償却率最小値テキスト"/>
        <xdr:cNvSpPr txBox="1"/>
      </xdr:nvSpPr>
      <xdr:spPr>
        <a:xfrm>
          <a:off x="47244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42</xdr:row>
      <xdr:rowOff>27215</xdr:rowOff>
    </xdr:from>
    <xdr:to>
      <xdr:col>6</xdr:col>
      <xdr:colOff>600075</xdr:colOff>
      <xdr:row>42</xdr:row>
      <xdr:rowOff>27215</xdr:rowOff>
    </xdr:to>
    <xdr:cxnSp macro="">
      <xdr:nvCxnSpPr>
        <xdr:cNvPr id="61" name="直線コネクタ 60"/>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62" name="【図書館】&#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63" name="直線コネクタ 62"/>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94541</xdr:rowOff>
    </xdr:from>
    <xdr:ext cx="405111" cy="259045"/>
    <xdr:sp macro="" textlink="">
      <xdr:nvSpPr>
        <xdr:cNvPr id="64" name="【図書館】&#10;有形固定資産減価償却率平均値テキスト"/>
        <xdr:cNvSpPr txBox="1"/>
      </xdr:nvSpPr>
      <xdr:spPr>
        <a:xfrm>
          <a:off x="4724400" y="6266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71664</xdr:rowOff>
    </xdr:from>
    <xdr:to>
      <xdr:col>6</xdr:col>
      <xdr:colOff>561975</xdr:colOff>
      <xdr:row>38</xdr:row>
      <xdr:rowOff>1814</xdr:rowOff>
    </xdr:to>
    <xdr:sp macro="" textlink="">
      <xdr:nvSpPr>
        <xdr:cNvPr id="65" name="フローチャート : 判断 64"/>
        <xdr:cNvSpPr/>
      </xdr:nvSpPr>
      <xdr:spPr>
        <a:xfrm>
          <a:off x="45847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147865</xdr:rowOff>
    </xdr:from>
    <xdr:to>
      <xdr:col>6</xdr:col>
      <xdr:colOff>561975</xdr:colOff>
      <xdr:row>42</xdr:row>
      <xdr:rowOff>78015</xdr:rowOff>
    </xdr:to>
    <xdr:sp macro="" textlink="">
      <xdr:nvSpPr>
        <xdr:cNvPr id="71" name="円/楕円 70"/>
        <xdr:cNvSpPr/>
      </xdr:nvSpPr>
      <xdr:spPr>
        <a:xfrm>
          <a:off x="4584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62792</xdr:rowOff>
    </xdr:from>
    <xdr:ext cx="405111" cy="259045"/>
    <xdr:sp macro="" textlink="">
      <xdr:nvSpPr>
        <xdr:cNvPr id="72" name="【図書館】&#10;有形固定資産減価償却率該当値テキスト"/>
        <xdr:cNvSpPr txBox="1"/>
      </xdr:nvSpPr>
      <xdr:spPr>
        <a:xfrm>
          <a:off x="4724400" y="70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114300</xdr:rowOff>
    </xdr:from>
    <xdr:to>
      <xdr:col>15</xdr:col>
      <xdr:colOff>180340</xdr:colOff>
      <xdr:row>42</xdr:row>
      <xdr:rowOff>19050</xdr:rowOff>
    </xdr:to>
    <xdr:cxnSp macro="">
      <xdr:nvCxnSpPr>
        <xdr:cNvPr id="97" name="直線コネクタ 96"/>
        <xdr:cNvCxnSpPr/>
      </xdr:nvCxnSpPr>
      <xdr:spPr>
        <a:xfrm flipV="1">
          <a:off x="10476865" y="577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8"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9" name="直線コネクタ 98"/>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60977</xdr:rowOff>
    </xdr:from>
    <xdr:ext cx="469744" cy="259045"/>
    <xdr:sp macro="" textlink="">
      <xdr:nvSpPr>
        <xdr:cNvPr id="100" name="【図書館】&#10;一人当たり面積最大値テキスト"/>
        <xdr:cNvSpPr txBox="1"/>
      </xdr:nvSpPr>
      <xdr:spPr>
        <a:xfrm>
          <a:off x="10566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0.117</a:t>
          </a:r>
          <a:endParaRPr kumimoji="1" lang="ja-JP" altLang="en-US" sz="1000" b="1">
            <a:latin typeface="ＭＳ Ｐゴシック"/>
          </a:endParaRPr>
        </a:p>
      </xdr:txBody>
    </xdr:sp>
    <xdr:clientData/>
  </xdr:oneCellAnchor>
  <xdr:twoCellAnchor>
    <xdr:from>
      <xdr:col>15</xdr:col>
      <xdr:colOff>92075</xdr:colOff>
      <xdr:row>33</xdr:row>
      <xdr:rowOff>114300</xdr:rowOff>
    </xdr:from>
    <xdr:to>
      <xdr:col>15</xdr:col>
      <xdr:colOff>269875</xdr:colOff>
      <xdr:row>33</xdr:row>
      <xdr:rowOff>114300</xdr:rowOff>
    </xdr:to>
    <xdr:cxnSp macro="">
      <xdr:nvCxnSpPr>
        <xdr:cNvPr id="101" name="直線コネクタ 100"/>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41927</xdr:rowOff>
    </xdr:from>
    <xdr:ext cx="469744" cy="259045"/>
    <xdr:sp macro="" textlink="">
      <xdr:nvSpPr>
        <xdr:cNvPr id="102" name="【図書館】&#10;一人当たり面積平均値テキスト"/>
        <xdr:cNvSpPr txBox="1"/>
      </xdr:nvSpPr>
      <xdr:spPr>
        <a:xfrm>
          <a:off x="105664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3" name="フローチャート : 判断 102"/>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円/楕円 108"/>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105427</xdr:rowOff>
    </xdr:from>
    <xdr:ext cx="469744" cy="259045"/>
    <xdr:sp macro="" textlink="">
      <xdr:nvSpPr>
        <xdr:cNvPr id="110" name="【図書館】&#10;一人当たり面積該当値テキスト"/>
        <xdr:cNvSpPr txBox="1"/>
      </xdr:nvSpPr>
      <xdr:spPr>
        <a:xfrm>
          <a:off x="105664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135" name="直線コネクタ 134"/>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136"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137" name="直線コネクタ 13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11447</xdr:rowOff>
    </xdr:from>
    <xdr:ext cx="405111" cy="259045"/>
    <xdr:sp macro="" textlink="">
      <xdr:nvSpPr>
        <xdr:cNvPr id="140" name="【体育館・プール】&#10;有形固定資産減価償却率平均値テキスト"/>
        <xdr:cNvSpPr txBox="1"/>
      </xdr:nvSpPr>
      <xdr:spPr>
        <a:xfrm>
          <a:off x="47244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141" name="フローチャート : 判断 140"/>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47" name="円/楕円 146"/>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166387</xdr:rowOff>
    </xdr:from>
    <xdr:ext cx="405111" cy="259045"/>
    <xdr:sp macro="" textlink="">
      <xdr:nvSpPr>
        <xdr:cNvPr id="148" name="【体育館・プール】&#10;有形固定資産減価償却率該当値テキスト"/>
        <xdr:cNvSpPr txBox="1"/>
      </xdr:nvSpPr>
      <xdr:spPr>
        <a:xfrm>
          <a:off x="47244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0" name="テキスト ボックス 15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2" name="テキスト ボックス 16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4" name="テキスト ボックス 16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6" name="テキスト ボックス 16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8" name="テキスト ボックス 16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0" name="テキスト ボックス 16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74" name="直線コネクタ 173"/>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75"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76" name="直線コネクタ 175"/>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77"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78" name="直線コネクタ 177"/>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60796</xdr:rowOff>
    </xdr:from>
    <xdr:ext cx="469744" cy="259045"/>
    <xdr:sp macro="" textlink="">
      <xdr:nvSpPr>
        <xdr:cNvPr id="179" name="【体育館・プール】&#10;一人当たり面積平均値テキスト"/>
        <xdr:cNvSpPr txBox="1"/>
      </xdr:nvSpPr>
      <xdr:spPr>
        <a:xfrm>
          <a:off x="10566400" y="10347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80" name="フローチャート : 判断 179"/>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107043</xdr:rowOff>
    </xdr:from>
    <xdr:to>
      <xdr:col>15</xdr:col>
      <xdr:colOff>231775</xdr:colOff>
      <xdr:row>63</xdr:row>
      <xdr:rowOff>37193</xdr:rowOff>
    </xdr:to>
    <xdr:sp macro="" textlink="">
      <xdr:nvSpPr>
        <xdr:cNvPr id="186" name="円/楕円 185"/>
        <xdr:cNvSpPr/>
      </xdr:nvSpPr>
      <xdr:spPr>
        <a:xfrm>
          <a:off x="1042670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85470</xdr:rowOff>
    </xdr:from>
    <xdr:ext cx="469744" cy="259045"/>
    <xdr:sp macro="" textlink="">
      <xdr:nvSpPr>
        <xdr:cNvPr id="187" name="【体育館・プール】&#10;一人当たり面積該当値テキスト"/>
        <xdr:cNvSpPr txBox="1"/>
      </xdr:nvSpPr>
      <xdr:spPr>
        <a:xfrm>
          <a:off x="10566400"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6" name="正方形/長方形 19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03" name="正方形/長方形 202"/>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04" name="正方形/長方形 20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11" name="正方形/長方形 210"/>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15" name="直線コネクタ 214"/>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16" name="テキスト ボックス 215"/>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7" name="直線コネクタ 21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8" name="テキスト ボックス 21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19" name="直線コネクタ 218"/>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20" name="テキスト ボックス 219"/>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1" name="直線コネクタ 2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2" name="テキスト ボックス 22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47625</xdr:rowOff>
    </xdr:from>
    <xdr:to>
      <xdr:col>6</xdr:col>
      <xdr:colOff>510540</xdr:colOff>
      <xdr:row>107</xdr:row>
      <xdr:rowOff>133350</xdr:rowOff>
    </xdr:to>
    <xdr:cxnSp macro="">
      <xdr:nvCxnSpPr>
        <xdr:cNvPr id="224" name="直線コネクタ 223"/>
        <xdr:cNvCxnSpPr/>
      </xdr:nvCxnSpPr>
      <xdr:spPr>
        <a:xfrm flipV="1">
          <a:off x="4634865" y="171926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137177</xdr:rowOff>
    </xdr:from>
    <xdr:ext cx="405111" cy="259045"/>
    <xdr:sp macro="" textlink="">
      <xdr:nvSpPr>
        <xdr:cNvPr id="225" name="【市民会館】&#10;有形固定資産減価償却率最小値テキスト"/>
        <xdr:cNvSpPr txBox="1"/>
      </xdr:nvSpPr>
      <xdr:spPr>
        <a:xfrm>
          <a:off x="4724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107</xdr:row>
      <xdr:rowOff>133350</xdr:rowOff>
    </xdr:from>
    <xdr:to>
      <xdr:col>6</xdr:col>
      <xdr:colOff>600075</xdr:colOff>
      <xdr:row>107</xdr:row>
      <xdr:rowOff>133350</xdr:rowOff>
    </xdr:to>
    <xdr:cxnSp macro="">
      <xdr:nvCxnSpPr>
        <xdr:cNvPr id="226" name="直線コネクタ 225"/>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165752</xdr:rowOff>
    </xdr:from>
    <xdr:ext cx="405111" cy="259045"/>
    <xdr:sp macro="" textlink="">
      <xdr:nvSpPr>
        <xdr:cNvPr id="227" name="【市民会館】&#10;有形固定資産減価償却率最大値テキスト"/>
        <xdr:cNvSpPr txBox="1"/>
      </xdr:nvSpPr>
      <xdr:spPr>
        <a:xfrm>
          <a:off x="4724400" y="1696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100</xdr:row>
      <xdr:rowOff>47625</xdr:rowOff>
    </xdr:from>
    <xdr:to>
      <xdr:col>6</xdr:col>
      <xdr:colOff>600075</xdr:colOff>
      <xdr:row>100</xdr:row>
      <xdr:rowOff>47625</xdr:rowOff>
    </xdr:to>
    <xdr:cxnSp macro="">
      <xdr:nvCxnSpPr>
        <xdr:cNvPr id="228" name="直線コネクタ 227"/>
        <xdr:cNvCxnSpPr/>
      </xdr:nvCxnSpPr>
      <xdr:spPr>
        <a:xfrm>
          <a:off x="4546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116857</xdr:rowOff>
    </xdr:from>
    <xdr:ext cx="405111" cy="259045"/>
    <xdr:sp macro="" textlink="">
      <xdr:nvSpPr>
        <xdr:cNvPr id="229" name="【市民会館】&#10;有形固定資産減価償却率平均値テキスト"/>
        <xdr:cNvSpPr txBox="1"/>
      </xdr:nvSpPr>
      <xdr:spPr>
        <a:xfrm>
          <a:off x="47244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93980</xdr:rowOff>
    </xdr:from>
    <xdr:to>
      <xdr:col>6</xdr:col>
      <xdr:colOff>561975</xdr:colOff>
      <xdr:row>105</xdr:row>
      <xdr:rowOff>24130</xdr:rowOff>
    </xdr:to>
    <xdr:sp macro="" textlink="">
      <xdr:nvSpPr>
        <xdr:cNvPr id="230" name="フローチャート : 判断 229"/>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1" name="テキスト ボックス 2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2" name="テキスト ボックス 2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3" name="テキスト ボックス 2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4" name="テキスト ボックス 2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5" name="テキスト ボックス 2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82550</xdr:rowOff>
    </xdr:from>
    <xdr:to>
      <xdr:col>6</xdr:col>
      <xdr:colOff>561975</xdr:colOff>
      <xdr:row>108</xdr:row>
      <xdr:rowOff>12700</xdr:rowOff>
    </xdr:to>
    <xdr:sp macro="" textlink="">
      <xdr:nvSpPr>
        <xdr:cNvPr id="236" name="円/楕円 235"/>
        <xdr:cNvSpPr/>
      </xdr:nvSpPr>
      <xdr:spPr>
        <a:xfrm>
          <a:off x="4584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168927</xdr:rowOff>
    </xdr:from>
    <xdr:ext cx="405111" cy="259045"/>
    <xdr:sp macro="" textlink="">
      <xdr:nvSpPr>
        <xdr:cNvPr id="237" name="【市民会館】&#10;有形固定資産減価償却率該当値テキスト"/>
        <xdr:cNvSpPr txBox="1"/>
      </xdr:nvSpPr>
      <xdr:spPr>
        <a:xfrm>
          <a:off x="47244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8" name="正方形/長方形 23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5" name="正方形/長方形 24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6" name="テキスト ボックス 2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7" name="直線コネクタ 2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8" name="テキスト ボックス 2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49" name="直線コネクタ 2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0" name="テキスト ボックス 2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1" name="直線コネクタ 2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2" name="テキスト ボックス 2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53" name="直線コネクタ 2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54" name="テキスト ボックス 2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55" name="直線コネクタ 2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56" name="テキスト ボックス 2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57" name="直線コネクタ 2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58" name="テキスト ボックス 2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59" name="直線コネクタ 2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0" name="テキスト ボックス 2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1" name="直線コネクタ 2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2" name="テキスト ボックス 2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6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69669</xdr:rowOff>
    </xdr:from>
    <xdr:to>
      <xdr:col>15</xdr:col>
      <xdr:colOff>180340</xdr:colOff>
      <xdr:row>108</xdr:row>
      <xdr:rowOff>164374</xdr:rowOff>
    </xdr:to>
    <xdr:cxnSp macro="">
      <xdr:nvCxnSpPr>
        <xdr:cNvPr id="264" name="直線コネクタ 263"/>
        <xdr:cNvCxnSpPr/>
      </xdr:nvCxnSpPr>
      <xdr:spPr>
        <a:xfrm flipV="1">
          <a:off x="10476865" y="1721466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168201</xdr:rowOff>
    </xdr:from>
    <xdr:ext cx="469744" cy="259045"/>
    <xdr:sp macro="" textlink="">
      <xdr:nvSpPr>
        <xdr:cNvPr id="265" name="【市民会館】&#10;一人当たり面積最小値テキスト"/>
        <xdr:cNvSpPr txBox="1"/>
      </xdr:nvSpPr>
      <xdr:spPr>
        <a:xfrm>
          <a:off x="105664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0.213</a:t>
          </a:r>
          <a:endParaRPr kumimoji="1" lang="ja-JP" altLang="en-US" sz="1000" b="1">
            <a:latin typeface="ＭＳ Ｐゴシック"/>
          </a:endParaRPr>
        </a:p>
      </xdr:txBody>
    </xdr:sp>
    <xdr:clientData/>
  </xdr:oneCellAnchor>
  <xdr:twoCellAnchor>
    <xdr:from>
      <xdr:col>15</xdr:col>
      <xdr:colOff>92075</xdr:colOff>
      <xdr:row>108</xdr:row>
      <xdr:rowOff>164374</xdr:rowOff>
    </xdr:from>
    <xdr:to>
      <xdr:col>15</xdr:col>
      <xdr:colOff>269875</xdr:colOff>
      <xdr:row>108</xdr:row>
      <xdr:rowOff>164374</xdr:rowOff>
    </xdr:to>
    <xdr:cxnSp macro="">
      <xdr:nvCxnSpPr>
        <xdr:cNvPr id="266" name="直線コネクタ 265"/>
        <xdr:cNvCxnSpPr/>
      </xdr:nvCxnSpPr>
      <xdr:spPr>
        <a:xfrm>
          <a:off x="10388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16346</xdr:rowOff>
    </xdr:from>
    <xdr:ext cx="469744" cy="259045"/>
    <xdr:sp macro="" textlink="">
      <xdr:nvSpPr>
        <xdr:cNvPr id="267" name="【市民会館】&#10;一人当たり面積最大値テキスト"/>
        <xdr:cNvSpPr txBox="1"/>
      </xdr:nvSpPr>
      <xdr:spPr>
        <a:xfrm>
          <a:off x="10566400" y="169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0.662</a:t>
          </a:r>
          <a:endParaRPr kumimoji="1" lang="ja-JP" altLang="en-US" sz="1000" b="1">
            <a:latin typeface="ＭＳ Ｐゴシック"/>
          </a:endParaRPr>
        </a:p>
      </xdr:txBody>
    </xdr:sp>
    <xdr:clientData/>
  </xdr:oneCellAnchor>
  <xdr:twoCellAnchor>
    <xdr:from>
      <xdr:col>15</xdr:col>
      <xdr:colOff>92075</xdr:colOff>
      <xdr:row>100</xdr:row>
      <xdr:rowOff>69669</xdr:rowOff>
    </xdr:from>
    <xdr:to>
      <xdr:col>15</xdr:col>
      <xdr:colOff>269875</xdr:colOff>
      <xdr:row>100</xdr:row>
      <xdr:rowOff>69669</xdr:rowOff>
    </xdr:to>
    <xdr:cxnSp macro="">
      <xdr:nvCxnSpPr>
        <xdr:cNvPr id="268" name="直線コネクタ 267"/>
        <xdr:cNvCxnSpPr/>
      </xdr:nvCxnSpPr>
      <xdr:spPr>
        <a:xfrm>
          <a:off x="10388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15257</xdr:rowOff>
    </xdr:from>
    <xdr:ext cx="469744" cy="259045"/>
    <xdr:sp macro="" textlink="">
      <xdr:nvSpPr>
        <xdr:cNvPr id="269" name="【市民会館】&#10;一人当たり面積平均値テキスト"/>
        <xdr:cNvSpPr txBox="1"/>
      </xdr:nvSpPr>
      <xdr:spPr>
        <a:xfrm>
          <a:off x="105664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36830</xdr:rowOff>
    </xdr:from>
    <xdr:to>
      <xdr:col>15</xdr:col>
      <xdr:colOff>231775</xdr:colOff>
      <xdr:row>105</xdr:row>
      <xdr:rowOff>138430</xdr:rowOff>
    </xdr:to>
    <xdr:sp macro="" textlink="">
      <xdr:nvSpPr>
        <xdr:cNvPr id="270" name="フローチャート : 判断 269"/>
        <xdr:cNvSpPr/>
      </xdr:nvSpPr>
      <xdr:spPr>
        <a:xfrm>
          <a:off x="10426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71" name="テキスト ボックス 2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2" name="テキスト ボックス 2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3" name="テキスト ボックス 2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4" name="テキスト ボックス 2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5" name="テキスト ボックス 2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20501</xdr:rowOff>
    </xdr:from>
    <xdr:to>
      <xdr:col>15</xdr:col>
      <xdr:colOff>231775</xdr:colOff>
      <xdr:row>103</xdr:row>
      <xdr:rowOff>122101</xdr:rowOff>
    </xdr:to>
    <xdr:sp macro="" textlink="">
      <xdr:nvSpPr>
        <xdr:cNvPr id="276" name="円/楕円 275"/>
        <xdr:cNvSpPr/>
      </xdr:nvSpPr>
      <xdr:spPr>
        <a:xfrm>
          <a:off x="10426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43378</xdr:rowOff>
    </xdr:from>
    <xdr:ext cx="469744" cy="259045"/>
    <xdr:sp macro="" textlink="">
      <xdr:nvSpPr>
        <xdr:cNvPr id="277" name="【市民会館】&#10;一人当たり面積該当値テキスト"/>
        <xdr:cNvSpPr txBox="1"/>
      </xdr:nvSpPr>
      <xdr:spPr>
        <a:xfrm>
          <a:off x="10566400" y="1753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8" name="正方形/長方形 27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5" name="正方形/長方形 284"/>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6" name="正方形/長方形 28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3" name="正方形/長方形 292"/>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4" name="正方形/長方形 29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1" name="正方形/長方形 300"/>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02" name="正方形/長方形 30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3" name="正方形/長方形 3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4" name="正方形/長方形 3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5" name="正方形/長方形 3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6" name="正方形/長方形 3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7" name="正方形/長方形 3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8" name="正方形/長方形 3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9" name="正方形/長方形 308"/>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10" name="正方形/長方形 30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1" name="正方形/長方形 3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2" name="正方形/長方形 3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3" name="正方形/長方形 3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4" name="正方形/長方形 3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5" name="正方形/長方形 3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6" name="正方形/長方形 3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7" name="正方形/長方形 31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8" name="テキスト ボックス 3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9" name="直線コネクタ 3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0" name="直線コネクタ 3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1" name="テキスト ボックス 32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2" name="直線コネクタ 3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3" name="テキスト ボックス 3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4" name="直線コネクタ 3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5" name="テキスト ボックス 3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6" name="直線コネクタ 3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7" name="テキスト ボックス 3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8" name="直線コネクタ 3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29" name="テキスト ボックス 3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0" name="直線コネクタ 3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1" name="テキスト ボックス 3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2"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89536</xdr:rowOff>
    </xdr:from>
    <xdr:to>
      <xdr:col>23</xdr:col>
      <xdr:colOff>516889</xdr:colOff>
      <xdr:row>85</xdr:row>
      <xdr:rowOff>95250</xdr:rowOff>
    </xdr:to>
    <xdr:cxnSp macro="">
      <xdr:nvCxnSpPr>
        <xdr:cNvPr id="333" name="直線コネクタ 332"/>
        <xdr:cNvCxnSpPr/>
      </xdr:nvCxnSpPr>
      <xdr:spPr>
        <a:xfrm flipV="1">
          <a:off x="16318864" y="1346263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99077</xdr:rowOff>
    </xdr:from>
    <xdr:ext cx="405111" cy="259045"/>
    <xdr:sp macro="" textlink="">
      <xdr:nvSpPr>
        <xdr:cNvPr id="334" name="【消防施設】&#10;有形固定資産減価償却率最小値テキスト"/>
        <xdr:cNvSpPr txBox="1"/>
      </xdr:nvSpPr>
      <xdr:spPr>
        <a:xfrm>
          <a:off x="164084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428625</xdr:colOff>
      <xdr:row>85</xdr:row>
      <xdr:rowOff>95250</xdr:rowOff>
    </xdr:from>
    <xdr:to>
      <xdr:col>23</xdr:col>
      <xdr:colOff>606425</xdr:colOff>
      <xdr:row>85</xdr:row>
      <xdr:rowOff>95250</xdr:rowOff>
    </xdr:to>
    <xdr:cxnSp macro="">
      <xdr:nvCxnSpPr>
        <xdr:cNvPr id="335" name="直線コネクタ 334"/>
        <xdr:cNvCxnSpPr/>
      </xdr:nvCxnSpPr>
      <xdr:spPr>
        <a:xfrm>
          <a:off x="16230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36213</xdr:rowOff>
    </xdr:from>
    <xdr:ext cx="405111" cy="259045"/>
    <xdr:sp macro="" textlink="">
      <xdr:nvSpPr>
        <xdr:cNvPr id="336" name="【消防施設】&#10;有形固定資産減価償却率最大値テキスト"/>
        <xdr:cNvSpPr txBox="1"/>
      </xdr:nvSpPr>
      <xdr:spPr>
        <a:xfrm>
          <a:off x="164084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23</xdr:col>
      <xdr:colOff>428625</xdr:colOff>
      <xdr:row>78</xdr:row>
      <xdr:rowOff>89536</xdr:rowOff>
    </xdr:from>
    <xdr:to>
      <xdr:col>23</xdr:col>
      <xdr:colOff>606425</xdr:colOff>
      <xdr:row>78</xdr:row>
      <xdr:rowOff>89536</xdr:rowOff>
    </xdr:to>
    <xdr:cxnSp macro="">
      <xdr:nvCxnSpPr>
        <xdr:cNvPr id="337" name="直線コネクタ 336"/>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74313</xdr:rowOff>
    </xdr:from>
    <xdr:ext cx="405111" cy="259045"/>
    <xdr:sp macro="" textlink="">
      <xdr:nvSpPr>
        <xdr:cNvPr id="338" name="【消防施設】&#10;有形固定資産減価償却率平均値テキスト"/>
        <xdr:cNvSpPr txBox="1"/>
      </xdr:nvSpPr>
      <xdr:spPr>
        <a:xfrm>
          <a:off x="164084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95886</xdr:rowOff>
    </xdr:from>
    <xdr:to>
      <xdr:col>23</xdr:col>
      <xdr:colOff>568325</xdr:colOff>
      <xdr:row>82</xdr:row>
      <xdr:rowOff>26036</xdr:rowOff>
    </xdr:to>
    <xdr:sp macro="" textlink="">
      <xdr:nvSpPr>
        <xdr:cNvPr id="339" name="フローチャート : 判断 33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40" name="テキスト ボックス 3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1" name="テキスト ボックス 3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2" name="テキスト ボックス 3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3" name="テキスト ボックス 3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4" name="テキスト ボックス 3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46355</xdr:rowOff>
    </xdr:from>
    <xdr:to>
      <xdr:col>23</xdr:col>
      <xdr:colOff>568325</xdr:colOff>
      <xdr:row>79</xdr:row>
      <xdr:rowOff>147955</xdr:rowOff>
    </xdr:to>
    <xdr:sp macro="" textlink="">
      <xdr:nvSpPr>
        <xdr:cNvPr id="345" name="円/楕円 344"/>
        <xdr:cNvSpPr/>
      </xdr:nvSpPr>
      <xdr:spPr>
        <a:xfrm>
          <a:off x="162687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69232</xdr:rowOff>
    </xdr:from>
    <xdr:ext cx="405111" cy="259045"/>
    <xdr:sp macro="" textlink="">
      <xdr:nvSpPr>
        <xdr:cNvPr id="346" name="【消防施設】&#10;有形固定資産減価償却率該当値テキスト"/>
        <xdr:cNvSpPr txBox="1"/>
      </xdr:nvSpPr>
      <xdr:spPr>
        <a:xfrm>
          <a:off x="164084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7" name="正方形/長方形 34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8" name="正方形/長方形 3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9" name="正方形/長方形 3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0" name="正方形/長方形 3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1" name="正方形/長方形 3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2" name="正方形/長方形 3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3" name="正方形/長方形 3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4" name="正方形/長方形 35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5" name="テキスト ボックス 3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6" name="直線コネクタ 3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57" name="直線コネクタ 35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58" name="テキスト ボックス 35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59" name="直線コネクタ 35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0" name="テキスト ボックス 35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1" name="直線コネクタ 36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2" name="テキスト ボックス 36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3" name="直線コネクタ 36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4" name="テキスト ボックス 36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65" name="直線コネクタ 36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66" name="テキスト ボックス 36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7" name="直線コネクタ 36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68" name="テキスト ボックス 36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9" name="直線コネクタ 3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0" name="テキスト ボックス 3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7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31569</xdr:rowOff>
    </xdr:from>
    <xdr:to>
      <xdr:col>32</xdr:col>
      <xdr:colOff>186689</xdr:colOff>
      <xdr:row>85</xdr:row>
      <xdr:rowOff>124642</xdr:rowOff>
    </xdr:to>
    <xdr:cxnSp macro="">
      <xdr:nvCxnSpPr>
        <xdr:cNvPr id="372" name="直線コネクタ 371"/>
        <xdr:cNvCxnSpPr/>
      </xdr:nvCxnSpPr>
      <xdr:spPr>
        <a:xfrm flipV="1">
          <a:off x="22160864" y="13404669"/>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128469</xdr:rowOff>
    </xdr:from>
    <xdr:ext cx="469744" cy="259045"/>
    <xdr:sp macro="" textlink="">
      <xdr:nvSpPr>
        <xdr:cNvPr id="373" name="【消防施設】&#10;一人当たり面積最小値テキスト"/>
        <xdr:cNvSpPr txBox="1"/>
      </xdr:nvSpPr>
      <xdr:spPr>
        <a:xfrm>
          <a:off x="222504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85</xdr:row>
      <xdr:rowOff>124642</xdr:rowOff>
    </xdr:from>
    <xdr:to>
      <xdr:col>32</xdr:col>
      <xdr:colOff>276225</xdr:colOff>
      <xdr:row>85</xdr:row>
      <xdr:rowOff>124642</xdr:rowOff>
    </xdr:to>
    <xdr:cxnSp macro="">
      <xdr:nvCxnSpPr>
        <xdr:cNvPr id="374" name="直線コネクタ 373"/>
        <xdr:cNvCxnSpPr/>
      </xdr:nvCxnSpPr>
      <xdr:spPr>
        <a:xfrm>
          <a:off x="22072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149696</xdr:rowOff>
    </xdr:from>
    <xdr:ext cx="469744" cy="259045"/>
    <xdr:sp macro="" textlink="">
      <xdr:nvSpPr>
        <xdr:cNvPr id="375" name="【消防施設】&#10;一人当たり面積最大値テキスト"/>
        <xdr:cNvSpPr txBox="1"/>
      </xdr:nvSpPr>
      <xdr:spPr>
        <a:xfrm>
          <a:off x="22250400" y="1317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78</xdr:row>
      <xdr:rowOff>31569</xdr:rowOff>
    </xdr:from>
    <xdr:to>
      <xdr:col>32</xdr:col>
      <xdr:colOff>276225</xdr:colOff>
      <xdr:row>78</xdr:row>
      <xdr:rowOff>31569</xdr:rowOff>
    </xdr:to>
    <xdr:cxnSp macro="">
      <xdr:nvCxnSpPr>
        <xdr:cNvPr id="376" name="直線コネクタ 375"/>
        <xdr:cNvCxnSpPr/>
      </xdr:nvCxnSpPr>
      <xdr:spPr>
        <a:xfrm>
          <a:off x="22072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153869</xdr:rowOff>
    </xdr:from>
    <xdr:ext cx="469744" cy="259045"/>
    <xdr:sp macro="" textlink="">
      <xdr:nvSpPr>
        <xdr:cNvPr id="377" name="【消防施設】&#10;一人当たり面積平均値テキスト"/>
        <xdr:cNvSpPr txBox="1"/>
      </xdr:nvSpPr>
      <xdr:spPr>
        <a:xfrm>
          <a:off x="22250400" y="14041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130992</xdr:rowOff>
    </xdr:from>
    <xdr:to>
      <xdr:col>32</xdr:col>
      <xdr:colOff>238125</xdr:colOff>
      <xdr:row>83</xdr:row>
      <xdr:rowOff>61142</xdr:rowOff>
    </xdr:to>
    <xdr:sp macro="" textlink="">
      <xdr:nvSpPr>
        <xdr:cNvPr id="378" name="フローチャート : 判断 377"/>
        <xdr:cNvSpPr/>
      </xdr:nvSpPr>
      <xdr:spPr>
        <a:xfrm>
          <a:off x="22110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9" name="テキスト ボックス 3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0" name="テキスト ボックス 3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1" name="テキスト ボックス 3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2" name="テキスト ボックス 3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3" name="テキスト ボックス 3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21589</xdr:rowOff>
    </xdr:from>
    <xdr:to>
      <xdr:col>32</xdr:col>
      <xdr:colOff>238125</xdr:colOff>
      <xdr:row>85</xdr:row>
      <xdr:rowOff>123189</xdr:rowOff>
    </xdr:to>
    <xdr:sp macro="" textlink="">
      <xdr:nvSpPr>
        <xdr:cNvPr id="384" name="円/楕円 383"/>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107966</xdr:rowOff>
    </xdr:from>
    <xdr:ext cx="469744" cy="259045"/>
    <xdr:sp macro="" textlink="">
      <xdr:nvSpPr>
        <xdr:cNvPr id="385" name="【消防施設】&#10;一人当たり面積該当値テキスト"/>
        <xdr:cNvSpPr txBox="1"/>
      </xdr:nvSpPr>
      <xdr:spPr>
        <a:xfrm>
          <a:off x="222504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6" name="正方形/長方形 38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7" name="正方形/長方形 3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8" name="正方形/長方形 3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9" name="正方形/長方形 3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0" name="正方形/長方形 3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1" name="正方形/長方形 3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2" name="正方形/長方形 3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3" name="正方形/長方形 39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4" name="テキスト ボックス 3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5" name="直線コネクタ 3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6" name="テキスト ボックス 3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7" name="直線コネクタ 3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8" name="テキスト ボックス 3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9" name="直線コネクタ 3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0" name="テキスト ボックス 3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1" name="直線コネクタ 4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2" name="テキスト ボックス 4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3" name="直線コネクタ 4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4" name="テキスト ボックス 4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5" name="直線コネクタ 4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6" name="テキスト ボックス 4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7" name="直線コネクタ 4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8" name="テキスト ボックス 4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410" name="直線コネクタ 409"/>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411"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412" name="直線コネクタ 411"/>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13"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14" name="直線コネクタ 4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652</xdr:rowOff>
    </xdr:from>
    <xdr:ext cx="405111" cy="259045"/>
    <xdr:sp macro="" textlink="">
      <xdr:nvSpPr>
        <xdr:cNvPr id="415" name="【庁舎】&#10;有形固定資産減価償却率平均値テキスト"/>
        <xdr:cNvSpPr txBox="1"/>
      </xdr:nvSpPr>
      <xdr:spPr>
        <a:xfrm>
          <a:off x="16408400" y="18002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416" name="フローチャート : 判断 415"/>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7" name="テキスト ボックス 4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8" name="テキスト ボックス 4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9" name="テキスト ボックス 4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0" name="テキスト ボックス 4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1" name="テキスト ボックス 4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74930</xdr:rowOff>
    </xdr:from>
    <xdr:to>
      <xdr:col>23</xdr:col>
      <xdr:colOff>568325</xdr:colOff>
      <xdr:row>109</xdr:row>
      <xdr:rowOff>5080</xdr:rowOff>
    </xdr:to>
    <xdr:sp macro="" textlink="">
      <xdr:nvSpPr>
        <xdr:cNvPr id="422" name="円/楕円 421"/>
        <xdr:cNvSpPr/>
      </xdr:nvSpPr>
      <xdr:spPr>
        <a:xfrm>
          <a:off x="162687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161307</xdr:rowOff>
    </xdr:from>
    <xdr:ext cx="405111" cy="259045"/>
    <xdr:sp macro="" textlink="">
      <xdr:nvSpPr>
        <xdr:cNvPr id="423" name="【庁舎】&#10;有形固定資産減価償却率該当値テキスト"/>
        <xdr:cNvSpPr txBox="1"/>
      </xdr:nvSpPr>
      <xdr:spPr>
        <a:xfrm>
          <a:off x="16408400" y="185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4" name="正方形/長方形 42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5" name="正方形/長方形 4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6" name="正方形/長方形 4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7" name="正方形/長方形 4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8" name="正方形/長方形 4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9" name="正方形/長方形 4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0" name="正方形/長方形 4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1" name="正方形/長方形 43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2" name="テキスト ボックス 4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3" name="直線コネクタ 4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4" name="直線コネクタ 4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5" name="テキスト ボックス 4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6" name="直線コネクタ 4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7" name="テキスト ボックス 4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38" name="直線コネクタ 4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39" name="テキスト ボックス 4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0" name="直線コネクタ 4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41" name="テキスト ボックス 4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42" name="直線コネクタ 4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43" name="テキスト ボックス 4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4" name="直線コネクタ 4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5" name="テキスト ボックス 4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6" name="直線コネクタ 4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7" name="テキスト ボックス 4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449" name="直線コネクタ 448"/>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450"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451" name="直線コネクタ 450"/>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452"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453" name="直線コネクタ 452"/>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33582</xdr:rowOff>
    </xdr:from>
    <xdr:ext cx="469744" cy="259045"/>
    <xdr:sp macro="" textlink="">
      <xdr:nvSpPr>
        <xdr:cNvPr id="454" name="【庁舎】&#10;一人当たり面積平均値テキスト"/>
        <xdr:cNvSpPr txBox="1"/>
      </xdr:nvSpPr>
      <xdr:spPr>
        <a:xfrm>
          <a:off x="22250400" y="1786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455" name="フローチャート : 判断 454"/>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6" name="テキスト ボックス 4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7" name="テキスト ボックス 4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8" name="テキスト ボックス 4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9" name="テキスト ボックス 4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0" name="テキスト ボックス 4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111942</xdr:rowOff>
    </xdr:from>
    <xdr:to>
      <xdr:col>32</xdr:col>
      <xdr:colOff>238125</xdr:colOff>
      <xdr:row>106</xdr:row>
      <xdr:rowOff>42092</xdr:rowOff>
    </xdr:to>
    <xdr:sp macro="" textlink="">
      <xdr:nvSpPr>
        <xdr:cNvPr id="461" name="円/楕円 460"/>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90369</xdr:rowOff>
    </xdr:from>
    <xdr:ext cx="469744" cy="259045"/>
    <xdr:sp macro="" textlink="">
      <xdr:nvSpPr>
        <xdr:cNvPr id="462" name="【庁舎】&#10;一人当たり面積該当値テキスト"/>
        <xdr:cNvSpPr txBox="1"/>
      </xdr:nvSpPr>
      <xdr:spPr>
        <a:xfrm>
          <a:off x="22250400"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3" name="正方形/長方形 46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4" name="正方形/長方形 4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5" name="テキスト ボックス 46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類似団体と比較して特に有形固定資産減価償却率が高くなっている施設は、</a:t>
          </a:r>
          <a:r>
            <a:rPr kumimoji="1" lang="ja-JP" altLang="en-US" sz="1300">
              <a:solidFill>
                <a:schemeClr val="dk1"/>
              </a:solidFill>
              <a:effectLst/>
              <a:latin typeface="+mn-lt"/>
              <a:ea typeface="+mn-ea"/>
              <a:cs typeface="+mn-cs"/>
            </a:rPr>
            <a:t>体育館・プール</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消防施設</a:t>
          </a:r>
          <a:r>
            <a:rPr kumimoji="1" lang="ja-JP" altLang="ja-JP" sz="1300">
              <a:solidFill>
                <a:schemeClr val="dk1"/>
              </a:solidFill>
              <a:effectLst/>
              <a:latin typeface="+mn-lt"/>
              <a:ea typeface="+mn-ea"/>
              <a:cs typeface="+mn-cs"/>
            </a:rPr>
            <a:t>で、特に低くなっている施設は、</a:t>
          </a:r>
          <a:r>
            <a:rPr kumimoji="1" lang="ja-JP" altLang="en-US" sz="1300">
              <a:solidFill>
                <a:schemeClr val="dk1"/>
              </a:solidFill>
              <a:effectLst/>
              <a:latin typeface="+mn-lt"/>
              <a:ea typeface="+mn-ea"/>
              <a:cs typeface="+mn-cs"/>
            </a:rPr>
            <a:t>図書館、市民会館、庁舎</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庁舎</a:t>
          </a:r>
          <a:r>
            <a:rPr kumimoji="1" lang="ja-JP" altLang="ja-JP" sz="1300">
              <a:solidFill>
                <a:schemeClr val="dk1"/>
              </a:solidFill>
              <a:effectLst/>
              <a:latin typeface="+mn-lt"/>
              <a:ea typeface="+mn-ea"/>
              <a:cs typeface="+mn-cs"/>
            </a:rPr>
            <a:t>については、</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18</a:t>
          </a:r>
          <a:r>
            <a:rPr kumimoji="1" lang="ja-JP" altLang="ja-JP" sz="1300">
              <a:solidFill>
                <a:schemeClr val="dk1"/>
              </a:solidFill>
              <a:effectLst/>
              <a:latin typeface="+mj-ea"/>
              <a:ea typeface="+mj-ea"/>
              <a:cs typeface="+mn-cs"/>
            </a:rPr>
            <a:t>年度に建て替えを完了したことにより、類似団体平均を大きく下回っている。</a:t>
          </a:r>
          <a:r>
            <a:rPr kumimoji="1" lang="ja-JP" altLang="en-US" sz="1300">
              <a:solidFill>
                <a:schemeClr val="dk1"/>
              </a:solidFill>
              <a:effectLst/>
              <a:latin typeface="+mj-ea"/>
              <a:ea typeface="+mj-ea"/>
              <a:cs typeface="+mn-cs"/>
            </a:rPr>
            <a:t>体育館・プール</a:t>
          </a:r>
          <a:r>
            <a:rPr kumimoji="1" lang="ja-JP" altLang="ja-JP" sz="1300">
              <a:solidFill>
                <a:schemeClr val="dk1"/>
              </a:solidFill>
              <a:effectLst/>
              <a:latin typeface="+mj-ea"/>
              <a:ea typeface="+mj-ea"/>
              <a:cs typeface="+mn-cs"/>
            </a:rPr>
            <a:t>については、有形固定資産減価償却率については</a:t>
          </a:r>
          <a:r>
            <a:rPr kumimoji="1" lang="en-US" altLang="ja-JP" sz="1300">
              <a:solidFill>
                <a:schemeClr val="dk1"/>
              </a:solidFill>
              <a:effectLst/>
              <a:latin typeface="+mj-ea"/>
              <a:ea typeface="+mj-ea"/>
              <a:cs typeface="+mn-cs"/>
            </a:rPr>
            <a:t>79.4</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消防施設</a:t>
          </a:r>
          <a:r>
            <a:rPr kumimoji="1" lang="ja-JP" altLang="ja-JP" sz="1300">
              <a:solidFill>
                <a:schemeClr val="dk1"/>
              </a:solidFill>
              <a:effectLst/>
              <a:latin typeface="+mj-ea"/>
              <a:ea typeface="+mj-ea"/>
              <a:cs typeface="+mn-cs"/>
            </a:rPr>
            <a:t>の有形固定資産減価償却率については</a:t>
          </a:r>
          <a:r>
            <a:rPr kumimoji="1" lang="en-US" altLang="ja-JP" sz="1300">
              <a:solidFill>
                <a:schemeClr val="dk1"/>
              </a:solidFill>
              <a:effectLst/>
              <a:latin typeface="+mj-ea"/>
              <a:ea typeface="+mj-ea"/>
              <a:cs typeface="+mn-cs"/>
            </a:rPr>
            <a:t>63.9</a:t>
          </a:r>
          <a:r>
            <a:rPr kumimoji="1" lang="ja-JP" altLang="ja-JP" sz="1300">
              <a:solidFill>
                <a:schemeClr val="dk1"/>
              </a:solidFill>
              <a:effectLst/>
              <a:latin typeface="+mj-ea"/>
              <a:ea typeface="+mj-ea"/>
              <a:cs typeface="+mn-cs"/>
            </a:rPr>
            <a:t>％となっている。</a:t>
          </a:r>
          <a:r>
            <a:rPr kumimoji="1" lang="ja-JP" altLang="en-US" sz="1300">
              <a:solidFill>
                <a:schemeClr val="dk1"/>
              </a:solidFill>
              <a:effectLst/>
              <a:latin typeface="+mj-ea"/>
              <a:ea typeface="+mj-ea"/>
              <a:cs typeface="+mn-cs"/>
            </a:rPr>
            <a:t>市民会館の一人当たり面積が、類似団体を大きく上回っており、老朽化の進んでいる他施設との複合化等について検討していく必要がある。</a:t>
          </a:r>
          <a:endParaRPr lang="ja-JP" altLang="ja-JP" sz="13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7,569
7,457
49.28
4,278,766
3,945,714
320,381
2,843,660
4,280,948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68.0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en-US" sz="1300" baseline="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類似団体平均を上回っているものの、平成</a:t>
          </a:r>
          <a:r>
            <a:rPr kumimoji="1" lang="en-US" altLang="ja-JP" sz="1300">
              <a:solidFill>
                <a:schemeClr val="dk1"/>
              </a:solidFill>
              <a:effectLst/>
              <a:latin typeface="+mj-ea"/>
              <a:ea typeface="+mj-ea"/>
              <a:cs typeface="+mn-cs"/>
            </a:rPr>
            <a:t>20</a:t>
          </a:r>
          <a:r>
            <a:rPr kumimoji="1" lang="ja-JP" altLang="ja-JP" sz="1300">
              <a:solidFill>
                <a:schemeClr val="dk1"/>
              </a:solidFill>
              <a:effectLst/>
              <a:latin typeface="+mj-ea"/>
              <a:ea typeface="+mj-ea"/>
              <a:cs typeface="+mn-cs"/>
            </a:rPr>
            <a:t>年度をピークに低下傾向にある。法人税が特定企業の業績に左右されるところが大きく、平均年</a:t>
          </a:r>
          <a:r>
            <a:rPr kumimoji="1" lang="en-US" altLang="ja-JP" sz="1300">
              <a:solidFill>
                <a:schemeClr val="dk1"/>
              </a:solidFill>
              <a:effectLst/>
              <a:latin typeface="+mj-ea"/>
              <a:ea typeface="+mj-ea"/>
              <a:cs typeface="+mn-cs"/>
            </a:rPr>
            <a:t>2.0%</a:t>
          </a:r>
          <a:r>
            <a:rPr kumimoji="1" lang="ja-JP" altLang="ja-JP" sz="1300">
              <a:solidFill>
                <a:schemeClr val="dk1"/>
              </a:solidFill>
              <a:effectLst/>
              <a:latin typeface="+mj-ea"/>
              <a:ea typeface="+mj-ea"/>
              <a:cs typeface="+mn-cs"/>
            </a:rPr>
            <a:t>の人口減少に加え、全国平均を上回る高齢化率により、町の衰退が懸念されており、町の活性化と自主財源の強化が今後の課題となっている。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2419</xdr:rowOff>
    </xdr:from>
    <xdr:to>
      <xdr:col>7</xdr:col>
      <xdr:colOff>152400</xdr:colOff>
      <xdr:row>42</xdr:row>
      <xdr:rowOff>48381</xdr:rowOff>
    </xdr:to>
    <xdr:cxnSp macro="">
      <xdr:nvCxnSpPr>
        <xdr:cNvPr id="69" name="直線コネクタ 68"/>
        <xdr:cNvCxnSpPr/>
      </xdr:nvCxnSpPr>
      <xdr:spPr>
        <a:xfrm>
          <a:off x="4114800" y="72033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2419</xdr:rowOff>
    </xdr:to>
    <xdr:cxnSp macro="">
      <xdr:nvCxnSpPr>
        <xdr:cNvPr id="72" name="直線コネクタ 71"/>
        <xdr:cNvCxnSpPr/>
      </xdr:nvCxnSpPr>
      <xdr:spPr>
        <a:xfrm>
          <a:off x="3225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5" name="直線コネクタ 74"/>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139398</xdr:rowOff>
    </xdr:from>
    <xdr:to>
      <xdr:col>3</xdr:col>
      <xdr:colOff>279400</xdr:colOff>
      <xdr:row>41</xdr:row>
      <xdr:rowOff>162378</xdr:rowOff>
    </xdr:to>
    <xdr:cxnSp macro="">
      <xdr:nvCxnSpPr>
        <xdr:cNvPr id="78" name="直線コネクタ 77"/>
        <xdr:cNvCxnSpPr/>
      </xdr:nvCxnSpPr>
      <xdr:spPr>
        <a:xfrm>
          <a:off x="1447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8" name="円/楕円 87"/>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9"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123069</xdr:rowOff>
    </xdr:from>
    <xdr:to>
      <xdr:col>6</xdr:col>
      <xdr:colOff>50800</xdr:colOff>
      <xdr:row>42</xdr:row>
      <xdr:rowOff>53219</xdr:rowOff>
    </xdr:to>
    <xdr:sp macro="" textlink="">
      <xdr:nvSpPr>
        <xdr:cNvPr id="90" name="円/楕円 89"/>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91" name="テキスト ボックス 90"/>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3" name="テキスト ボックス 92"/>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88598</xdr:rowOff>
    </xdr:from>
    <xdr:to>
      <xdr:col>2</xdr:col>
      <xdr:colOff>127000</xdr:colOff>
      <xdr:row>42</xdr:row>
      <xdr:rowOff>18748</xdr:rowOff>
    </xdr:to>
    <xdr:sp macro="" textlink="">
      <xdr:nvSpPr>
        <xdr:cNvPr id="96" name="円/楕円 95"/>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28925</xdr:rowOff>
    </xdr:from>
    <xdr:ext cx="762000" cy="259045"/>
    <xdr:sp macro="" textlink="">
      <xdr:nvSpPr>
        <xdr:cNvPr id="97" name="テキスト ボックス 96"/>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en-US" sz="1300" baseline="0">
              <a:solidFill>
                <a:schemeClr val="dk1"/>
              </a:solidFill>
              <a:effectLst/>
              <a:latin typeface="+mj-ea"/>
              <a:ea typeface="+mj-ea"/>
              <a:cs typeface="+mn-cs"/>
            </a:rPr>
            <a:t> 職員数減に伴う人件費の減や大型償還の終了により、</a:t>
          </a:r>
          <a:r>
            <a:rPr kumimoji="1" lang="en-US" altLang="ja-JP" sz="1300">
              <a:solidFill>
                <a:schemeClr val="dk1"/>
              </a:solidFill>
              <a:effectLst/>
              <a:latin typeface="+mj-ea"/>
              <a:ea typeface="+mj-ea"/>
              <a:cs typeface="+mn-cs"/>
            </a:rPr>
            <a:t>80.2%</a:t>
          </a:r>
          <a:r>
            <a:rPr kumimoji="1" lang="ja-JP" altLang="ja-JP" sz="1300">
              <a:solidFill>
                <a:schemeClr val="dk1"/>
              </a:solidFill>
              <a:effectLst/>
              <a:latin typeface="+mj-ea"/>
              <a:ea typeface="+mj-ea"/>
              <a:cs typeface="+mn-cs"/>
            </a:rPr>
            <a:t>と類似団体平均を</a:t>
          </a:r>
          <a:r>
            <a:rPr kumimoji="1" lang="ja-JP" altLang="en-US" sz="1300">
              <a:solidFill>
                <a:schemeClr val="dk1"/>
              </a:solidFill>
              <a:effectLst/>
              <a:latin typeface="+mj-ea"/>
              <a:ea typeface="+mj-ea"/>
              <a:cs typeface="+mn-cs"/>
            </a:rPr>
            <a:t>下</a:t>
          </a:r>
          <a:r>
            <a:rPr kumimoji="1" lang="ja-JP" altLang="ja-JP" sz="1300">
              <a:solidFill>
                <a:schemeClr val="dk1"/>
              </a:solidFill>
              <a:effectLst/>
              <a:latin typeface="+mj-ea"/>
              <a:ea typeface="+mj-ea"/>
              <a:cs typeface="+mn-cs"/>
            </a:rPr>
            <a:t>回っ</a:t>
          </a:r>
          <a:r>
            <a:rPr kumimoji="1" lang="ja-JP" altLang="en-US" sz="1300">
              <a:solidFill>
                <a:schemeClr val="dk1"/>
              </a:solidFill>
              <a:effectLst/>
              <a:latin typeface="+mj-ea"/>
              <a:ea typeface="+mj-ea"/>
              <a:cs typeface="+mn-cs"/>
            </a:rPr>
            <a:t>たが</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高齢化に伴う社会保障費の増などにより、</a:t>
          </a:r>
          <a:r>
            <a:rPr kumimoji="1" lang="ja-JP" altLang="ja-JP" sz="1300">
              <a:solidFill>
                <a:schemeClr val="dk1"/>
              </a:solidFill>
              <a:effectLst/>
              <a:latin typeface="+mj-ea"/>
              <a:ea typeface="+mj-ea"/>
              <a:cs typeface="+mn-cs"/>
            </a:rPr>
            <a:t>年々</a:t>
          </a:r>
          <a:r>
            <a:rPr kumimoji="1" lang="ja-JP" altLang="en-US" sz="1300">
              <a:solidFill>
                <a:schemeClr val="dk1"/>
              </a:solidFill>
              <a:effectLst/>
              <a:latin typeface="+mj-ea"/>
              <a:ea typeface="+mj-ea"/>
              <a:cs typeface="+mn-cs"/>
            </a:rPr>
            <a:t>財政の硬直化が進んでいる。</a:t>
          </a:r>
          <a:r>
            <a:rPr kumimoji="1" lang="ja-JP" altLang="ja-JP" sz="1300">
              <a:solidFill>
                <a:schemeClr val="dk1"/>
              </a:solidFill>
              <a:effectLst/>
              <a:latin typeface="+mj-ea"/>
              <a:ea typeface="+mj-ea"/>
              <a:cs typeface="+mn-cs"/>
            </a:rPr>
            <a:t>職員数、職員給与費の抑制等による人件費の削減など、全ての事務事業の点検・見直しを実施している。今後も事務事業の見直しを更に進めるとともに、全ての事務事業の優先度を点検し、優先度の低い事務事業については、計画的に廃止・縮減を進め、経常経費の削減を図る。</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65</xdr:row>
      <xdr:rowOff>24765</xdr:rowOff>
    </xdr:to>
    <xdr:cxnSp macro="">
      <xdr:nvCxnSpPr>
        <xdr:cNvPr id="132" name="直線コネクタ 131"/>
        <xdr:cNvCxnSpPr/>
      </xdr:nvCxnSpPr>
      <xdr:spPr>
        <a:xfrm flipV="1">
          <a:off x="4114800" y="10803044"/>
          <a:ext cx="8382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24765</xdr:rowOff>
    </xdr:from>
    <xdr:to>
      <xdr:col>6</xdr:col>
      <xdr:colOff>0</xdr:colOff>
      <xdr:row>65</xdr:row>
      <xdr:rowOff>32808</xdr:rowOff>
    </xdr:to>
    <xdr:cxnSp macro="">
      <xdr:nvCxnSpPr>
        <xdr:cNvPr id="135" name="直線コネクタ 134"/>
        <xdr:cNvCxnSpPr/>
      </xdr:nvCxnSpPr>
      <xdr:spPr>
        <a:xfrm flipV="1">
          <a:off x="3225800" y="111690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65</xdr:row>
      <xdr:rowOff>32808</xdr:rowOff>
    </xdr:to>
    <xdr:cxnSp macro="">
      <xdr:nvCxnSpPr>
        <xdr:cNvPr id="138" name="直線コネクタ 137"/>
        <xdr:cNvCxnSpPr/>
      </xdr:nvCxnSpPr>
      <xdr:spPr>
        <a:xfrm>
          <a:off x="2336800" y="10963910"/>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63</xdr:row>
      <xdr:rowOff>162560</xdr:rowOff>
    </xdr:to>
    <xdr:cxnSp macro="">
      <xdr:nvCxnSpPr>
        <xdr:cNvPr id="141" name="直線コネクタ 140"/>
        <xdr:cNvCxnSpPr/>
      </xdr:nvCxnSpPr>
      <xdr:spPr>
        <a:xfrm>
          <a:off x="1447800" y="108513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1" name="円/楕円 150"/>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52"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145415</xdr:rowOff>
    </xdr:from>
    <xdr:to>
      <xdr:col>6</xdr:col>
      <xdr:colOff>50800</xdr:colOff>
      <xdr:row>65</xdr:row>
      <xdr:rowOff>75565</xdr:rowOff>
    </xdr:to>
    <xdr:sp macro="" textlink="">
      <xdr:nvSpPr>
        <xdr:cNvPr id="153" name="円/楕円 152"/>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60342</xdr:rowOff>
    </xdr:from>
    <xdr:ext cx="736600" cy="259045"/>
    <xdr:sp macro="" textlink="">
      <xdr:nvSpPr>
        <xdr:cNvPr id="154" name="テキスト ボックス 153"/>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153458</xdr:rowOff>
    </xdr:from>
    <xdr:to>
      <xdr:col>4</xdr:col>
      <xdr:colOff>533400</xdr:colOff>
      <xdr:row>65</xdr:row>
      <xdr:rowOff>83608</xdr:rowOff>
    </xdr:to>
    <xdr:sp macro="" textlink="">
      <xdr:nvSpPr>
        <xdr:cNvPr id="155" name="円/楕円 154"/>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68385</xdr:rowOff>
    </xdr:from>
    <xdr:ext cx="762000" cy="259045"/>
    <xdr:sp macro="" textlink="">
      <xdr:nvSpPr>
        <xdr:cNvPr id="156" name="テキスト ボックス 155"/>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7" name="円/楕円 156"/>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8" name="テキスト ボックス 157"/>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59" name="円/楕円 158"/>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60" name="テキスト ボックス 159"/>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[176,004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類似団体平均を下回っているが、人件費の削減による臨時職員の増加や業務委託の増などにより物件費は増加傾向にあるため、引き続き事務事業の見直しとコストの縮減を図り、経費の削減に努める。</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95681</xdr:rowOff>
    </xdr:from>
    <xdr:to>
      <xdr:col>7</xdr:col>
      <xdr:colOff>152400</xdr:colOff>
      <xdr:row>82</xdr:row>
      <xdr:rowOff>105618</xdr:rowOff>
    </xdr:to>
    <xdr:cxnSp macro="">
      <xdr:nvCxnSpPr>
        <xdr:cNvPr id="194" name="直線コネクタ 193"/>
        <xdr:cNvCxnSpPr/>
      </xdr:nvCxnSpPr>
      <xdr:spPr>
        <a:xfrm flipV="1">
          <a:off x="4114800" y="14154581"/>
          <a:ext cx="8382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86770</xdr:rowOff>
    </xdr:from>
    <xdr:to>
      <xdr:col>6</xdr:col>
      <xdr:colOff>0</xdr:colOff>
      <xdr:row>82</xdr:row>
      <xdr:rowOff>105618</xdr:rowOff>
    </xdr:to>
    <xdr:cxnSp macro="">
      <xdr:nvCxnSpPr>
        <xdr:cNvPr id="197" name="直線コネクタ 196"/>
        <xdr:cNvCxnSpPr/>
      </xdr:nvCxnSpPr>
      <xdr:spPr>
        <a:xfrm>
          <a:off x="3225800" y="14145670"/>
          <a:ext cx="889000" cy="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83237</xdr:rowOff>
    </xdr:from>
    <xdr:to>
      <xdr:col>4</xdr:col>
      <xdr:colOff>482600</xdr:colOff>
      <xdr:row>82</xdr:row>
      <xdr:rowOff>86770</xdr:rowOff>
    </xdr:to>
    <xdr:cxnSp macro="">
      <xdr:nvCxnSpPr>
        <xdr:cNvPr id="200" name="直線コネクタ 199"/>
        <xdr:cNvCxnSpPr/>
      </xdr:nvCxnSpPr>
      <xdr:spPr>
        <a:xfrm>
          <a:off x="2336800" y="14142137"/>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83237</xdr:rowOff>
    </xdr:from>
    <xdr:to>
      <xdr:col>3</xdr:col>
      <xdr:colOff>279400</xdr:colOff>
      <xdr:row>82</xdr:row>
      <xdr:rowOff>98498</xdr:rowOff>
    </xdr:to>
    <xdr:cxnSp macro="">
      <xdr:nvCxnSpPr>
        <xdr:cNvPr id="203" name="直線コネクタ 202"/>
        <xdr:cNvCxnSpPr/>
      </xdr:nvCxnSpPr>
      <xdr:spPr>
        <a:xfrm flipV="1">
          <a:off x="1447800" y="14142137"/>
          <a:ext cx="889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44881</xdr:rowOff>
    </xdr:from>
    <xdr:to>
      <xdr:col>7</xdr:col>
      <xdr:colOff>203200</xdr:colOff>
      <xdr:row>82</xdr:row>
      <xdr:rowOff>146481</xdr:rowOff>
    </xdr:to>
    <xdr:sp macro="" textlink="">
      <xdr:nvSpPr>
        <xdr:cNvPr id="213" name="円/楕円 212"/>
        <xdr:cNvSpPr/>
      </xdr:nvSpPr>
      <xdr:spPr>
        <a:xfrm>
          <a:off x="4902200" y="141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137608</xdr:rowOff>
    </xdr:from>
    <xdr:ext cx="762000" cy="259045"/>
    <xdr:sp macro="" textlink="">
      <xdr:nvSpPr>
        <xdr:cNvPr id="214" name="人件費・物件費等の状況該当値テキスト"/>
        <xdr:cNvSpPr txBox="1"/>
      </xdr:nvSpPr>
      <xdr:spPr>
        <a:xfrm>
          <a:off x="5041900" y="1402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176,004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54818</xdr:rowOff>
    </xdr:from>
    <xdr:to>
      <xdr:col>6</xdr:col>
      <xdr:colOff>50800</xdr:colOff>
      <xdr:row>82</xdr:row>
      <xdr:rowOff>156418</xdr:rowOff>
    </xdr:to>
    <xdr:sp macro="" textlink="">
      <xdr:nvSpPr>
        <xdr:cNvPr id="215" name="円/楕円 214"/>
        <xdr:cNvSpPr/>
      </xdr:nvSpPr>
      <xdr:spPr>
        <a:xfrm>
          <a:off x="4064000" y="141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166595</xdr:rowOff>
    </xdr:from>
    <xdr:ext cx="736600" cy="259045"/>
    <xdr:sp macro="" textlink="">
      <xdr:nvSpPr>
        <xdr:cNvPr id="216" name="テキスト ボックス 215"/>
        <xdr:cNvSpPr txBox="1"/>
      </xdr:nvSpPr>
      <xdr:spPr>
        <a:xfrm>
          <a:off x="3733800" y="1388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35970</xdr:rowOff>
    </xdr:from>
    <xdr:to>
      <xdr:col>4</xdr:col>
      <xdr:colOff>533400</xdr:colOff>
      <xdr:row>82</xdr:row>
      <xdr:rowOff>137570</xdr:rowOff>
    </xdr:to>
    <xdr:sp macro="" textlink="">
      <xdr:nvSpPr>
        <xdr:cNvPr id="217" name="円/楕円 216"/>
        <xdr:cNvSpPr/>
      </xdr:nvSpPr>
      <xdr:spPr>
        <a:xfrm>
          <a:off x="3175000" y="140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147747</xdr:rowOff>
    </xdr:from>
    <xdr:ext cx="762000" cy="259045"/>
    <xdr:sp macro="" textlink="">
      <xdr:nvSpPr>
        <xdr:cNvPr id="218" name="テキスト ボックス 217"/>
        <xdr:cNvSpPr txBox="1"/>
      </xdr:nvSpPr>
      <xdr:spPr>
        <a:xfrm>
          <a:off x="2844800" y="1386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32437</xdr:rowOff>
    </xdr:from>
    <xdr:to>
      <xdr:col>3</xdr:col>
      <xdr:colOff>330200</xdr:colOff>
      <xdr:row>82</xdr:row>
      <xdr:rowOff>134037</xdr:rowOff>
    </xdr:to>
    <xdr:sp macro="" textlink="">
      <xdr:nvSpPr>
        <xdr:cNvPr id="219" name="円/楕円 218"/>
        <xdr:cNvSpPr/>
      </xdr:nvSpPr>
      <xdr:spPr>
        <a:xfrm>
          <a:off x="2286000" y="140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144214</xdr:rowOff>
    </xdr:from>
    <xdr:ext cx="762000" cy="259045"/>
    <xdr:sp macro="" textlink="">
      <xdr:nvSpPr>
        <xdr:cNvPr id="220" name="テキスト ボックス 219"/>
        <xdr:cNvSpPr txBox="1"/>
      </xdr:nvSpPr>
      <xdr:spPr>
        <a:xfrm>
          <a:off x="1955800" y="138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47698</xdr:rowOff>
    </xdr:from>
    <xdr:to>
      <xdr:col>2</xdr:col>
      <xdr:colOff>127000</xdr:colOff>
      <xdr:row>82</xdr:row>
      <xdr:rowOff>149298</xdr:rowOff>
    </xdr:to>
    <xdr:sp macro="" textlink="">
      <xdr:nvSpPr>
        <xdr:cNvPr id="221" name="円/楕円 220"/>
        <xdr:cNvSpPr/>
      </xdr:nvSpPr>
      <xdr:spPr>
        <a:xfrm>
          <a:off x="1397000" y="1410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159475</xdr:rowOff>
    </xdr:from>
    <xdr:ext cx="762000" cy="259045"/>
    <xdr:sp macro="" textlink="">
      <xdr:nvSpPr>
        <xdr:cNvPr id="222" name="テキスト ボックス 221"/>
        <xdr:cNvSpPr txBox="1"/>
      </xdr:nvSpPr>
      <xdr:spPr>
        <a:xfrm>
          <a:off x="1066800" y="138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類似団体内では低い水準にある。職能や能力、実績が反映できる給与制度を構築し、給与の適正化に努める。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60961</xdr:rowOff>
    </xdr:from>
    <xdr:to>
      <xdr:col>24</xdr:col>
      <xdr:colOff>558800</xdr:colOff>
      <xdr:row>84</xdr:row>
      <xdr:rowOff>2116</xdr:rowOff>
    </xdr:to>
    <xdr:cxnSp macro="">
      <xdr:nvCxnSpPr>
        <xdr:cNvPr id="256" name="直線コネクタ 255"/>
        <xdr:cNvCxnSpPr/>
      </xdr:nvCxnSpPr>
      <xdr:spPr>
        <a:xfrm>
          <a:off x="16179800" y="14291311"/>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87630</xdr:rowOff>
    </xdr:from>
    <xdr:to>
      <xdr:col>23</xdr:col>
      <xdr:colOff>406400</xdr:colOff>
      <xdr:row>83</xdr:row>
      <xdr:rowOff>60961</xdr:rowOff>
    </xdr:to>
    <xdr:cxnSp macro="">
      <xdr:nvCxnSpPr>
        <xdr:cNvPr id="259" name="直線コネクタ 258"/>
        <xdr:cNvCxnSpPr/>
      </xdr:nvCxnSpPr>
      <xdr:spPr>
        <a:xfrm>
          <a:off x="15290800" y="141465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87630</xdr:rowOff>
    </xdr:from>
    <xdr:to>
      <xdr:col>22</xdr:col>
      <xdr:colOff>203200</xdr:colOff>
      <xdr:row>86</xdr:row>
      <xdr:rowOff>45296</xdr:rowOff>
    </xdr:to>
    <xdr:cxnSp macro="">
      <xdr:nvCxnSpPr>
        <xdr:cNvPr id="262" name="直線コネクタ 261"/>
        <xdr:cNvCxnSpPr/>
      </xdr:nvCxnSpPr>
      <xdr:spPr>
        <a:xfrm flipV="1">
          <a:off x="14401800" y="1414653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64" name="テキスト ボックス 263"/>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86</xdr:row>
      <xdr:rowOff>109643</xdr:rowOff>
    </xdr:to>
    <xdr:cxnSp macro="">
      <xdr:nvCxnSpPr>
        <xdr:cNvPr id="265" name="直線コネクタ 264"/>
        <xdr:cNvCxnSpPr/>
      </xdr:nvCxnSpPr>
      <xdr:spPr>
        <a:xfrm flipV="1">
          <a:off x="13512800" y="14789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7" name="テキスト ボックス 26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5" name="円/楕円 274"/>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6"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10161</xdr:rowOff>
    </xdr:from>
    <xdr:to>
      <xdr:col>23</xdr:col>
      <xdr:colOff>457200</xdr:colOff>
      <xdr:row>83</xdr:row>
      <xdr:rowOff>111761</xdr:rowOff>
    </xdr:to>
    <xdr:sp macro="" textlink="">
      <xdr:nvSpPr>
        <xdr:cNvPr id="277" name="円/楕円 276"/>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78" name="テキスト ボックス 277"/>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36830</xdr:rowOff>
    </xdr:from>
    <xdr:to>
      <xdr:col>22</xdr:col>
      <xdr:colOff>254000</xdr:colOff>
      <xdr:row>82</xdr:row>
      <xdr:rowOff>138430</xdr:rowOff>
    </xdr:to>
    <xdr:sp macro="" textlink="">
      <xdr:nvSpPr>
        <xdr:cNvPr id="279" name="円/楕円 278"/>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148607</xdr:rowOff>
    </xdr:from>
    <xdr:ext cx="762000" cy="259045"/>
    <xdr:sp macro="" textlink="">
      <xdr:nvSpPr>
        <xdr:cNvPr id="280" name="テキスト ボックス 279"/>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81" name="円/楕円 280"/>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106273</xdr:rowOff>
    </xdr:from>
    <xdr:ext cx="762000" cy="259045"/>
    <xdr:sp macro="" textlink="">
      <xdr:nvSpPr>
        <xdr:cNvPr id="282" name="テキスト ボックス 281"/>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83" name="円/楕円 282"/>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84" name="テキスト ボックス 283"/>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類似団体平均を下回る職員数となっている。新規採用の抑制により職員削減を行っているところであるが、人口の減少に伴い横ばい状態である。業務の効率化、見直しにより、より適正な人員管理に努める。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130768</xdr:rowOff>
    </xdr:from>
    <xdr:to>
      <xdr:col>24</xdr:col>
      <xdr:colOff>558800</xdr:colOff>
      <xdr:row>61</xdr:row>
      <xdr:rowOff>46990</xdr:rowOff>
    </xdr:to>
    <xdr:cxnSp macro="">
      <xdr:nvCxnSpPr>
        <xdr:cNvPr id="319" name="直線コネクタ 318"/>
        <xdr:cNvCxnSpPr/>
      </xdr:nvCxnSpPr>
      <xdr:spPr>
        <a:xfrm flipV="1">
          <a:off x="16179800" y="10417768"/>
          <a:ext cx="8382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102489</xdr:rowOff>
    </xdr:to>
    <xdr:cxnSp macro="">
      <xdr:nvCxnSpPr>
        <xdr:cNvPr id="322" name="直線コネクタ 321"/>
        <xdr:cNvCxnSpPr/>
      </xdr:nvCxnSpPr>
      <xdr:spPr>
        <a:xfrm flipV="1">
          <a:off x="15290800" y="1050544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82381</xdr:rowOff>
    </xdr:from>
    <xdr:to>
      <xdr:col>22</xdr:col>
      <xdr:colOff>203200</xdr:colOff>
      <xdr:row>61</xdr:row>
      <xdr:rowOff>102489</xdr:rowOff>
    </xdr:to>
    <xdr:cxnSp macro="">
      <xdr:nvCxnSpPr>
        <xdr:cNvPr id="325" name="直線コネクタ 324"/>
        <xdr:cNvCxnSpPr/>
      </xdr:nvCxnSpPr>
      <xdr:spPr>
        <a:xfrm>
          <a:off x="14401800" y="1054083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157835</xdr:rowOff>
    </xdr:from>
    <xdr:ext cx="762000" cy="259045"/>
    <xdr:sp macro="" textlink="">
      <xdr:nvSpPr>
        <xdr:cNvPr id="327" name="テキスト ボックス 326"/>
        <xdr:cNvSpPr txBox="1"/>
      </xdr:nvSpPr>
      <xdr:spPr>
        <a:xfrm>
          <a:off x="14909800" y="102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82381</xdr:rowOff>
    </xdr:from>
    <xdr:to>
      <xdr:col>21</xdr:col>
      <xdr:colOff>0</xdr:colOff>
      <xdr:row>61</xdr:row>
      <xdr:rowOff>88011</xdr:rowOff>
    </xdr:to>
    <xdr:cxnSp macro="">
      <xdr:nvCxnSpPr>
        <xdr:cNvPr id="328" name="直線コネクタ 327"/>
        <xdr:cNvCxnSpPr/>
      </xdr:nvCxnSpPr>
      <xdr:spPr>
        <a:xfrm flipV="1">
          <a:off x="13512800" y="1054083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79968</xdr:rowOff>
    </xdr:from>
    <xdr:to>
      <xdr:col>24</xdr:col>
      <xdr:colOff>609600</xdr:colOff>
      <xdr:row>61</xdr:row>
      <xdr:rowOff>10118</xdr:rowOff>
    </xdr:to>
    <xdr:sp macro="" textlink="">
      <xdr:nvSpPr>
        <xdr:cNvPr id="338" name="円/楕円 337"/>
        <xdr:cNvSpPr/>
      </xdr:nvSpPr>
      <xdr:spPr>
        <a:xfrm>
          <a:off x="169672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96495</xdr:rowOff>
    </xdr:from>
    <xdr:ext cx="762000" cy="259045"/>
    <xdr:sp macro="" textlink="">
      <xdr:nvSpPr>
        <xdr:cNvPr id="339" name="定員管理の状況該当値テキスト"/>
        <xdr:cNvSpPr txBox="1"/>
      </xdr:nvSpPr>
      <xdr:spPr>
        <a:xfrm>
          <a:off x="17106900" y="1021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0" name="円/楕円 339"/>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41" name="テキスト ボックス 340"/>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51689</xdr:rowOff>
    </xdr:from>
    <xdr:to>
      <xdr:col>22</xdr:col>
      <xdr:colOff>254000</xdr:colOff>
      <xdr:row>61</xdr:row>
      <xdr:rowOff>153289</xdr:rowOff>
    </xdr:to>
    <xdr:sp macro="" textlink="">
      <xdr:nvSpPr>
        <xdr:cNvPr id="342" name="円/楕円 341"/>
        <xdr:cNvSpPr/>
      </xdr:nvSpPr>
      <xdr:spPr>
        <a:xfrm>
          <a:off x="15240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138066</xdr:rowOff>
    </xdr:from>
    <xdr:ext cx="762000" cy="259045"/>
    <xdr:sp macro="" textlink="">
      <xdr:nvSpPr>
        <xdr:cNvPr id="343" name="テキスト ボックス 342"/>
        <xdr:cNvSpPr txBox="1"/>
      </xdr:nvSpPr>
      <xdr:spPr>
        <a:xfrm>
          <a:off x="14909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31581</xdr:rowOff>
    </xdr:from>
    <xdr:to>
      <xdr:col>21</xdr:col>
      <xdr:colOff>50800</xdr:colOff>
      <xdr:row>61</xdr:row>
      <xdr:rowOff>133181</xdr:rowOff>
    </xdr:to>
    <xdr:sp macro="" textlink="">
      <xdr:nvSpPr>
        <xdr:cNvPr id="344" name="円/楕円 343"/>
        <xdr:cNvSpPr/>
      </xdr:nvSpPr>
      <xdr:spPr>
        <a:xfrm>
          <a:off x="14351000" y="104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143358</xdr:rowOff>
    </xdr:from>
    <xdr:ext cx="762000" cy="259045"/>
    <xdr:sp macro="" textlink="">
      <xdr:nvSpPr>
        <xdr:cNvPr id="345" name="テキスト ボックス 344"/>
        <xdr:cNvSpPr txBox="1"/>
      </xdr:nvSpPr>
      <xdr:spPr>
        <a:xfrm>
          <a:off x="14020800" y="1025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37211</xdr:rowOff>
    </xdr:from>
    <xdr:to>
      <xdr:col>19</xdr:col>
      <xdr:colOff>533400</xdr:colOff>
      <xdr:row>61</xdr:row>
      <xdr:rowOff>138811</xdr:rowOff>
    </xdr:to>
    <xdr:sp macro="" textlink="">
      <xdr:nvSpPr>
        <xdr:cNvPr id="346" name="円/楕円 345"/>
        <xdr:cNvSpPr/>
      </xdr:nvSpPr>
      <xdr:spPr>
        <a:xfrm>
          <a:off x="13462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148988</xdr:rowOff>
    </xdr:from>
    <xdr:ext cx="762000" cy="259045"/>
    <xdr:sp macro="" textlink="">
      <xdr:nvSpPr>
        <xdr:cNvPr id="347" name="テキスト ボックス 346"/>
        <xdr:cNvSpPr txBox="1"/>
      </xdr:nvSpPr>
      <xdr:spPr>
        <a:xfrm>
          <a:off x="13131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類似団体平均が減少傾向にある中で、平成</a:t>
          </a:r>
          <a:r>
            <a:rPr kumimoji="1" lang="en-US" altLang="ja-JP" sz="1300">
              <a:latin typeface="ＭＳ Ｐゴシック"/>
            </a:rPr>
            <a:t>20</a:t>
          </a:r>
          <a:r>
            <a:rPr kumimoji="1" lang="ja-JP" altLang="en-US" sz="1300">
              <a:latin typeface="ＭＳ Ｐゴシック"/>
            </a:rPr>
            <a:t>年度から連続して類似団体平均を上回っている。平成</a:t>
          </a:r>
          <a:r>
            <a:rPr kumimoji="1" lang="en-US" altLang="ja-JP" sz="1300">
              <a:latin typeface="ＭＳ Ｐゴシック"/>
            </a:rPr>
            <a:t>26</a:t>
          </a:r>
          <a:r>
            <a:rPr kumimoji="1" lang="ja-JP" altLang="en-US" sz="1300">
              <a:latin typeface="ＭＳ Ｐゴシック"/>
            </a:rPr>
            <a:t>年度末に大口の償還が終了したことに伴い、数値は一時低下することが見込まれている。今後も比率の動向に注視し、新規地方債の発行抑制に努め、後年度負担が過度にならないように努める。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29972</xdr:rowOff>
    </xdr:from>
    <xdr:to>
      <xdr:col>24</xdr:col>
      <xdr:colOff>558800</xdr:colOff>
      <xdr:row>44</xdr:row>
      <xdr:rowOff>68580</xdr:rowOff>
    </xdr:to>
    <xdr:cxnSp macro="">
      <xdr:nvCxnSpPr>
        <xdr:cNvPr id="379" name="直線コネクタ 378"/>
        <xdr:cNvCxnSpPr/>
      </xdr:nvCxnSpPr>
      <xdr:spPr>
        <a:xfrm flipV="1">
          <a:off x="16179800" y="75737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68580</xdr:rowOff>
    </xdr:from>
    <xdr:to>
      <xdr:col>23</xdr:col>
      <xdr:colOff>406400</xdr:colOff>
      <xdr:row>44</xdr:row>
      <xdr:rowOff>116840</xdr:rowOff>
    </xdr:to>
    <xdr:cxnSp macro="">
      <xdr:nvCxnSpPr>
        <xdr:cNvPr id="382" name="直線コネクタ 381"/>
        <xdr:cNvCxnSpPr/>
      </xdr:nvCxnSpPr>
      <xdr:spPr>
        <a:xfrm flipV="1">
          <a:off x="15290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29972</xdr:rowOff>
    </xdr:from>
    <xdr:to>
      <xdr:col>22</xdr:col>
      <xdr:colOff>203200</xdr:colOff>
      <xdr:row>44</xdr:row>
      <xdr:rowOff>116840</xdr:rowOff>
    </xdr:to>
    <xdr:cxnSp macro="">
      <xdr:nvCxnSpPr>
        <xdr:cNvPr id="385" name="直線コネクタ 384"/>
        <xdr:cNvCxnSpPr/>
      </xdr:nvCxnSpPr>
      <xdr:spPr>
        <a:xfrm>
          <a:off x="14401800" y="757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29972</xdr:rowOff>
    </xdr:to>
    <xdr:cxnSp macro="">
      <xdr:nvCxnSpPr>
        <xdr:cNvPr id="388" name="直線コネクタ 387"/>
        <xdr:cNvCxnSpPr/>
      </xdr:nvCxnSpPr>
      <xdr:spPr>
        <a:xfrm>
          <a:off x="13512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150622</xdr:rowOff>
    </xdr:from>
    <xdr:to>
      <xdr:col>24</xdr:col>
      <xdr:colOff>609600</xdr:colOff>
      <xdr:row>44</xdr:row>
      <xdr:rowOff>80772</xdr:rowOff>
    </xdr:to>
    <xdr:sp macro="" textlink="">
      <xdr:nvSpPr>
        <xdr:cNvPr id="398" name="円/楕円 397"/>
        <xdr:cNvSpPr/>
      </xdr:nvSpPr>
      <xdr:spPr>
        <a:xfrm>
          <a:off x="16967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46499</xdr:rowOff>
    </xdr:from>
    <xdr:ext cx="762000" cy="259045"/>
    <xdr:sp macro="" textlink="">
      <xdr:nvSpPr>
        <xdr:cNvPr id="399" name="公債費負担の状況該当値テキスト"/>
        <xdr:cNvSpPr txBox="1"/>
      </xdr:nvSpPr>
      <xdr:spPr>
        <a:xfrm>
          <a:off x="17106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17780</xdr:rowOff>
    </xdr:from>
    <xdr:to>
      <xdr:col>23</xdr:col>
      <xdr:colOff>457200</xdr:colOff>
      <xdr:row>44</xdr:row>
      <xdr:rowOff>119380</xdr:rowOff>
    </xdr:to>
    <xdr:sp macro="" textlink="">
      <xdr:nvSpPr>
        <xdr:cNvPr id="400" name="円/楕円 399"/>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104157</xdr:rowOff>
    </xdr:from>
    <xdr:ext cx="736600" cy="259045"/>
    <xdr:sp macro="" textlink="">
      <xdr:nvSpPr>
        <xdr:cNvPr id="401" name="テキスト ボックス 400"/>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2" name="円/楕円 401"/>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3" name="テキスト ボックス 402"/>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150622</xdr:rowOff>
    </xdr:from>
    <xdr:to>
      <xdr:col>21</xdr:col>
      <xdr:colOff>50800</xdr:colOff>
      <xdr:row>44</xdr:row>
      <xdr:rowOff>80772</xdr:rowOff>
    </xdr:to>
    <xdr:sp macro="" textlink="">
      <xdr:nvSpPr>
        <xdr:cNvPr id="404" name="円/楕円 403"/>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65549</xdr:rowOff>
    </xdr:from>
    <xdr:ext cx="762000" cy="259045"/>
    <xdr:sp macro="" textlink="">
      <xdr:nvSpPr>
        <xdr:cNvPr id="405" name="テキスト ボックス 404"/>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6" name="円/楕円 405"/>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7" name="テキスト ボックス 406"/>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主な要因は、公共下水道事業整備に伴う地方債の償還に対する一般会計からの繰出や赤字経営の続いている国民健康保険関ケ原病院への一般会計からの補助金・出資金が今後も多額に見込まれていることによる。平成</a:t>
          </a:r>
          <a:r>
            <a:rPr kumimoji="1" lang="en-US" altLang="ja-JP" sz="1300">
              <a:latin typeface="ＭＳ Ｐゴシック"/>
            </a:rPr>
            <a:t>29</a:t>
          </a:r>
          <a:r>
            <a:rPr kumimoji="1" lang="ja-JP" altLang="en-US" sz="1300">
              <a:latin typeface="ＭＳ Ｐゴシック"/>
            </a:rPr>
            <a:t>年度からは有床診療所に規模を縮小することが決まっており、より一層経営改善に努めるとともに、地方債の新規発行の抑制に努める。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21336</xdr:rowOff>
    </xdr:from>
    <xdr:to>
      <xdr:col>24</xdr:col>
      <xdr:colOff>558800</xdr:colOff>
      <xdr:row>18</xdr:row>
      <xdr:rowOff>125578</xdr:rowOff>
    </xdr:to>
    <xdr:cxnSp macro="">
      <xdr:nvCxnSpPr>
        <xdr:cNvPr id="439" name="直線コネクタ 438"/>
        <xdr:cNvCxnSpPr/>
      </xdr:nvCxnSpPr>
      <xdr:spPr>
        <a:xfrm flipV="1">
          <a:off x="16179800" y="3107436"/>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71526</xdr:rowOff>
    </xdr:from>
    <xdr:to>
      <xdr:col>23</xdr:col>
      <xdr:colOff>406400</xdr:colOff>
      <xdr:row>18</xdr:row>
      <xdr:rowOff>125578</xdr:rowOff>
    </xdr:to>
    <xdr:cxnSp macro="">
      <xdr:nvCxnSpPr>
        <xdr:cNvPr id="442" name="直線コネクタ 441"/>
        <xdr:cNvCxnSpPr/>
      </xdr:nvCxnSpPr>
      <xdr:spPr>
        <a:xfrm>
          <a:off x="15290800" y="3157626"/>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71526</xdr:rowOff>
    </xdr:from>
    <xdr:to>
      <xdr:col>22</xdr:col>
      <xdr:colOff>203200</xdr:colOff>
      <xdr:row>18</xdr:row>
      <xdr:rowOff>119786</xdr:rowOff>
    </xdr:to>
    <xdr:cxnSp macro="">
      <xdr:nvCxnSpPr>
        <xdr:cNvPr id="445" name="直線コネクタ 444"/>
        <xdr:cNvCxnSpPr/>
      </xdr:nvCxnSpPr>
      <xdr:spPr>
        <a:xfrm flipV="1">
          <a:off x="14401800" y="31576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119786</xdr:rowOff>
    </xdr:from>
    <xdr:to>
      <xdr:col>21</xdr:col>
      <xdr:colOff>0</xdr:colOff>
      <xdr:row>19</xdr:row>
      <xdr:rowOff>59334</xdr:rowOff>
    </xdr:to>
    <xdr:cxnSp macro="">
      <xdr:nvCxnSpPr>
        <xdr:cNvPr id="448" name="直線コネクタ 447"/>
        <xdr:cNvCxnSpPr/>
      </xdr:nvCxnSpPr>
      <xdr:spPr>
        <a:xfrm flipV="1">
          <a:off x="13512800" y="320588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141986</xdr:rowOff>
    </xdr:from>
    <xdr:to>
      <xdr:col>24</xdr:col>
      <xdr:colOff>609600</xdr:colOff>
      <xdr:row>18</xdr:row>
      <xdr:rowOff>72136</xdr:rowOff>
    </xdr:to>
    <xdr:sp macro="" textlink="">
      <xdr:nvSpPr>
        <xdr:cNvPr id="458" name="円/楕円 457"/>
        <xdr:cNvSpPr/>
      </xdr:nvSpPr>
      <xdr:spPr>
        <a:xfrm>
          <a:off x="169672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114063</xdr:rowOff>
    </xdr:from>
    <xdr:ext cx="762000" cy="259045"/>
    <xdr:sp macro="" textlink="">
      <xdr:nvSpPr>
        <xdr:cNvPr id="459" name="将来負担の状況該当値テキスト"/>
        <xdr:cNvSpPr txBox="1"/>
      </xdr:nvSpPr>
      <xdr:spPr>
        <a:xfrm>
          <a:off x="17106900" y="302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74778</xdr:rowOff>
    </xdr:from>
    <xdr:to>
      <xdr:col>23</xdr:col>
      <xdr:colOff>457200</xdr:colOff>
      <xdr:row>19</xdr:row>
      <xdr:rowOff>4928</xdr:rowOff>
    </xdr:to>
    <xdr:sp macro="" textlink="">
      <xdr:nvSpPr>
        <xdr:cNvPr id="460" name="円/楕円 459"/>
        <xdr:cNvSpPr/>
      </xdr:nvSpPr>
      <xdr:spPr>
        <a:xfrm>
          <a:off x="16129000" y="316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161155</xdr:rowOff>
    </xdr:from>
    <xdr:ext cx="736600" cy="259045"/>
    <xdr:sp macro="" textlink="">
      <xdr:nvSpPr>
        <xdr:cNvPr id="461" name="テキスト ボックス 460"/>
        <xdr:cNvSpPr txBox="1"/>
      </xdr:nvSpPr>
      <xdr:spPr>
        <a:xfrm>
          <a:off x="15798800" y="324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20726</xdr:rowOff>
    </xdr:from>
    <xdr:to>
      <xdr:col>22</xdr:col>
      <xdr:colOff>254000</xdr:colOff>
      <xdr:row>18</xdr:row>
      <xdr:rowOff>122326</xdr:rowOff>
    </xdr:to>
    <xdr:sp macro="" textlink="">
      <xdr:nvSpPr>
        <xdr:cNvPr id="462" name="円/楕円 461"/>
        <xdr:cNvSpPr/>
      </xdr:nvSpPr>
      <xdr:spPr>
        <a:xfrm>
          <a:off x="15240000" y="31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107103</xdr:rowOff>
    </xdr:from>
    <xdr:ext cx="762000" cy="259045"/>
    <xdr:sp macro="" textlink="">
      <xdr:nvSpPr>
        <xdr:cNvPr id="463" name="テキスト ボックス 462"/>
        <xdr:cNvSpPr txBox="1"/>
      </xdr:nvSpPr>
      <xdr:spPr>
        <a:xfrm>
          <a:off x="14909800" y="319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68986</xdr:rowOff>
    </xdr:from>
    <xdr:to>
      <xdr:col>21</xdr:col>
      <xdr:colOff>50800</xdr:colOff>
      <xdr:row>18</xdr:row>
      <xdr:rowOff>170586</xdr:rowOff>
    </xdr:to>
    <xdr:sp macro="" textlink="">
      <xdr:nvSpPr>
        <xdr:cNvPr id="464" name="円/楕円 463"/>
        <xdr:cNvSpPr/>
      </xdr:nvSpPr>
      <xdr:spPr>
        <a:xfrm>
          <a:off x="143510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155363</xdr:rowOff>
    </xdr:from>
    <xdr:ext cx="762000" cy="259045"/>
    <xdr:sp macro="" textlink="">
      <xdr:nvSpPr>
        <xdr:cNvPr id="465" name="テキスト ボックス 464"/>
        <xdr:cNvSpPr txBox="1"/>
      </xdr:nvSpPr>
      <xdr:spPr>
        <a:xfrm>
          <a:off x="14020800" y="32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8534</xdr:rowOff>
    </xdr:from>
    <xdr:to>
      <xdr:col>19</xdr:col>
      <xdr:colOff>533400</xdr:colOff>
      <xdr:row>19</xdr:row>
      <xdr:rowOff>110134</xdr:rowOff>
    </xdr:to>
    <xdr:sp macro="" textlink="">
      <xdr:nvSpPr>
        <xdr:cNvPr id="466" name="円/楕円 465"/>
        <xdr:cNvSpPr/>
      </xdr:nvSpPr>
      <xdr:spPr>
        <a:xfrm>
          <a:off x="13462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94911</xdr:rowOff>
    </xdr:from>
    <xdr:ext cx="762000" cy="259045"/>
    <xdr:sp macro="" textlink="">
      <xdr:nvSpPr>
        <xdr:cNvPr id="467" name="テキスト ボックス 466"/>
        <xdr:cNvSpPr txBox="1"/>
      </xdr:nvSpPr>
      <xdr:spPr>
        <a:xfrm>
          <a:off x="13131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7,569
7,457
49.28
4,278,766
3,945,714
320,381
2,843,660
4,280,948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68.0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新規職員採用の抑制等により類似団体平均を下回っている。今後も適正な定員管理等に基づき人件費の抑制に努める。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36</xdr:row>
      <xdr:rowOff>50800</xdr:rowOff>
    </xdr:to>
    <xdr:cxnSp macro="">
      <xdr:nvCxnSpPr>
        <xdr:cNvPr id="66" name="直線コネクタ 65"/>
        <xdr:cNvCxnSpPr/>
      </xdr:nvCxnSpPr>
      <xdr:spPr>
        <a:xfrm flipV="1">
          <a:off x="3987800" y="60401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88900</xdr:rowOff>
    </xdr:to>
    <xdr:cxnSp macro="">
      <xdr:nvCxnSpPr>
        <xdr:cNvPr id="69" name="直線コネクタ 68"/>
        <xdr:cNvCxnSpPr/>
      </xdr:nvCxnSpPr>
      <xdr:spPr>
        <a:xfrm flipV="1">
          <a:off x="3098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88900</xdr:rowOff>
    </xdr:to>
    <xdr:cxnSp macro="">
      <xdr:nvCxnSpPr>
        <xdr:cNvPr id="72" name="直線コネクタ 71"/>
        <xdr:cNvCxnSpPr/>
      </xdr:nvCxnSpPr>
      <xdr:spPr>
        <a:xfrm>
          <a:off x="2209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36</xdr:row>
      <xdr:rowOff>20320</xdr:rowOff>
    </xdr:to>
    <xdr:cxnSp macro="">
      <xdr:nvCxnSpPr>
        <xdr:cNvPr id="75" name="直線コネクタ 74"/>
        <xdr:cNvCxnSpPr/>
      </xdr:nvCxnSpPr>
      <xdr:spPr>
        <a:xfrm>
          <a:off x="1320800" y="6093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物件費に係る経常収支比率が高くなっているのは、新規採用抑制による臨時職員の雇用、公共施設の維持管理業務、電子化に伴う機器の保守やシステムの維持管理経費等が要因である。委託業務の内容や必要性を見直し、委託料の削減に努めるとともに、事務経費のコスト縮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100330</xdr:rowOff>
    </xdr:to>
    <xdr:cxnSp macro="">
      <xdr:nvCxnSpPr>
        <xdr:cNvPr id="127" name="直線コネクタ 126"/>
        <xdr:cNvCxnSpPr/>
      </xdr:nvCxnSpPr>
      <xdr:spPr>
        <a:xfrm flipV="1">
          <a:off x="15671800" y="2923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100330</xdr:rowOff>
    </xdr:to>
    <xdr:cxnSp macro="">
      <xdr:nvCxnSpPr>
        <xdr:cNvPr id="130" name="直線コネクタ 129"/>
        <xdr:cNvCxnSpPr/>
      </xdr:nvCxnSpPr>
      <xdr:spPr>
        <a:xfrm>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85090</xdr:rowOff>
    </xdr:to>
    <xdr:cxnSp macro="">
      <xdr:nvCxnSpPr>
        <xdr:cNvPr id="133" name="直線コネクタ 132"/>
        <xdr:cNvCxnSpPr/>
      </xdr:nvCxnSpPr>
      <xdr:spPr>
        <a:xfrm>
          <a:off x="13893800" y="2893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149860</xdr:rowOff>
    </xdr:to>
    <xdr:cxnSp macro="">
      <xdr:nvCxnSpPr>
        <xdr:cNvPr id="136" name="直線コネクタ 135"/>
        <xdr:cNvCxnSpPr/>
      </xdr:nvCxnSpPr>
      <xdr:spPr>
        <a:xfrm>
          <a:off x="13004800" y="283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6" name="円/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8" name="円/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9" name="テキスト ボックス 148"/>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50" name="円/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2" name="円/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3" name="テキスト ボックス 152"/>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4" name="円/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5" name="テキスト ボックス 15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町単独の福祉事業として、福祉医療費の対象拡大や入学祝金給付などを行っているため、類似団体平均を上回っている。子ども、高齢者、障害者等への福祉事業は見直しが困難な部分もあるが、時代の変化に即応した柔軟な対応をし、財政圧迫とならないよう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12700</xdr:rowOff>
    </xdr:to>
    <xdr:cxnSp macro="">
      <xdr:nvCxnSpPr>
        <xdr:cNvPr id="188" name="直線コネクタ 187"/>
        <xdr:cNvCxnSpPr/>
      </xdr:nvCxnSpPr>
      <xdr:spPr>
        <a:xfrm flipV="1">
          <a:off x="3987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91" name="直線コネクタ 190"/>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94" name="直線コネクタ 193"/>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xdr:rowOff>
    </xdr:to>
    <xdr:cxnSp macro="">
      <xdr:nvCxnSpPr>
        <xdr:cNvPr id="197" name="直線コネクタ 196"/>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7" name="円/楕円 206"/>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10177</xdr:rowOff>
    </xdr:from>
    <xdr:ext cx="762000" cy="259045"/>
    <xdr:sp macro="" textlink="">
      <xdr:nvSpPr>
        <xdr:cNvPr id="208"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9" name="円/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1" name="円/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5" name="円/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で推移している。特別会計への繰出金が増加傾向にあり、今後の財政負担が懸念されている。特に公共下水道事業については、整備に伴う起債の償還に加え、設備更新等の経費も今後発生してくることから大幅な削減が困難となっている。この水準を維持できる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88900</xdr:rowOff>
    </xdr:to>
    <xdr:cxnSp macro="">
      <xdr:nvCxnSpPr>
        <xdr:cNvPr id="249" name="直線コネクタ 248"/>
        <xdr:cNvCxnSpPr/>
      </xdr:nvCxnSpPr>
      <xdr:spPr>
        <a:xfrm flipV="1">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88900</xdr:rowOff>
    </xdr:to>
    <xdr:cxnSp macro="">
      <xdr:nvCxnSpPr>
        <xdr:cNvPr id="252" name="直線コネクタ 251"/>
        <xdr:cNvCxnSpPr/>
      </xdr:nvCxnSpPr>
      <xdr:spPr>
        <a:xfrm>
          <a:off x="14782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88900</xdr:rowOff>
    </xdr:to>
    <xdr:cxnSp macro="">
      <xdr:nvCxnSpPr>
        <xdr:cNvPr id="255" name="直線コネクタ 254"/>
        <xdr:cNvCxnSpPr/>
      </xdr:nvCxnSpPr>
      <xdr:spPr>
        <a:xfrm>
          <a:off x="13893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73660</xdr:rowOff>
    </xdr:to>
    <xdr:cxnSp macro="">
      <xdr:nvCxnSpPr>
        <xdr:cNvPr id="258" name="直線コネクタ 257"/>
        <xdr:cNvCxnSpPr/>
      </xdr:nvCxnSpPr>
      <xdr:spPr>
        <a:xfrm>
          <a:off x="13004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8" name="円/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0" name="円/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2" name="円/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3" name="テキスト ボックス 272"/>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4" name="円/楕円 273"/>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75" name="テキスト ボックス 274"/>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6" name="円/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衛生や消防関係の一部事務組合、病院事業が多額になっているためである。各種団体の補助金の見直し、廃止等を検討し、支出の抑制を行っているものの今後も増加が見込まれている。長年の懸案事項であった病院事業については、平成</a:t>
          </a:r>
          <a:r>
            <a:rPr kumimoji="1" lang="en-US" altLang="ja-JP" sz="1300">
              <a:latin typeface="ＭＳ Ｐゴシック"/>
            </a:rPr>
            <a:t>29</a:t>
          </a:r>
          <a:r>
            <a:rPr kumimoji="1" lang="ja-JP" altLang="en-US" sz="1300">
              <a:latin typeface="ＭＳ Ｐゴシック"/>
            </a:rPr>
            <a:t>年度から有床診療所に規模を縮小することが決まっており、経営改善により一層努める。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62992</xdr:rowOff>
    </xdr:from>
    <xdr:to>
      <xdr:col>24</xdr:col>
      <xdr:colOff>31750</xdr:colOff>
      <xdr:row>38</xdr:row>
      <xdr:rowOff>127000</xdr:rowOff>
    </xdr:to>
    <xdr:cxnSp macro="">
      <xdr:nvCxnSpPr>
        <xdr:cNvPr id="307" name="直線コネクタ 306"/>
        <xdr:cNvCxnSpPr/>
      </xdr:nvCxnSpPr>
      <xdr:spPr>
        <a:xfrm flipV="1">
          <a:off x="15671800" y="65780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122428</xdr:rowOff>
    </xdr:from>
    <xdr:to>
      <xdr:col>22</xdr:col>
      <xdr:colOff>565150</xdr:colOff>
      <xdr:row>38</xdr:row>
      <xdr:rowOff>127000</xdr:rowOff>
    </xdr:to>
    <xdr:cxnSp macro="">
      <xdr:nvCxnSpPr>
        <xdr:cNvPr id="310" name="直線コネクタ 309"/>
        <xdr:cNvCxnSpPr/>
      </xdr:nvCxnSpPr>
      <xdr:spPr>
        <a:xfrm>
          <a:off x="14782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94996</xdr:rowOff>
    </xdr:from>
    <xdr:to>
      <xdr:col>21</xdr:col>
      <xdr:colOff>361950</xdr:colOff>
      <xdr:row>38</xdr:row>
      <xdr:rowOff>122428</xdr:rowOff>
    </xdr:to>
    <xdr:cxnSp macro="">
      <xdr:nvCxnSpPr>
        <xdr:cNvPr id="313" name="直線コネクタ 312"/>
        <xdr:cNvCxnSpPr/>
      </xdr:nvCxnSpPr>
      <xdr:spPr>
        <a:xfrm>
          <a:off x="13893800" y="6610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94996</xdr:rowOff>
    </xdr:from>
    <xdr:to>
      <xdr:col>20</xdr:col>
      <xdr:colOff>158750</xdr:colOff>
      <xdr:row>39</xdr:row>
      <xdr:rowOff>10414</xdr:rowOff>
    </xdr:to>
    <xdr:cxnSp macro="">
      <xdr:nvCxnSpPr>
        <xdr:cNvPr id="316" name="直線コネクタ 315"/>
        <xdr:cNvCxnSpPr/>
      </xdr:nvCxnSpPr>
      <xdr:spPr>
        <a:xfrm flipV="1">
          <a:off x="13004800" y="66100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12192</xdr:rowOff>
    </xdr:from>
    <xdr:to>
      <xdr:col>24</xdr:col>
      <xdr:colOff>82550</xdr:colOff>
      <xdr:row>38</xdr:row>
      <xdr:rowOff>113792</xdr:rowOff>
    </xdr:to>
    <xdr:sp macro="" textlink="">
      <xdr:nvSpPr>
        <xdr:cNvPr id="326" name="円/楕円 325"/>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155719</xdr:rowOff>
    </xdr:from>
    <xdr:ext cx="762000" cy="259045"/>
    <xdr:sp macro="" textlink="">
      <xdr:nvSpPr>
        <xdr:cNvPr id="327"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28" name="円/楕円 327"/>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29" name="テキスト ボックス 328"/>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30" name="円/楕円 329"/>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31" name="テキスト ボックス 330"/>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44196</xdr:rowOff>
    </xdr:from>
    <xdr:to>
      <xdr:col>20</xdr:col>
      <xdr:colOff>209550</xdr:colOff>
      <xdr:row>38</xdr:row>
      <xdr:rowOff>145796</xdr:rowOff>
    </xdr:to>
    <xdr:sp macro="" textlink="">
      <xdr:nvSpPr>
        <xdr:cNvPr id="332" name="円/楕円 331"/>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130573</xdr:rowOff>
    </xdr:from>
    <xdr:ext cx="762000" cy="259045"/>
    <xdr:sp macro="" textlink="">
      <xdr:nvSpPr>
        <xdr:cNvPr id="333" name="テキスト ボックス 332"/>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131064</xdr:rowOff>
    </xdr:from>
    <xdr:to>
      <xdr:col>19</xdr:col>
      <xdr:colOff>6350</xdr:colOff>
      <xdr:row>39</xdr:row>
      <xdr:rowOff>61214</xdr:rowOff>
    </xdr:to>
    <xdr:sp macro="" textlink="">
      <xdr:nvSpPr>
        <xdr:cNvPr id="334" name="円/楕円 333"/>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45991</xdr:rowOff>
    </xdr:from>
    <xdr:ext cx="762000" cy="259045"/>
    <xdr:sp macro="" textlink="">
      <xdr:nvSpPr>
        <xdr:cNvPr id="335" name="テキスト ボックス 334"/>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新庁舎建設や小学校建設、中学校建設といった大規模事業等を行ったが、現在のところ類似団体平均を下回っている。後年度負担が過大にならないよう、地方債の発行の抑制に努め、類似団体平均を上回ることがないよう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77</xdr:row>
      <xdr:rowOff>5842</xdr:rowOff>
    </xdr:to>
    <xdr:cxnSp macro="">
      <xdr:nvCxnSpPr>
        <xdr:cNvPr id="365" name="直線コネクタ 364"/>
        <xdr:cNvCxnSpPr/>
      </xdr:nvCxnSpPr>
      <xdr:spPr>
        <a:xfrm flipV="1">
          <a:off x="3987800" y="130886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5842</xdr:rowOff>
    </xdr:to>
    <xdr:cxnSp macro="">
      <xdr:nvCxnSpPr>
        <xdr:cNvPr id="368" name="直線コネクタ 367"/>
        <xdr:cNvCxnSpPr/>
      </xdr:nvCxnSpPr>
      <xdr:spPr>
        <a:xfrm>
          <a:off x="3098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76708</xdr:rowOff>
    </xdr:from>
    <xdr:to>
      <xdr:col>4</xdr:col>
      <xdr:colOff>346075</xdr:colOff>
      <xdr:row>77</xdr:row>
      <xdr:rowOff>5842</xdr:rowOff>
    </xdr:to>
    <xdr:cxnSp macro="">
      <xdr:nvCxnSpPr>
        <xdr:cNvPr id="371" name="直線コネクタ 370"/>
        <xdr:cNvCxnSpPr/>
      </xdr:nvCxnSpPr>
      <xdr:spPr>
        <a:xfrm>
          <a:off x="2209800" y="131069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76708</xdr:rowOff>
    </xdr:to>
    <xdr:cxnSp macro="">
      <xdr:nvCxnSpPr>
        <xdr:cNvPr id="374" name="直線コネクタ 373"/>
        <xdr:cNvCxnSpPr/>
      </xdr:nvCxnSpPr>
      <xdr:spPr>
        <a:xfrm>
          <a:off x="1320800" y="13042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4" name="円/楕円 383"/>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5"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6" name="円/楕円 385"/>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7" name="テキスト ボックス 386"/>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8" name="円/楕円 387"/>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9" name="テキスト ボックス 38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25908</xdr:rowOff>
    </xdr:from>
    <xdr:to>
      <xdr:col>3</xdr:col>
      <xdr:colOff>193675</xdr:colOff>
      <xdr:row>76</xdr:row>
      <xdr:rowOff>127508</xdr:rowOff>
    </xdr:to>
    <xdr:sp macro="" textlink="">
      <xdr:nvSpPr>
        <xdr:cNvPr id="390" name="円/楕円 389"/>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137685</xdr:rowOff>
    </xdr:from>
    <xdr:ext cx="762000" cy="259045"/>
    <xdr:sp macro="" textlink="">
      <xdr:nvSpPr>
        <xdr:cNvPr id="391" name="テキスト ボックス 390"/>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2" name="円/楕円 391"/>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3" name="テキスト ボックス 392"/>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類似団体平均を上回っている要因として、扶助費・物件費・補助費等が類似団体平均を大きく上回っているためである。今後もより一層経費の削減に努め、経常経費の抑制に努める。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90424</xdr:rowOff>
    </xdr:from>
    <xdr:to>
      <xdr:col>24</xdr:col>
      <xdr:colOff>31750</xdr:colOff>
      <xdr:row>80</xdr:row>
      <xdr:rowOff>44704</xdr:rowOff>
    </xdr:to>
    <xdr:cxnSp macro="">
      <xdr:nvCxnSpPr>
        <xdr:cNvPr id="424" name="直線コネクタ 423"/>
        <xdr:cNvCxnSpPr/>
      </xdr:nvCxnSpPr>
      <xdr:spPr>
        <a:xfrm flipV="1">
          <a:off x="15671800" y="13463524"/>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44704</xdr:rowOff>
    </xdr:from>
    <xdr:to>
      <xdr:col>22</xdr:col>
      <xdr:colOff>565150</xdr:colOff>
      <xdr:row>80</xdr:row>
      <xdr:rowOff>53848</xdr:rowOff>
    </xdr:to>
    <xdr:cxnSp macro="">
      <xdr:nvCxnSpPr>
        <xdr:cNvPr id="427" name="直線コネクタ 426"/>
        <xdr:cNvCxnSpPr/>
      </xdr:nvCxnSpPr>
      <xdr:spPr>
        <a:xfrm flipV="1">
          <a:off x="14782800" y="13760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83565</xdr:rowOff>
    </xdr:from>
    <xdr:to>
      <xdr:col>21</xdr:col>
      <xdr:colOff>361950</xdr:colOff>
      <xdr:row>80</xdr:row>
      <xdr:rowOff>53848</xdr:rowOff>
    </xdr:to>
    <xdr:cxnSp macro="">
      <xdr:nvCxnSpPr>
        <xdr:cNvPr id="430" name="直線コネクタ 429"/>
        <xdr:cNvCxnSpPr/>
      </xdr:nvCxnSpPr>
      <xdr:spPr>
        <a:xfrm>
          <a:off x="13893800" y="136281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19558</xdr:rowOff>
    </xdr:from>
    <xdr:to>
      <xdr:col>20</xdr:col>
      <xdr:colOff>158750</xdr:colOff>
      <xdr:row>79</xdr:row>
      <xdr:rowOff>83565</xdr:rowOff>
    </xdr:to>
    <xdr:cxnSp macro="">
      <xdr:nvCxnSpPr>
        <xdr:cNvPr id="433" name="直線コネクタ 432"/>
        <xdr:cNvCxnSpPr/>
      </xdr:nvCxnSpPr>
      <xdr:spPr>
        <a:xfrm>
          <a:off x="13004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39624</xdr:rowOff>
    </xdr:from>
    <xdr:to>
      <xdr:col>24</xdr:col>
      <xdr:colOff>82550</xdr:colOff>
      <xdr:row>78</xdr:row>
      <xdr:rowOff>141224</xdr:rowOff>
    </xdr:to>
    <xdr:sp macro="" textlink="">
      <xdr:nvSpPr>
        <xdr:cNvPr id="443" name="円/楕円 442"/>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11701</xdr:rowOff>
    </xdr:from>
    <xdr:ext cx="762000" cy="259045"/>
    <xdr:sp macro="" textlink="">
      <xdr:nvSpPr>
        <xdr:cNvPr id="444"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165354</xdr:rowOff>
    </xdr:from>
    <xdr:to>
      <xdr:col>22</xdr:col>
      <xdr:colOff>615950</xdr:colOff>
      <xdr:row>80</xdr:row>
      <xdr:rowOff>95504</xdr:rowOff>
    </xdr:to>
    <xdr:sp macro="" textlink="">
      <xdr:nvSpPr>
        <xdr:cNvPr id="445" name="円/楕円 444"/>
        <xdr:cNvSpPr/>
      </xdr:nvSpPr>
      <xdr:spPr>
        <a:xfrm>
          <a:off x="15621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80281</xdr:rowOff>
    </xdr:from>
    <xdr:ext cx="736600" cy="259045"/>
    <xdr:sp macro="" textlink="">
      <xdr:nvSpPr>
        <xdr:cNvPr id="446" name="テキスト ボックス 445"/>
        <xdr:cNvSpPr txBox="1"/>
      </xdr:nvSpPr>
      <xdr:spPr>
        <a:xfrm>
          <a:off x="15290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3048</xdr:rowOff>
    </xdr:from>
    <xdr:to>
      <xdr:col>21</xdr:col>
      <xdr:colOff>412750</xdr:colOff>
      <xdr:row>80</xdr:row>
      <xdr:rowOff>104648</xdr:rowOff>
    </xdr:to>
    <xdr:sp macro="" textlink="">
      <xdr:nvSpPr>
        <xdr:cNvPr id="447" name="円/楕円 446"/>
        <xdr:cNvSpPr/>
      </xdr:nvSpPr>
      <xdr:spPr>
        <a:xfrm>
          <a:off x="14732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89425</xdr:rowOff>
    </xdr:from>
    <xdr:ext cx="762000" cy="259045"/>
    <xdr:sp macro="" textlink="">
      <xdr:nvSpPr>
        <xdr:cNvPr id="448" name="テキスト ボックス 447"/>
        <xdr:cNvSpPr txBox="1"/>
      </xdr:nvSpPr>
      <xdr:spPr>
        <a:xfrm>
          <a:off x="14401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32765</xdr:rowOff>
    </xdr:from>
    <xdr:to>
      <xdr:col>20</xdr:col>
      <xdr:colOff>209550</xdr:colOff>
      <xdr:row>79</xdr:row>
      <xdr:rowOff>134365</xdr:rowOff>
    </xdr:to>
    <xdr:sp macro="" textlink="">
      <xdr:nvSpPr>
        <xdr:cNvPr id="449" name="円/楕円 448"/>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119142</xdr:rowOff>
    </xdr:from>
    <xdr:ext cx="762000" cy="259045"/>
    <xdr:sp macro="" textlink="">
      <xdr:nvSpPr>
        <xdr:cNvPr id="450" name="テキスト ボックス 449"/>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140208</xdr:rowOff>
    </xdr:from>
    <xdr:to>
      <xdr:col>19</xdr:col>
      <xdr:colOff>6350</xdr:colOff>
      <xdr:row>79</xdr:row>
      <xdr:rowOff>70358</xdr:rowOff>
    </xdr:to>
    <xdr:sp macro="" textlink="">
      <xdr:nvSpPr>
        <xdr:cNvPr id="451" name="円/楕円 450"/>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55135</xdr:rowOff>
    </xdr:from>
    <xdr:ext cx="762000" cy="259045"/>
    <xdr:sp macro="" textlink="">
      <xdr:nvSpPr>
        <xdr:cNvPr id="452" name="テキスト ボックス 451"/>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岐阜県関ケ原町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107836</xdr:rowOff>
    </xdr:from>
    <xdr:to>
      <xdr:col>4</xdr:col>
      <xdr:colOff>1117600</xdr:colOff>
      <xdr:row>17</xdr:row>
      <xdr:rowOff>136479</xdr:rowOff>
    </xdr:to>
    <xdr:cxnSp macro="">
      <xdr:nvCxnSpPr>
        <xdr:cNvPr id="50" name="直線コネクタ 49"/>
        <xdr:cNvCxnSpPr/>
      </xdr:nvCxnSpPr>
      <xdr:spPr bwMode="auto">
        <a:xfrm>
          <a:off x="5003800" y="3070111"/>
          <a:ext cx="647700" cy="28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107836</xdr:rowOff>
    </xdr:from>
    <xdr:to>
      <xdr:col>4</xdr:col>
      <xdr:colOff>469900</xdr:colOff>
      <xdr:row>17</xdr:row>
      <xdr:rowOff>150332</xdr:rowOff>
    </xdr:to>
    <xdr:cxnSp macro="">
      <xdr:nvCxnSpPr>
        <xdr:cNvPr id="53" name="直線コネクタ 52"/>
        <xdr:cNvCxnSpPr/>
      </xdr:nvCxnSpPr>
      <xdr:spPr bwMode="auto">
        <a:xfrm flipV="1">
          <a:off x="4305300" y="3070111"/>
          <a:ext cx="698500" cy="4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148496</xdr:rowOff>
    </xdr:from>
    <xdr:to>
      <xdr:col>3</xdr:col>
      <xdr:colOff>904875</xdr:colOff>
      <xdr:row>17</xdr:row>
      <xdr:rowOff>150332</xdr:rowOff>
    </xdr:to>
    <xdr:cxnSp macro="">
      <xdr:nvCxnSpPr>
        <xdr:cNvPr id="56" name="直線コネクタ 55"/>
        <xdr:cNvCxnSpPr/>
      </xdr:nvCxnSpPr>
      <xdr:spPr bwMode="auto">
        <a:xfrm>
          <a:off x="3606800" y="3110771"/>
          <a:ext cx="698500" cy="1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131046</xdr:rowOff>
    </xdr:from>
    <xdr:to>
      <xdr:col>3</xdr:col>
      <xdr:colOff>206375</xdr:colOff>
      <xdr:row>17</xdr:row>
      <xdr:rowOff>148496</xdr:rowOff>
    </xdr:to>
    <xdr:cxnSp macro="">
      <xdr:nvCxnSpPr>
        <xdr:cNvPr id="59" name="直線コネクタ 58"/>
        <xdr:cNvCxnSpPr/>
      </xdr:nvCxnSpPr>
      <xdr:spPr bwMode="auto">
        <a:xfrm>
          <a:off x="2908300" y="3093321"/>
          <a:ext cx="698500" cy="1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85679</xdr:rowOff>
    </xdr:from>
    <xdr:to>
      <xdr:col>5</xdr:col>
      <xdr:colOff>34925</xdr:colOff>
      <xdr:row>18</xdr:row>
      <xdr:rowOff>15829</xdr:rowOff>
    </xdr:to>
    <xdr:sp macro="" textlink="">
      <xdr:nvSpPr>
        <xdr:cNvPr id="69" name="円/楕円 68"/>
        <xdr:cNvSpPr/>
      </xdr:nvSpPr>
      <xdr:spPr bwMode="auto">
        <a:xfrm>
          <a:off x="5600700" y="304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57756</xdr:rowOff>
    </xdr:from>
    <xdr:ext cx="762000" cy="259045"/>
    <xdr:sp macro="" textlink="">
      <xdr:nvSpPr>
        <xdr:cNvPr id="70" name="人口1人当たり決算額の推移該当値テキスト130"/>
        <xdr:cNvSpPr txBox="1"/>
      </xdr:nvSpPr>
      <xdr:spPr>
        <a:xfrm>
          <a:off x="5740400" y="302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57036</xdr:rowOff>
    </xdr:from>
    <xdr:to>
      <xdr:col>4</xdr:col>
      <xdr:colOff>520700</xdr:colOff>
      <xdr:row>17</xdr:row>
      <xdr:rowOff>158636</xdr:rowOff>
    </xdr:to>
    <xdr:sp macro="" textlink="">
      <xdr:nvSpPr>
        <xdr:cNvPr id="71" name="円/楕円 70"/>
        <xdr:cNvSpPr/>
      </xdr:nvSpPr>
      <xdr:spPr bwMode="auto">
        <a:xfrm>
          <a:off x="4953000" y="30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143413</xdr:rowOff>
    </xdr:from>
    <xdr:ext cx="736600" cy="259045"/>
    <xdr:sp macro="" textlink="">
      <xdr:nvSpPr>
        <xdr:cNvPr id="72" name="テキスト ボックス 71"/>
        <xdr:cNvSpPr txBox="1"/>
      </xdr:nvSpPr>
      <xdr:spPr>
        <a:xfrm>
          <a:off x="4622800" y="310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99532</xdr:rowOff>
    </xdr:from>
    <xdr:to>
      <xdr:col>3</xdr:col>
      <xdr:colOff>955675</xdr:colOff>
      <xdr:row>18</xdr:row>
      <xdr:rowOff>29682</xdr:rowOff>
    </xdr:to>
    <xdr:sp macro="" textlink="">
      <xdr:nvSpPr>
        <xdr:cNvPr id="73" name="円/楕円 72"/>
        <xdr:cNvSpPr/>
      </xdr:nvSpPr>
      <xdr:spPr bwMode="auto">
        <a:xfrm>
          <a:off x="4254500" y="306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14459</xdr:rowOff>
    </xdr:from>
    <xdr:ext cx="762000" cy="259045"/>
    <xdr:sp macro="" textlink="">
      <xdr:nvSpPr>
        <xdr:cNvPr id="74" name="テキスト ボックス 73"/>
        <xdr:cNvSpPr txBox="1"/>
      </xdr:nvSpPr>
      <xdr:spPr>
        <a:xfrm>
          <a:off x="3924300" y="31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97696</xdr:rowOff>
    </xdr:from>
    <xdr:to>
      <xdr:col>3</xdr:col>
      <xdr:colOff>257175</xdr:colOff>
      <xdr:row>18</xdr:row>
      <xdr:rowOff>27846</xdr:rowOff>
    </xdr:to>
    <xdr:sp macro="" textlink="">
      <xdr:nvSpPr>
        <xdr:cNvPr id="75" name="円/楕円 74"/>
        <xdr:cNvSpPr/>
      </xdr:nvSpPr>
      <xdr:spPr bwMode="auto">
        <a:xfrm>
          <a:off x="3556000" y="305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12623</xdr:rowOff>
    </xdr:from>
    <xdr:ext cx="762000" cy="259045"/>
    <xdr:sp macro="" textlink="">
      <xdr:nvSpPr>
        <xdr:cNvPr id="76" name="テキスト ボックス 75"/>
        <xdr:cNvSpPr txBox="1"/>
      </xdr:nvSpPr>
      <xdr:spPr>
        <a:xfrm>
          <a:off x="3225800" y="314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80246</xdr:rowOff>
    </xdr:from>
    <xdr:to>
      <xdr:col>2</xdr:col>
      <xdr:colOff>692150</xdr:colOff>
      <xdr:row>18</xdr:row>
      <xdr:rowOff>10396</xdr:rowOff>
    </xdr:to>
    <xdr:sp macro="" textlink="">
      <xdr:nvSpPr>
        <xdr:cNvPr id="77" name="円/楕円 76"/>
        <xdr:cNvSpPr/>
      </xdr:nvSpPr>
      <xdr:spPr bwMode="auto">
        <a:xfrm>
          <a:off x="2857500" y="304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166623</xdr:rowOff>
    </xdr:from>
    <xdr:ext cx="762000" cy="259045"/>
    <xdr:sp macro="" textlink="">
      <xdr:nvSpPr>
        <xdr:cNvPr id="78" name="テキスト ボックス 77"/>
        <xdr:cNvSpPr txBox="1"/>
      </xdr:nvSpPr>
      <xdr:spPr>
        <a:xfrm>
          <a:off x="2527300" y="312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244111</xdr:rowOff>
    </xdr:from>
    <xdr:to>
      <xdr:col>4</xdr:col>
      <xdr:colOff>1117600</xdr:colOff>
      <xdr:row>34</xdr:row>
      <xdr:rowOff>337472</xdr:rowOff>
    </xdr:to>
    <xdr:cxnSp macro="">
      <xdr:nvCxnSpPr>
        <xdr:cNvPr id="110" name="直線コネクタ 109"/>
        <xdr:cNvCxnSpPr/>
      </xdr:nvCxnSpPr>
      <xdr:spPr bwMode="auto">
        <a:xfrm>
          <a:off x="5003800" y="6511561"/>
          <a:ext cx="647700" cy="9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130703</xdr:rowOff>
    </xdr:from>
    <xdr:to>
      <xdr:col>4</xdr:col>
      <xdr:colOff>469900</xdr:colOff>
      <xdr:row>34</xdr:row>
      <xdr:rowOff>244111</xdr:rowOff>
    </xdr:to>
    <xdr:cxnSp macro="">
      <xdr:nvCxnSpPr>
        <xdr:cNvPr id="113" name="直線コネクタ 112"/>
        <xdr:cNvCxnSpPr/>
      </xdr:nvCxnSpPr>
      <xdr:spPr bwMode="auto">
        <a:xfrm>
          <a:off x="4305300" y="6398153"/>
          <a:ext cx="698500" cy="113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130703</xdr:rowOff>
    </xdr:from>
    <xdr:to>
      <xdr:col>3</xdr:col>
      <xdr:colOff>904875</xdr:colOff>
      <xdr:row>34</xdr:row>
      <xdr:rowOff>306222</xdr:rowOff>
    </xdr:to>
    <xdr:cxnSp macro="">
      <xdr:nvCxnSpPr>
        <xdr:cNvPr id="116" name="直線コネクタ 115"/>
        <xdr:cNvCxnSpPr/>
      </xdr:nvCxnSpPr>
      <xdr:spPr bwMode="auto">
        <a:xfrm flipV="1">
          <a:off x="3606800" y="6398153"/>
          <a:ext cx="698500" cy="17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160696</xdr:rowOff>
    </xdr:from>
    <xdr:to>
      <xdr:col>3</xdr:col>
      <xdr:colOff>206375</xdr:colOff>
      <xdr:row>34</xdr:row>
      <xdr:rowOff>306222</xdr:rowOff>
    </xdr:to>
    <xdr:cxnSp macro="">
      <xdr:nvCxnSpPr>
        <xdr:cNvPr id="119" name="直線コネクタ 118"/>
        <xdr:cNvCxnSpPr/>
      </xdr:nvCxnSpPr>
      <xdr:spPr bwMode="auto">
        <a:xfrm>
          <a:off x="2908300" y="6428146"/>
          <a:ext cx="698500" cy="14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286672</xdr:rowOff>
    </xdr:from>
    <xdr:to>
      <xdr:col>5</xdr:col>
      <xdr:colOff>34925</xdr:colOff>
      <xdr:row>35</xdr:row>
      <xdr:rowOff>45372</xdr:rowOff>
    </xdr:to>
    <xdr:sp macro="" textlink="">
      <xdr:nvSpPr>
        <xdr:cNvPr id="129" name="円/楕円 128"/>
        <xdr:cNvSpPr/>
      </xdr:nvSpPr>
      <xdr:spPr bwMode="auto">
        <a:xfrm>
          <a:off x="5600700" y="65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131749</xdr:rowOff>
    </xdr:from>
    <xdr:ext cx="762000" cy="259045"/>
    <xdr:sp macro="" textlink="">
      <xdr:nvSpPr>
        <xdr:cNvPr id="130" name="人口1人当たり決算額の推移該当値テキスト445"/>
        <xdr:cNvSpPr txBox="1"/>
      </xdr:nvSpPr>
      <xdr:spPr>
        <a:xfrm>
          <a:off x="5740400" y="63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193312</xdr:rowOff>
    </xdr:from>
    <xdr:to>
      <xdr:col>4</xdr:col>
      <xdr:colOff>520700</xdr:colOff>
      <xdr:row>34</xdr:row>
      <xdr:rowOff>294912</xdr:rowOff>
    </xdr:to>
    <xdr:sp macro="" textlink="">
      <xdr:nvSpPr>
        <xdr:cNvPr id="131" name="円/楕円 130"/>
        <xdr:cNvSpPr/>
      </xdr:nvSpPr>
      <xdr:spPr bwMode="auto">
        <a:xfrm>
          <a:off x="4953000" y="646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305089</xdr:rowOff>
    </xdr:from>
    <xdr:ext cx="736600" cy="259045"/>
    <xdr:sp macro="" textlink="">
      <xdr:nvSpPr>
        <xdr:cNvPr id="132" name="テキスト ボックス 131"/>
        <xdr:cNvSpPr txBox="1"/>
      </xdr:nvSpPr>
      <xdr:spPr>
        <a:xfrm>
          <a:off x="4622800" y="622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79903</xdr:rowOff>
    </xdr:from>
    <xdr:to>
      <xdr:col>3</xdr:col>
      <xdr:colOff>955675</xdr:colOff>
      <xdr:row>34</xdr:row>
      <xdr:rowOff>181503</xdr:rowOff>
    </xdr:to>
    <xdr:sp macro="" textlink="">
      <xdr:nvSpPr>
        <xdr:cNvPr id="133" name="円/楕円 132"/>
        <xdr:cNvSpPr/>
      </xdr:nvSpPr>
      <xdr:spPr bwMode="auto">
        <a:xfrm>
          <a:off x="4254500" y="634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191680</xdr:rowOff>
    </xdr:from>
    <xdr:ext cx="762000" cy="259045"/>
    <xdr:sp macro="" textlink="">
      <xdr:nvSpPr>
        <xdr:cNvPr id="134" name="テキスト ボックス 133"/>
        <xdr:cNvSpPr txBox="1"/>
      </xdr:nvSpPr>
      <xdr:spPr>
        <a:xfrm>
          <a:off x="3924300" y="611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255422</xdr:rowOff>
    </xdr:from>
    <xdr:to>
      <xdr:col>3</xdr:col>
      <xdr:colOff>257175</xdr:colOff>
      <xdr:row>35</xdr:row>
      <xdr:rowOff>14122</xdr:rowOff>
    </xdr:to>
    <xdr:sp macro="" textlink="">
      <xdr:nvSpPr>
        <xdr:cNvPr id="135" name="円/楕円 134"/>
        <xdr:cNvSpPr/>
      </xdr:nvSpPr>
      <xdr:spPr bwMode="auto">
        <a:xfrm>
          <a:off x="3556000" y="652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24299</xdr:rowOff>
    </xdr:from>
    <xdr:ext cx="762000" cy="259045"/>
    <xdr:sp macro="" textlink="">
      <xdr:nvSpPr>
        <xdr:cNvPr id="136" name="テキスト ボックス 135"/>
        <xdr:cNvSpPr txBox="1"/>
      </xdr:nvSpPr>
      <xdr:spPr>
        <a:xfrm>
          <a:off x="3225800" y="629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109896</xdr:rowOff>
    </xdr:from>
    <xdr:to>
      <xdr:col>2</xdr:col>
      <xdr:colOff>692150</xdr:colOff>
      <xdr:row>34</xdr:row>
      <xdr:rowOff>211496</xdr:rowOff>
    </xdr:to>
    <xdr:sp macro="" textlink="">
      <xdr:nvSpPr>
        <xdr:cNvPr id="137" name="円/楕円 136"/>
        <xdr:cNvSpPr/>
      </xdr:nvSpPr>
      <xdr:spPr bwMode="auto">
        <a:xfrm>
          <a:off x="2857500" y="637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221673</xdr:rowOff>
    </xdr:from>
    <xdr:ext cx="762000" cy="259045"/>
    <xdr:sp macro="" textlink="">
      <xdr:nvSpPr>
        <xdr:cNvPr id="138" name="テキスト ボックス 137"/>
        <xdr:cNvSpPr txBox="1"/>
      </xdr:nvSpPr>
      <xdr:spPr>
        <a:xfrm>
          <a:off x="2527300" y="61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7,569
7,457
49.28
4,278,766
3,945,714
320,381
2,843,660
4,280,948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110864</xdr:rowOff>
    </xdr:from>
    <xdr:to>
      <xdr:col>6</xdr:col>
      <xdr:colOff>511175</xdr:colOff>
      <xdr:row>37</xdr:row>
      <xdr:rowOff>150020</xdr:rowOff>
    </xdr:to>
    <xdr:cxnSp macro="">
      <xdr:nvCxnSpPr>
        <xdr:cNvPr id="63" name="直線コネクタ 62"/>
        <xdr:cNvCxnSpPr/>
      </xdr:nvCxnSpPr>
      <xdr:spPr>
        <a:xfrm>
          <a:off x="3797300" y="6454514"/>
          <a:ext cx="8382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110864</xdr:rowOff>
    </xdr:from>
    <xdr:to>
      <xdr:col>5</xdr:col>
      <xdr:colOff>358775</xdr:colOff>
      <xdr:row>37</xdr:row>
      <xdr:rowOff>144609</xdr:rowOff>
    </xdr:to>
    <xdr:cxnSp macro="">
      <xdr:nvCxnSpPr>
        <xdr:cNvPr id="66" name="直線コネクタ 65"/>
        <xdr:cNvCxnSpPr/>
      </xdr:nvCxnSpPr>
      <xdr:spPr>
        <a:xfrm flipV="1">
          <a:off x="2908300" y="6454514"/>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144609</xdr:rowOff>
    </xdr:from>
    <xdr:to>
      <xdr:col>4</xdr:col>
      <xdr:colOff>155575</xdr:colOff>
      <xdr:row>37</xdr:row>
      <xdr:rowOff>163703</xdr:rowOff>
    </xdr:to>
    <xdr:cxnSp macro="">
      <xdr:nvCxnSpPr>
        <xdr:cNvPr id="69" name="直線コネクタ 68"/>
        <xdr:cNvCxnSpPr/>
      </xdr:nvCxnSpPr>
      <xdr:spPr>
        <a:xfrm flipV="1">
          <a:off x="2019300" y="6488259"/>
          <a:ext cx="889000" cy="1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162930</xdr:rowOff>
    </xdr:from>
    <xdr:to>
      <xdr:col>2</xdr:col>
      <xdr:colOff>638175</xdr:colOff>
      <xdr:row>37</xdr:row>
      <xdr:rowOff>163703</xdr:rowOff>
    </xdr:to>
    <xdr:cxnSp macro="">
      <xdr:nvCxnSpPr>
        <xdr:cNvPr id="72" name="直線コネクタ 71"/>
        <xdr:cNvCxnSpPr/>
      </xdr:nvCxnSpPr>
      <xdr:spPr>
        <a:xfrm>
          <a:off x="1130300" y="6506580"/>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99220</xdr:rowOff>
    </xdr:from>
    <xdr:to>
      <xdr:col>6</xdr:col>
      <xdr:colOff>561975</xdr:colOff>
      <xdr:row>38</xdr:row>
      <xdr:rowOff>29370</xdr:rowOff>
    </xdr:to>
    <xdr:sp macro="" textlink="">
      <xdr:nvSpPr>
        <xdr:cNvPr id="82" name="円/楕円 81"/>
        <xdr:cNvSpPr/>
      </xdr:nvSpPr>
      <xdr:spPr>
        <a:xfrm>
          <a:off x="4584700" y="64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77647</xdr:rowOff>
    </xdr:from>
    <xdr:ext cx="534377" cy="259045"/>
    <xdr:sp macro="" textlink="">
      <xdr:nvSpPr>
        <xdr:cNvPr id="83" name="人件費該当値テキスト"/>
        <xdr:cNvSpPr txBox="1"/>
      </xdr:nvSpPr>
      <xdr:spPr>
        <a:xfrm>
          <a:off x="4686300" y="64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60064</xdr:rowOff>
    </xdr:from>
    <xdr:to>
      <xdr:col>5</xdr:col>
      <xdr:colOff>409575</xdr:colOff>
      <xdr:row>37</xdr:row>
      <xdr:rowOff>161664</xdr:rowOff>
    </xdr:to>
    <xdr:sp macro="" textlink="">
      <xdr:nvSpPr>
        <xdr:cNvPr id="84" name="円/楕円 83"/>
        <xdr:cNvSpPr/>
      </xdr:nvSpPr>
      <xdr:spPr>
        <a:xfrm>
          <a:off x="3746500" y="64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152791</xdr:rowOff>
    </xdr:from>
    <xdr:ext cx="534377" cy="259045"/>
    <xdr:sp macro="" textlink="">
      <xdr:nvSpPr>
        <xdr:cNvPr id="85" name="テキスト ボックス 84"/>
        <xdr:cNvSpPr txBox="1"/>
      </xdr:nvSpPr>
      <xdr:spPr>
        <a:xfrm>
          <a:off x="3530111" y="64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93809</xdr:rowOff>
    </xdr:from>
    <xdr:to>
      <xdr:col>4</xdr:col>
      <xdr:colOff>206375</xdr:colOff>
      <xdr:row>38</xdr:row>
      <xdr:rowOff>23960</xdr:rowOff>
    </xdr:to>
    <xdr:sp macro="" textlink="">
      <xdr:nvSpPr>
        <xdr:cNvPr id="86" name="円/楕円 85"/>
        <xdr:cNvSpPr/>
      </xdr:nvSpPr>
      <xdr:spPr>
        <a:xfrm>
          <a:off x="2857500" y="6437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15087</xdr:rowOff>
    </xdr:from>
    <xdr:ext cx="534377" cy="259045"/>
    <xdr:sp macro="" textlink="">
      <xdr:nvSpPr>
        <xdr:cNvPr id="87" name="テキスト ボックス 86"/>
        <xdr:cNvSpPr txBox="1"/>
      </xdr:nvSpPr>
      <xdr:spPr>
        <a:xfrm>
          <a:off x="2641111" y="65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112903</xdr:rowOff>
    </xdr:from>
    <xdr:to>
      <xdr:col>3</xdr:col>
      <xdr:colOff>3175</xdr:colOff>
      <xdr:row>38</xdr:row>
      <xdr:rowOff>43053</xdr:rowOff>
    </xdr:to>
    <xdr:sp macro="" textlink="">
      <xdr:nvSpPr>
        <xdr:cNvPr id="88" name="円/楕円 87"/>
        <xdr:cNvSpPr/>
      </xdr:nvSpPr>
      <xdr:spPr>
        <a:xfrm>
          <a:off x="1968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34180</xdr:rowOff>
    </xdr:from>
    <xdr:ext cx="534377" cy="259045"/>
    <xdr:sp macro="" textlink="">
      <xdr:nvSpPr>
        <xdr:cNvPr id="89" name="テキスト ボックス 88"/>
        <xdr:cNvSpPr txBox="1"/>
      </xdr:nvSpPr>
      <xdr:spPr>
        <a:xfrm>
          <a:off x="1752111" y="65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112130</xdr:rowOff>
    </xdr:from>
    <xdr:to>
      <xdr:col>1</xdr:col>
      <xdr:colOff>485775</xdr:colOff>
      <xdr:row>38</xdr:row>
      <xdr:rowOff>42280</xdr:rowOff>
    </xdr:to>
    <xdr:sp macro="" textlink="">
      <xdr:nvSpPr>
        <xdr:cNvPr id="90" name="円/楕円 89"/>
        <xdr:cNvSpPr/>
      </xdr:nvSpPr>
      <xdr:spPr>
        <a:xfrm>
          <a:off x="1079500" y="64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33407</xdr:rowOff>
    </xdr:from>
    <xdr:ext cx="534377" cy="259045"/>
    <xdr:sp macro="" textlink="">
      <xdr:nvSpPr>
        <xdr:cNvPr id="91" name="テキスト ボックス 90"/>
        <xdr:cNvSpPr txBox="1"/>
      </xdr:nvSpPr>
      <xdr:spPr>
        <a:xfrm>
          <a:off x="863111" y="65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102671</xdr:rowOff>
    </xdr:from>
    <xdr:to>
      <xdr:col>6</xdr:col>
      <xdr:colOff>511175</xdr:colOff>
      <xdr:row>57</xdr:row>
      <xdr:rowOff>103634</xdr:rowOff>
    </xdr:to>
    <xdr:cxnSp macro="">
      <xdr:nvCxnSpPr>
        <xdr:cNvPr id="118" name="直線コネクタ 117"/>
        <xdr:cNvCxnSpPr/>
      </xdr:nvCxnSpPr>
      <xdr:spPr>
        <a:xfrm>
          <a:off x="3797300" y="9875321"/>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102671</xdr:rowOff>
    </xdr:from>
    <xdr:to>
      <xdr:col>5</xdr:col>
      <xdr:colOff>358775</xdr:colOff>
      <xdr:row>57</xdr:row>
      <xdr:rowOff>112325</xdr:rowOff>
    </xdr:to>
    <xdr:cxnSp macro="">
      <xdr:nvCxnSpPr>
        <xdr:cNvPr id="121" name="直線コネクタ 120"/>
        <xdr:cNvCxnSpPr/>
      </xdr:nvCxnSpPr>
      <xdr:spPr>
        <a:xfrm flipV="1">
          <a:off x="2908300" y="9875321"/>
          <a:ext cx="8890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112325</xdr:rowOff>
    </xdr:from>
    <xdr:to>
      <xdr:col>4</xdr:col>
      <xdr:colOff>155575</xdr:colOff>
      <xdr:row>57</xdr:row>
      <xdr:rowOff>113898</xdr:rowOff>
    </xdr:to>
    <xdr:cxnSp macro="">
      <xdr:nvCxnSpPr>
        <xdr:cNvPr id="124" name="直線コネクタ 123"/>
        <xdr:cNvCxnSpPr/>
      </xdr:nvCxnSpPr>
      <xdr:spPr>
        <a:xfrm flipV="1">
          <a:off x="2019300" y="9884975"/>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99078</xdr:rowOff>
    </xdr:from>
    <xdr:to>
      <xdr:col>2</xdr:col>
      <xdr:colOff>638175</xdr:colOff>
      <xdr:row>57</xdr:row>
      <xdr:rowOff>113898</xdr:rowOff>
    </xdr:to>
    <xdr:cxnSp macro="">
      <xdr:nvCxnSpPr>
        <xdr:cNvPr id="127" name="直線コネクタ 126"/>
        <xdr:cNvCxnSpPr/>
      </xdr:nvCxnSpPr>
      <xdr:spPr>
        <a:xfrm>
          <a:off x="1130300" y="9871728"/>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52834</xdr:rowOff>
    </xdr:from>
    <xdr:to>
      <xdr:col>6</xdr:col>
      <xdr:colOff>561975</xdr:colOff>
      <xdr:row>57</xdr:row>
      <xdr:rowOff>154434</xdr:rowOff>
    </xdr:to>
    <xdr:sp macro="" textlink="">
      <xdr:nvSpPr>
        <xdr:cNvPr id="137" name="円/楕円 136"/>
        <xdr:cNvSpPr/>
      </xdr:nvSpPr>
      <xdr:spPr>
        <a:xfrm>
          <a:off x="4584700" y="98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51871</xdr:rowOff>
    </xdr:from>
    <xdr:to>
      <xdr:col>5</xdr:col>
      <xdr:colOff>409575</xdr:colOff>
      <xdr:row>57</xdr:row>
      <xdr:rowOff>153471</xdr:rowOff>
    </xdr:to>
    <xdr:sp macro="" textlink="">
      <xdr:nvSpPr>
        <xdr:cNvPr id="139" name="円/楕円 138"/>
        <xdr:cNvSpPr/>
      </xdr:nvSpPr>
      <xdr:spPr>
        <a:xfrm>
          <a:off x="3746500" y="98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144598</xdr:rowOff>
    </xdr:from>
    <xdr:ext cx="534377" cy="259045"/>
    <xdr:sp macro="" textlink="">
      <xdr:nvSpPr>
        <xdr:cNvPr id="140" name="テキスト ボックス 139"/>
        <xdr:cNvSpPr txBox="1"/>
      </xdr:nvSpPr>
      <xdr:spPr>
        <a:xfrm>
          <a:off x="3530111" y="99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61525</xdr:rowOff>
    </xdr:from>
    <xdr:to>
      <xdr:col>4</xdr:col>
      <xdr:colOff>206375</xdr:colOff>
      <xdr:row>57</xdr:row>
      <xdr:rowOff>163125</xdr:rowOff>
    </xdr:to>
    <xdr:sp macro="" textlink="">
      <xdr:nvSpPr>
        <xdr:cNvPr id="141" name="円/楕円 140"/>
        <xdr:cNvSpPr/>
      </xdr:nvSpPr>
      <xdr:spPr>
        <a:xfrm>
          <a:off x="2857500" y="98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154252</xdr:rowOff>
    </xdr:from>
    <xdr:ext cx="534377" cy="259045"/>
    <xdr:sp macro="" textlink="">
      <xdr:nvSpPr>
        <xdr:cNvPr id="142" name="テキスト ボックス 141"/>
        <xdr:cNvSpPr txBox="1"/>
      </xdr:nvSpPr>
      <xdr:spPr>
        <a:xfrm>
          <a:off x="2641111" y="99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63098</xdr:rowOff>
    </xdr:from>
    <xdr:to>
      <xdr:col>3</xdr:col>
      <xdr:colOff>3175</xdr:colOff>
      <xdr:row>57</xdr:row>
      <xdr:rowOff>164698</xdr:rowOff>
    </xdr:to>
    <xdr:sp macro="" textlink="">
      <xdr:nvSpPr>
        <xdr:cNvPr id="143" name="円/楕円 142"/>
        <xdr:cNvSpPr/>
      </xdr:nvSpPr>
      <xdr:spPr>
        <a:xfrm>
          <a:off x="1968500" y="983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155825</xdr:rowOff>
    </xdr:from>
    <xdr:ext cx="534377" cy="259045"/>
    <xdr:sp macro="" textlink="">
      <xdr:nvSpPr>
        <xdr:cNvPr id="144" name="テキスト ボックス 143"/>
        <xdr:cNvSpPr txBox="1"/>
      </xdr:nvSpPr>
      <xdr:spPr>
        <a:xfrm>
          <a:off x="1752111" y="992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48278</xdr:rowOff>
    </xdr:from>
    <xdr:to>
      <xdr:col>1</xdr:col>
      <xdr:colOff>485775</xdr:colOff>
      <xdr:row>57</xdr:row>
      <xdr:rowOff>149878</xdr:rowOff>
    </xdr:to>
    <xdr:sp macro="" textlink="">
      <xdr:nvSpPr>
        <xdr:cNvPr id="145" name="円/楕円 144"/>
        <xdr:cNvSpPr/>
      </xdr:nvSpPr>
      <xdr:spPr>
        <a:xfrm>
          <a:off x="10795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166405</xdr:rowOff>
    </xdr:from>
    <xdr:ext cx="534377" cy="259045"/>
    <xdr:sp macro="" textlink="">
      <xdr:nvSpPr>
        <xdr:cNvPr id="146" name="テキスト ボックス 145"/>
        <xdr:cNvSpPr txBox="1"/>
      </xdr:nvSpPr>
      <xdr:spPr>
        <a:xfrm>
          <a:off x="863111" y="95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15982</xdr:rowOff>
    </xdr:from>
    <xdr:to>
      <xdr:col>6</xdr:col>
      <xdr:colOff>511175</xdr:colOff>
      <xdr:row>78</xdr:row>
      <xdr:rowOff>50843</xdr:rowOff>
    </xdr:to>
    <xdr:cxnSp macro="">
      <xdr:nvCxnSpPr>
        <xdr:cNvPr id="173" name="直線コネクタ 172"/>
        <xdr:cNvCxnSpPr/>
      </xdr:nvCxnSpPr>
      <xdr:spPr>
        <a:xfrm>
          <a:off x="3797300" y="13389082"/>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15982</xdr:rowOff>
    </xdr:from>
    <xdr:to>
      <xdr:col>5</xdr:col>
      <xdr:colOff>358775</xdr:colOff>
      <xdr:row>78</xdr:row>
      <xdr:rowOff>60947</xdr:rowOff>
    </xdr:to>
    <xdr:cxnSp macro="">
      <xdr:nvCxnSpPr>
        <xdr:cNvPr id="176" name="直線コネクタ 175"/>
        <xdr:cNvCxnSpPr/>
      </xdr:nvCxnSpPr>
      <xdr:spPr>
        <a:xfrm flipV="1">
          <a:off x="2908300" y="13389082"/>
          <a:ext cx="889000" cy="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44031</xdr:rowOff>
    </xdr:from>
    <xdr:to>
      <xdr:col>4</xdr:col>
      <xdr:colOff>155575</xdr:colOff>
      <xdr:row>78</xdr:row>
      <xdr:rowOff>60947</xdr:rowOff>
    </xdr:to>
    <xdr:cxnSp macro="">
      <xdr:nvCxnSpPr>
        <xdr:cNvPr id="179" name="直線コネクタ 178"/>
        <xdr:cNvCxnSpPr/>
      </xdr:nvCxnSpPr>
      <xdr:spPr>
        <a:xfrm>
          <a:off x="2019300" y="1341713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20965</xdr:rowOff>
    </xdr:from>
    <xdr:to>
      <xdr:col>2</xdr:col>
      <xdr:colOff>638175</xdr:colOff>
      <xdr:row>78</xdr:row>
      <xdr:rowOff>44031</xdr:rowOff>
    </xdr:to>
    <xdr:cxnSp macro="">
      <xdr:nvCxnSpPr>
        <xdr:cNvPr id="182" name="直線コネクタ 181"/>
        <xdr:cNvCxnSpPr/>
      </xdr:nvCxnSpPr>
      <xdr:spPr>
        <a:xfrm>
          <a:off x="1130300" y="13394065"/>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43</xdr:rowOff>
    </xdr:from>
    <xdr:to>
      <xdr:col>6</xdr:col>
      <xdr:colOff>561975</xdr:colOff>
      <xdr:row>78</xdr:row>
      <xdr:rowOff>101643</xdr:rowOff>
    </xdr:to>
    <xdr:sp macro="" textlink="">
      <xdr:nvSpPr>
        <xdr:cNvPr id="192" name="円/楕円 191"/>
        <xdr:cNvSpPr/>
      </xdr:nvSpPr>
      <xdr:spPr>
        <a:xfrm>
          <a:off x="4584700" y="133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86420</xdr:rowOff>
    </xdr:from>
    <xdr:ext cx="469744" cy="259045"/>
    <xdr:sp macro="" textlink="">
      <xdr:nvSpPr>
        <xdr:cNvPr id="193" name="維持補修費該当値テキスト"/>
        <xdr:cNvSpPr txBox="1"/>
      </xdr:nvSpPr>
      <xdr:spPr>
        <a:xfrm>
          <a:off x="4686300" y="1328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136632</xdr:rowOff>
    </xdr:from>
    <xdr:to>
      <xdr:col>5</xdr:col>
      <xdr:colOff>409575</xdr:colOff>
      <xdr:row>78</xdr:row>
      <xdr:rowOff>66782</xdr:rowOff>
    </xdr:to>
    <xdr:sp macro="" textlink="">
      <xdr:nvSpPr>
        <xdr:cNvPr id="194" name="円/楕円 193"/>
        <xdr:cNvSpPr/>
      </xdr:nvSpPr>
      <xdr:spPr>
        <a:xfrm>
          <a:off x="3746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57909</xdr:rowOff>
    </xdr:from>
    <xdr:ext cx="469744" cy="259045"/>
    <xdr:sp macro="" textlink="">
      <xdr:nvSpPr>
        <xdr:cNvPr id="195" name="テキスト ボックス 194"/>
        <xdr:cNvSpPr txBox="1"/>
      </xdr:nvSpPr>
      <xdr:spPr>
        <a:xfrm>
          <a:off x="3562427"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10147</xdr:rowOff>
    </xdr:from>
    <xdr:to>
      <xdr:col>4</xdr:col>
      <xdr:colOff>206375</xdr:colOff>
      <xdr:row>78</xdr:row>
      <xdr:rowOff>111747</xdr:rowOff>
    </xdr:to>
    <xdr:sp macro="" textlink="">
      <xdr:nvSpPr>
        <xdr:cNvPr id="196" name="円/楕円 195"/>
        <xdr:cNvSpPr/>
      </xdr:nvSpPr>
      <xdr:spPr>
        <a:xfrm>
          <a:off x="2857500" y="133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102874</xdr:rowOff>
    </xdr:from>
    <xdr:ext cx="469744" cy="259045"/>
    <xdr:sp macro="" textlink="">
      <xdr:nvSpPr>
        <xdr:cNvPr id="197" name="テキスト ボックス 196"/>
        <xdr:cNvSpPr txBox="1"/>
      </xdr:nvSpPr>
      <xdr:spPr>
        <a:xfrm>
          <a:off x="2673427" y="1347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164681</xdr:rowOff>
    </xdr:from>
    <xdr:to>
      <xdr:col>3</xdr:col>
      <xdr:colOff>3175</xdr:colOff>
      <xdr:row>78</xdr:row>
      <xdr:rowOff>94831</xdr:rowOff>
    </xdr:to>
    <xdr:sp macro="" textlink="">
      <xdr:nvSpPr>
        <xdr:cNvPr id="198" name="円/楕円 197"/>
        <xdr:cNvSpPr/>
      </xdr:nvSpPr>
      <xdr:spPr>
        <a:xfrm>
          <a:off x="1968500" y="133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85958</xdr:rowOff>
    </xdr:from>
    <xdr:ext cx="469744" cy="259045"/>
    <xdr:sp macro="" textlink="">
      <xdr:nvSpPr>
        <xdr:cNvPr id="199" name="テキスト ボックス 198"/>
        <xdr:cNvSpPr txBox="1"/>
      </xdr:nvSpPr>
      <xdr:spPr>
        <a:xfrm>
          <a:off x="1784427" y="1345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141615</xdr:rowOff>
    </xdr:from>
    <xdr:to>
      <xdr:col>1</xdr:col>
      <xdr:colOff>485775</xdr:colOff>
      <xdr:row>78</xdr:row>
      <xdr:rowOff>71765</xdr:rowOff>
    </xdr:to>
    <xdr:sp macro="" textlink="">
      <xdr:nvSpPr>
        <xdr:cNvPr id="200" name="円/楕円 199"/>
        <xdr:cNvSpPr/>
      </xdr:nvSpPr>
      <xdr:spPr>
        <a:xfrm>
          <a:off x="1079500" y="133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62892</xdr:rowOff>
    </xdr:from>
    <xdr:ext cx="469744" cy="259045"/>
    <xdr:sp macro="" textlink="">
      <xdr:nvSpPr>
        <xdr:cNvPr id="201" name="テキスト ボックス 200"/>
        <xdr:cNvSpPr txBox="1"/>
      </xdr:nvSpPr>
      <xdr:spPr>
        <a:xfrm>
          <a:off x="895427" y="134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78417</xdr:rowOff>
    </xdr:from>
    <xdr:to>
      <xdr:col>6</xdr:col>
      <xdr:colOff>511175</xdr:colOff>
      <xdr:row>96</xdr:row>
      <xdr:rowOff>95008</xdr:rowOff>
    </xdr:to>
    <xdr:cxnSp macro="">
      <xdr:nvCxnSpPr>
        <xdr:cNvPr id="231" name="直線コネクタ 230"/>
        <xdr:cNvCxnSpPr/>
      </xdr:nvCxnSpPr>
      <xdr:spPr>
        <a:xfrm>
          <a:off x="3797300" y="16537617"/>
          <a:ext cx="838200" cy="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78417</xdr:rowOff>
    </xdr:from>
    <xdr:to>
      <xdr:col>5</xdr:col>
      <xdr:colOff>358775</xdr:colOff>
      <xdr:row>96</xdr:row>
      <xdr:rowOff>165608</xdr:rowOff>
    </xdr:to>
    <xdr:cxnSp macro="">
      <xdr:nvCxnSpPr>
        <xdr:cNvPr id="234" name="直線コネクタ 233"/>
        <xdr:cNvCxnSpPr/>
      </xdr:nvCxnSpPr>
      <xdr:spPr>
        <a:xfrm flipV="1">
          <a:off x="2908300" y="16537617"/>
          <a:ext cx="889000" cy="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165608</xdr:rowOff>
    </xdr:from>
    <xdr:to>
      <xdr:col>4</xdr:col>
      <xdr:colOff>155575</xdr:colOff>
      <xdr:row>97</xdr:row>
      <xdr:rowOff>14312</xdr:rowOff>
    </xdr:to>
    <xdr:cxnSp macro="">
      <xdr:nvCxnSpPr>
        <xdr:cNvPr id="237" name="直線コネクタ 236"/>
        <xdr:cNvCxnSpPr/>
      </xdr:nvCxnSpPr>
      <xdr:spPr>
        <a:xfrm flipV="1">
          <a:off x="2019300" y="16624808"/>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157454</xdr:rowOff>
    </xdr:from>
    <xdr:to>
      <xdr:col>2</xdr:col>
      <xdr:colOff>638175</xdr:colOff>
      <xdr:row>97</xdr:row>
      <xdr:rowOff>14312</xdr:rowOff>
    </xdr:to>
    <xdr:cxnSp macro="">
      <xdr:nvCxnSpPr>
        <xdr:cNvPr id="240" name="直線コネクタ 239"/>
        <xdr:cNvCxnSpPr/>
      </xdr:nvCxnSpPr>
      <xdr:spPr>
        <a:xfrm>
          <a:off x="1130300" y="16616654"/>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44208</xdr:rowOff>
    </xdr:from>
    <xdr:to>
      <xdr:col>6</xdr:col>
      <xdr:colOff>561975</xdr:colOff>
      <xdr:row>96</xdr:row>
      <xdr:rowOff>145808</xdr:rowOff>
    </xdr:to>
    <xdr:sp macro="" textlink="">
      <xdr:nvSpPr>
        <xdr:cNvPr id="250" name="円/楕円 249"/>
        <xdr:cNvSpPr/>
      </xdr:nvSpPr>
      <xdr:spPr>
        <a:xfrm>
          <a:off x="4584700" y="165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22635</xdr:rowOff>
    </xdr:from>
    <xdr:ext cx="534377" cy="259045"/>
    <xdr:sp macro="" textlink="">
      <xdr:nvSpPr>
        <xdr:cNvPr id="251" name="扶助費該当値テキスト"/>
        <xdr:cNvSpPr txBox="1"/>
      </xdr:nvSpPr>
      <xdr:spPr>
        <a:xfrm>
          <a:off x="4686300" y="164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27617</xdr:rowOff>
    </xdr:from>
    <xdr:to>
      <xdr:col>5</xdr:col>
      <xdr:colOff>409575</xdr:colOff>
      <xdr:row>96</xdr:row>
      <xdr:rowOff>129217</xdr:rowOff>
    </xdr:to>
    <xdr:sp macro="" textlink="">
      <xdr:nvSpPr>
        <xdr:cNvPr id="252" name="円/楕円 251"/>
        <xdr:cNvSpPr/>
      </xdr:nvSpPr>
      <xdr:spPr>
        <a:xfrm>
          <a:off x="3746500" y="164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120344</xdr:rowOff>
    </xdr:from>
    <xdr:ext cx="534377" cy="259045"/>
    <xdr:sp macro="" textlink="">
      <xdr:nvSpPr>
        <xdr:cNvPr id="253" name="テキスト ボックス 252"/>
        <xdr:cNvSpPr txBox="1"/>
      </xdr:nvSpPr>
      <xdr:spPr>
        <a:xfrm>
          <a:off x="3530111" y="165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114808</xdr:rowOff>
    </xdr:from>
    <xdr:to>
      <xdr:col>4</xdr:col>
      <xdr:colOff>206375</xdr:colOff>
      <xdr:row>97</xdr:row>
      <xdr:rowOff>44958</xdr:rowOff>
    </xdr:to>
    <xdr:sp macro="" textlink="">
      <xdr:nvSpPr>
        <xdr:cNvPr id="254" name="円/楕円 253"/>
        <xdr:cNvSpPr/>
      </xdr:nvSpPr>
      <xdr:spPr>
        <a:xfrm>
          <a:off x="2857500" y="165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36085</xdr:rowOff>
    </xdr:from>
    <xdr:ext cx="534377" cy="259045"/>
    <xdr:sp macro="" textlink="">
      <xdr:nvSpPr>
        <xdr:cNvPr id="255" name="テキスト ボックス 254"/>
        <xdr:cNvSpPr txBox="1"/>
      </xdr:nvSpPr>
      <xdr:spPr>
        <a:xfrm>
          <a:off x="2641111" y="166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134962</xdr:rowOff>
    </xdr:from>
    <xdr:to>
      <xdr:col>3</xdr:col>
      <xdr:colOff>3175</xdr:colOff>
      <xdr:row>97</xdr:row>
      <xdr:rowOff>65112</xdr:rowOff>
    </xdr:to>
    <xdr:sp macro="" textlink="">
      <xdr:nvSpPr>
        <xdr:cNvPr id="256" name="円/楕円 255"/>
        <xdr:cNvSpPr/>
      </xdr:nvSpPr>
      <xdr:spPr>
        <a:xfrm>
          <a:off x="1968500" y="165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56239</xdr:rowOff>
    </xdr:from>
    <xdr:ext cx="534377" cy="259045"/>
    <xdr:sp macro="" textlink="">
      <xdr:nvSpPr>
        <xdr:cNvPr id="257" name="テキスト ボックス 256"/>
        <xdr:cNvSpPr txBox="1"/>
      </xdr:nvSpPr>
      <xdr:spPr>
        <a:xfrm>
          <a:off x="1752111" y="166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106654</xdr:rowOff>
    </xdr:from>
    <xdr:to>
      <xdr:col>1</xdr:col>
      <xdr:colOff>485775</xdr:colOff>
      <xdr:row>97</xdr:row>
      <xdr:rowOff>36804</xdr:rowOff>
    </xdr:to>
    <xdr:sp macro="" textlink="">
      <xdr:nvSpPr>
        <xdr:cNvPr id="258" name="円/楕円 257"/>
        <xdr:cNvSpPr/>
      </xdr:nvSpPr>
      <xdr:spPr>
        <a:xfrm>
          <a:off x="1079500" y="165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27931</xdr:rowOff>
    </xdr:from>
    <xdr:ext cx="534377" cy="259045"/>
    <xdr:sp macro="" textlink="">
      <xdr:nvSpPr>
        <xdr:cNvPr id="259" name="テキスト ボックス 258"/>
        <xdr:cNvSpPr txBox="1"/>
      </xdr:nvSpPr>
      <xdr:spPr>
        <a:xfrm>
          <a:off x="863111" y="1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43597</xdr:rowOff>
    </xdr:from>
    <xdr:to>
      <xdr:col>15</xdr:col>
      <xdr:colOff>180975</xdr:colOff>
      <xdr:row>36</xdr:row>
      <xdr:rowOff>68532</xdr:rowOff>
    </xdr:to>
    <xdr:cxnSp macro="">
      <xdr:nvCxnSpPr>
        <xdr:cNvPr id="287" name="直線コネクタ 286"/>
        <xdr:cNvCxnSpPr/>
      </xdr:nvCxnSpPr>
      <xdr:spPr>
        <a:xfrm flipV="1">
          <a:off x="9639300" y="6215797"/>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68532</xdr:rowOff>
    </xdr:from>
    <xdr:to>
      <xdr:col>14</xdr:col>
      <xdr:colOff>28575</xdr:colOff>
      <xdr:row>36</xdr:row>
      <xdr:rowOff>147326</xdr:rowOff>
    </xdr:to>
    <xdr:cxnSp macro="">
      <xdr:nvCxnSpPr>
        <xdr:cNvPr id="290" name="直線コネクタ 289"/>
        <xdr:cNvCxnSpPr/>
      </xdr:nvCxnSpPr>
      <xdr:spPr>
        <a:xfrm flipV="1">
          <a:off x="8750300" y="6240732"/>
          <a:ext cx="889000" cy="7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171239</xdr:rowOff>
    </xdr:from>
    <xdr:ext cx="534377" cy="259045"/>
    <xdr:sp macro="" textlink="">
      <xdr:nvSpPr>
        <xdr:cNvPr id="292" name="テキスト ボックス 291"/>
        <xdr:cNvSpPr txBox="1"/>
      </xdr:nvSpPr>
      <xdr:spPr>
        <a:xfrm>
          <a:off x="9372111" y="63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138301</xdr:rowOff>
    </xdr:from>
    <xdr:to>
      <xdr:col>12</xdr:col>
      <xdr:colOff>511175</xdr:colOff>
      <xdr:row>36</xdr:row>
      <xdr:rowOff>147326</xdr:rowOff>
    </xdr:to>
    <xdr:cxnSp macro="">
      <xdr:nvCxnSpPr>
        <xdr:cNvPr id="293" name="直線コネクタ 292"/>
        <xdr:cNvCxnSpPr/>
      </xdr:nvCxnSpPr>
      <xdr:spPr>
        <a:xfrm>
          <a:off x="7861300" y="5453251"/>
          <a:ext cx="889000" cy="8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138301</xdr:rowOff>
    </xdr:from>
    <xdr:to>
      <xdr:col>11</xdr:col>
      <xdr:colOff>307975</xdr:colOff>
      <xdr:row>36</xdr:row>
      <xdr:rowOff>164252</xdr:rowOff>
    </xdr:to>
    <xdr:cxnSp macro="">
      <xdr:nvCxnSpPr>
        <xdr:cNvPr id="296" name="直線コネクタ 295"/>
        <xdr:cNvCxnSpPr/>
      </xdr:nvCxnSpPr>
      <xdr:spPr>
        <a:xfrm flipV="1">
          <a:off x="6972300" y="5453251"/>
          <a:ext cx="889000" cy="88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164247</xdr:rowOff>
    </xdr:from>
    <xdr:to>
      <xdr:col>15</xdr:col>
      <xdr:colOff>231775</xdr:colOff>
      <xdr:row>36</xdr:row>
      <xdr:rowOff>94397</xdr:rowOff>
    </xdr:to>
    <xdr:sp macro="" textlink="">
      <xdr:nvSpPr>
        <xdr:cNvPr id="306" name="円/楕円 305"/>
        <xdr:cNvSpPr/>
      </xdr:nvSpPr>
      <xdr:spPr>
        <a:xfrm>
          <a:off x="10426700" y="616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15674</xdr:rowOff>
    </xdr:from>
    <xdr:ext cx="534377" cy="259045"/>
    <xdr:sp macro="" textlink="">
      <xdr:nvSpPr>
        <xdr:cNvPr id="307" name="補助費等該当値テキスト"/>
        <xdr:cNvSpPr txBox="1"/>
      </xdr:nvSpPr>
      <xdr:spPr>
        <a:xfrm>
          <a:off x="10528300" y="60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17732</xdr:rowOff>
    </xdr:from>
    <xdr:to>
      <xdr:col>14</xdr:col>
      <xdr:colOff>79375</xdr:colOff>
      <xdr:row>36</xdr:row>
      <xdr:rowOff>119332</xdr:rowOff>
    </xdr:to>
    <xdr:sp macro="" textlink="">
      <xdr:nvSpPr>
        <xdr:cNvPr id="308" name="円/楕円 307"/>
        <xdr:cNvSpPr/>
      </xdr:nvSpPr>
      <xdr:spPr>
        <a:xfrm>
          <a:off x="9588500" y="61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135859</xdr:rowOff>
    </xdr:from>
    <xdr:ext cx="534377" cy="259045"/>
    <xdr:sp macro="" textlink="">
      <xdr:nvSpPr>
        <xdr:cNvPr id="309" name="テキスト ボックス 308"/>
        <xdr:cNvSpPr txBox="1"/>
      </xdr:nvSpPr>
      <xdr:spPr>
        <a:xfrm>
          <a:off x="9372111" y="59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96526</xdr:rowOff>
    </xdr:from>
    <xdr:to>
      <xdr:col>12</xdr:col>
      <xdr:colOff>561975</xdr:colOff>
      <xdr:row>37</xdr:row>
      <xdr:rowOff>26676</xdr:rowOff>
    </xdr:to>
    <xdr:sp macro="" textlink="">
      <xdr:nvSpPr>
        <xdr:cNvPr id="310" name="円/楕円 309"/>
        <xdr:cNvSpPr/>
      </xdr:nvSpPr>
      <xdr:spPr>
        <a:xfrm>
          <a:off x="8699500" y="62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43203</xdr:rowOff>
    </xdr:from>
    <xdr:ext cx="534377" cy="259045"/>
    <xdr:sp macro="" textlink="">
      <xdr:nvSpPr>
        <xdr:cNvPr id="311" name="テキスト ボックス 310"/>
        <xdr:cNvSpPr txBox="1"/>
      </xdr:nvSpPr>
      <xdr:spPr>
        <a:xfrm>
          <a:off x="8483111" y="60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87501</xdr:rowOff>
    </xdr:from>
    <xdr:to>
      <xdr:col>11</xdr:col>
      <xdr:colOff>358775</xdr:colOff>
      <xdr:row>32</xdr:row>
      <xdr:rowOff>17651</xdr:rowOff>
    </xdr:to>
    <xdr:sp macro="" textlink="">
      <xdr:nvSpPr>
        <xdr:cNvPr id="312" name="円/楕円 311"/>
        <xdr:cNvSpPr/>
      </xdr:nvSpPr>
      <xdr:spPr>
        <a:xfrm>
          <a:off x="7810500" y="5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34178</xdr:rowOff>
    </xdr:from>
    <xdr:ext cx="599010" cy="259045"/>
    <xdr:sp macro="" textlink="">
      <xdr:nvSpPr>
        <xdr:cNvPr id="313" name="テキスト ボックス 312"/>
        <xdr:cNvSpPr txBox="1"/>
      </xdr:nvSpPr>
      <xdr:spPr>
        <a:xfrm>
          <a:off x="7561794" y="517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181,403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113452</xdr:rowOff>
    </xdr:from>
    <xdr:to>
      <xdr:col>10</xdr:col>
      <xdr:colOff>155575</xdr:colOff>
      <xdr:row>37</xdr:row>
      <xdr:rowOff>43602</xdr:rowOff>
    </xdr:to>
    <xdr:sp macro="" textlink="">
      <xdr:nvSpPr>
        <xdr:cNvPr id="314" name="円/楕円 313"/>
        <xdr:cNvSpPr/>
      </xdr:nvSpPr>
      <xdr:spPr>
        <a:xfrm>
          <a:off x="6921500" y="628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60129</xdr:rowOff>
    </xdr:from>
    <xdr:ext cx="534377" cy="259045"/>
    <xdr:sp macro="" textlink="">
      <xdr:nvSpPr>
        <xdr:cNvPr id="315" name="テキスト ボックス 314"/>
        <xdr:cNvSpPr txBox="1"/>
      </xdr:nvSpPr>
      <xdr:spPr>
        <a:xfrm>
          <a:off x="6705111" y="606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77375</xdr:rowOff>
    </xdr:from>
    <xdr:to>
      <xdr:col>15</xdr:col>
      <xdr:colOff>180975</xdr:colOff>
      <xdr:row>59</xdr:row>
      <xdr:rowOff>78794</xdr:rowOff>
    </xdr:to>
    <xdr:cxnSp macro="">
      <xdr:nvCxnSpPr>
        <xdr:cNvPr id="346" name="直線コネクタ 345"/>
        <xdr:cNvCxnSpPr/>
      </xdr:nvCxnSpPr>
      <xdr:spPr>
        <a:xfrm>
          <a:off x="9639300" y="10192925"/>
          <a:ext cx="8382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55700</xdr:rowOff>
    </xdr:from>
    <xdr:to>
      <xdr:col>14</xdr:col>
      <xdr:colOff>28575</xdr:colOff>
      <xdr:row>59</xdr:row>
      <xdr:rowOff>77375</xdr:rowOff>
    </xdr:to>
    <xdr:cxnSp macro="">
      <xdr:nvCxnSpPr>
        <xdr:cNvPr id="349" name="直線コネクタ 348"/>
        <xdr:cNvCxnSpPr/>
      </xdr:nvCxnSpPr>
      <xdr:spPr>
        <a:xfrm>
          <a:off x="8750300" y="10171250"/>
          <a:ext cx="889000" cy="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55700</xdr:rowOff>
    </xdr:from>
    <xdr:to>
      <xdr:col>12</xdr:col>
      <xdr:colOff>511175</xdr:colOff>
      <xdr:row>59</xdr:row>
      <xdr:rowOff>91200</xdr:rowOff>
    </xdr:to>
    <xdr:cxnSp macro="">
      <xdr:nvCxnSpPr>
        <xdr:cNvPr id="352" name="直線コネクタ 351"/>
        <xdr:cNvCxnSpPr/>
      </xdr:nvCxnSpPr>
      <xdr:spPr>
        <a:xfrm flipV="1">
          <a:off x="7861300" y="10171250"/>
          <a:ext cx="889000" cy="3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102197</xdr:rowOff>
    </xdr:from>
    <xdr:ext cx="599010" cy="259045"/>
    <xdr:sp macro="" textlink="">
      <xdr:nvSpPr>
        <xdr:cNvPr id="354" name="テキスト ボックス 353"/>
        <xdr:cNvSpPr txBox="1"/>
      </xdr:nvSpPr>
      <xdr:spPr>
        <a:xfrm>
          <a:off x="8450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91200</xdr:rowOff>
    </xdr:from>
    <xdr:to>
      <xdr:col>11</xdr:col>
      <xdr:colOff>307975</xdr:colOff>
      <xdr:row>59</xdr:row>
      <xdr:rowOff>92623</xdr:rowOff>
    </xdr:to>
    <xdr:cxnSp macro="">
      <xdr:nvCxnSpPr>
        <xdr:cNvPr id="355" name="直線コネクタ 354"/>
        <xdr:cNvCxnSpPr/>
      </xdr:nvCxnSpPr>
      <xdr:spPr>
        <a:xfrm flipV="1">
          <a:off x="6972300" y="10206750"/>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27994</xdr:rowOff>
    </xdr:from>
    <xdr:to>
      <xdr:col>15</xdr:col>
      <xdr:colOff>231775</xdr:colOff>
      <xdr:row>59</xdr:row>
      <xdr:rowOff>129594</xdr:rowOff>
    </xdr:to>
    <xdr:sp macro="" textlink="">
      <xdr:nvSpPr>
        <xdr:cNvPr id="365" name="円/楕円 364"/>
        <xdr:cNvSpPr/>
      </xdr:nvSpPr>
      <xdr:spPr>
        <a:xfrm>
          <a:off x="10426700" y="101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26575</xdr:rowOff>
    </xdr:from>
    <xdr:to>
      <xdr:col>14</xdr:col>
      <xdr:colOff>79375</xdr:colOff>
      <xdr:row>59</xdr:row>
      <xdr:rowOff>128175</xdr:rowOff>
    </xdr:to>
    <xdr:sp macro="" textlink="">
      <xdr:nvSpPr>
        <xdr:cNvPr id="367" name="円/楕円 366"/>
        <xdr:cNvSpPr/>
      </xdr:nvSpPr>
      <xdr:spPr>
        <a:xfrm>
          <a:off x="9588500" y="101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119302</xdr:rowOff>
    </xdr:from>
    <xdr:ext cx="534377" cy="259045"/>
    <xdr:sp macro="" textlink="">
      <xdr:nvSpPr>
        <xdr:cNvPr id="368" name="テキスト ボックス 367"/>
        <xdr:cNvSpPr txBox="1"/>
      </xdr:nvSpPr>
      <xdr:spPr>
        <a:xfrm>
          <a:off x="9372111" y="102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4900</xdr:rowOff>
    </xdr:from>
    <xdr:to>
      <xdr:col>12</xdr:col>
      <xdr:colOff>561975</xdr:colOff>
      <xdr:row>59</xdr:row>
      <xdr:rowOff>106500</xdr:rowOff>
    </xdr:to>
    <xdr:sp macro="" textlink="">
      <xdr:nvSpPr>
        <xdr:cNvPr id="369" name="円/楕円 368"/>
        <xdr:cNvSpPr/>
      </xdr:nvSpPr>
      <xdr:spPr>
        <a:xfrm>
          <a:off x="8699500" y="101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123027</xdr:rowOff>
    </xdr:from>
    <xdr:ext cx="599010" cy="259045"/>
    <xdr:sp macro="" textlink="">
      <xdr:nvSpPr>
        <xdr:cNvPr id="370" name="テキスト ボックス 369"/>
        <xdr:cNvSpPr txBox="1"/>
      </xdr:nvSpPr>
      <xdr:spPr>
        <a:xfrm>
          <a:off x="8450794" y="98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40400</xdr:rowOff>
    </xdr:from>
    <xdr:to>
      <xdr:col>11</xdr:col>
      <xdr:colOff>358775</xdr:colOff>
      <xdr:row>59</xdr:row>
      <xdr:rowOff>142000</xdr:rowOff>
    </xdr:to>
    <xdr:sp macro="" textlink="">
      <xdr:nvSpPr>
        <xdr:cNvPr id="371" name="円/楕円 370"/>
        <xdr:cNvSpPr/>
      </xdr:nvSpPr>
      <xdr:spPr>
        <a:xfrm>
          <a:off x="7810500" y="101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133127</xdr:rowOff>
    </xdr:from>
    <xdr:ext cx="534377" cy="259045"/>
    <xdr:sp macro="" textlink="">
      <xdr:nvSpPr>
        <xdr:cNvPr id="372" name="テキスト ボックス 371"/>
        <xdr:cNvSpPr txBox="1"/>
      </xdr:nvSpPr>
      <xdr:spPr>
        <a:xfrm>
          <a:off x="7594111" y="102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41823</xdr:rowOff>
    </xdr:from>
    <xdr:to>
      <xdr:col>10</xdr:col>
      <xdr:colOff>155575</xdr:colOff>
      <xdr:row>59</xdr:row>
      <xdr:rowOff>143423</xdr:rowOff>
    </xdr:to>
    <xdr:sp macro="" textlink="">
      <xdr:nvSpPr>
        <xdr:cNvPr id="373" name="円/楕円 372"/>
        <xdr:cNvSpPr/>
      </xdr:nvSpPr>
      <xdr:spPr>
        <a:xfrm>
          <a:off x="6921500" y="101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134550</xdr:rowOff>
    </xdr:from>
    <xdr:ext cx="534377" cy="259045"/>
    <xdr:sp macro="" textlink="">
      <xdr:nvSpPr>
        <xdr:cNvPr id="374" name="テキスト ボックス 373"/>
        <xdr:cNvSpPr txBox="1"/>
      </xdr:nvSpPr>
      <xdr:spPr>
        <a:xfrm>
          <a:off x="6705111" y="102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129040</xdr:rowOff>
    </xdr:from>
    <xdr:to>
      <xdr:col>15</xdr:col>
      <xdr:colOff>180975</xdr:colOff>
      <xdr:row>78</xdr:row>
      <xdr:rowOff>138999</xdr:rowOff>
    </xdr:to>
    <xdr:cxnSp macro="">
      <xdr:nvCxnSpPr>
        <xdr:cNvPr id="401" name="直線コネクタ 400"/>
        <xdr:cNvCxnSpPr/>
      </xdr:nvCxnSpPr>
      <xdr:spPr>
        <a:xfrm flipV="1">
          <a:off x="9639300" y="13502140"/>
          <a:ext cx="8382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78240</xdr:rowOff>
    </xdr:from>
    <xdr:to>
      <xdr:col>15</xdr:col>
      <xdr:colOff>231775</xdr:colOff>
      <xdr:row>79</xdr:row>
      <xdr:rowOff>8390</xdr:rowOff>
    </xdr:to>
    <xdr:sp macro="" textlink="">
      <xdr:nvSpPr>
        <xdr:cNvPr id="411" name="円/楕円 410"/>
        <xdr:cNvSpPr/>
      </xdr:nvSpPr>
      <xdr:spPr>
        <a:xfrm>
          <a:off x="10426700" y="13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37611</xdr:rowOff>
    </xdr:from>
    <xdr:ext cx="534377" cy="259045"/>
    <xdr:sp macro="" textlink="">
      <xdr:nvSpPr>
        <xdr:cNvPr id="412" name="普通建設事業費 （ うち新規整備　）該当値テキスト"/>
        <xdr:cNvSpPr txBox="1"/>
      </xdr:nvSpPr>
      <xdr:spPr>
        <a:xfrm>
          <a:off x="10528300" y="134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88199</xdr:rowOff>
    </xdr:from>
    <xdr:to>
      <xdr:col>14</xdr:col>
      <xdr:colOff>79375</xdr:colOff>
      <xdr:row>79</xdr:row>
      <xdr:rowOff>18349</xdr:rowOff>
    </xdr:to>
    <xdr:sp macro="" textlink="">
      <xdr:nvSpPr>
        <xdr:cNvPr id="413" name="円/楕円 412"/>
        <xdr:cNvSpPr/>
      </xdr:nvSpPr>
      <xdr:spPr>
        <a:xfrm>
          <a:off x="9588500" y="1346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9476</xdr:rowOff>
    </xdr:from>
    <xdr:ext cx="469744" cy="259045"/>
    <xdr:sp macro="" textlink="">
      <xdr:nvSpPr>
        <xdr:cNvPr id="414" name="テキスト ボックス 413"/>
        <xdr:cNvSpPr txBox="1"/>
      </xdr:nvSpPr>
      <xdr:spPr>
        <a:xfrm>
          <a:off x="9404427" y="1355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56741</xdr:rowOff>
    </xdr:from>
    <xdr:to>
      <xdr:col>15</xdr:col>
      <xdr:colOff>180975</xdr:colOff>
      <xdr:row>97</xdr:row>
      <xdr:rowOff>166968</xdr:rowOff>
    </xdr:to>
    <xdr:cxnSp macro="">
      <xdr:nvCxnSpPr>
        <xdr:cNvPr id="441" name="直線コネクタ 440"/>
        <xdr:cNvCxnSpPr/>
      </xdr:nvCxnSpPr>
      <xdr:spPr>
        <a:xfrm>
          <a:off x="9639300" y="16687391"/>
          <a:ext cx="838200" cy="1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116168</xdr:rowOff>
    </xdr:from>
    <xdr:to>
      <xdr:col>15</xdr:col>
      <xdr:colOff>231775</xdr:colOff>
      <xdr:row>98</xdr:row>
      <xdr:rowOff>46318</xdr:rowOff>
    </xdr:to>
    <xdr:sp macro="" textlink="">
      <xdr:nvSpPr>
        <xdr:cNvPr id="451" name="円/楕円 450"/>
        <xdr:cNvSpPr/>
      </xdr:nvSpPr>
      <xdr:spPr>
        <a:xfrm>
          <a:off x="10426700" y="167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94595</xdr:rowOff>
    </xdr:from>
    <xdr:ext cx="534377" cy="259045"/>
    <xdr:sp macro="" textlink="">
      <xdr:nvSpPr>
        <xdr:cNvPr id="452" name="普通建設事業費 （ うち更新整備　）該当値テキスト"/>
        <xdr:cNvSpPr txBox="1"/>
      </xdr:nvSpPr>
      <xdr:spPr>
        <a:xfrm>
          <a:off x="10528300" y="167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5941</xdr:rowOff>
    </xdr:from>
    <xdr:to>
      <xdr:col>14</xdr:col>
      <xdr:colOff>79375</xdr:colOff>
      <xdr:row>97</xdr:row>
      <xdr:rowOff>107541</xdr:rowOff>
    </xdr:to>
    <xdr:sp macro="" textlink="">
      <xdr:nvSpPr>
        <xdr:cNvPr id="453" name="円/楕円 452"/>
        <xdr:cNvSpPr/>
      </xdr:nvSpPr>
      <xdr:spPr>
        <a:xfrm>
          <a:off x="9588500" y="166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98668</xdr:rowOff>
    </xdr:from>
    <xdr:ext cx="534377" cy="259045"/>
    <xdr:sp macro="" textlink="">
      <xdr:nvSpPr>
        <xdr:cNvPr id="454" name="テキスト ボックス 453"/>
        <xdr:cNvSpPr txBox="1"/>
      </xdr:nvSpPr>
      <xdr:spPr>
        <a:xfrm>
          <a:off x="9372111" y="167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155182</xdr:rowOff>
    </xdr:from>
    <xdr:to>
      <xdr:col>23</xdr:col>
      <xdr:colOff>517525</xdr:colOff>
      <xdr:row>37</xdr:row>
      <xdr:rowOff>169583</xdr:rowOff>
    </xdr:to>
    <xdr:cxnSp macro="">
      <xdr:nvCxnSpPr>
        <xdr:cNvPr id="479" name="直線コネクタ 478"/>
        <xdr:cNvCxnSpPr/>
      </xdr:nvCxnSpPr>
      <xdr:spPr>
        <a:xfrm>
          <a:off x="15481300" y="6498832"/>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155182</xdr:rowOff>
    </xdr:from>
    <xdr:to>
      <xdr:col>22</xdr:col>
      <xdr:colOff>365125</xdr:colOff>
      <xdr:row>37</xdr:row>
      <xdr:rowOff>163246</xdr:rowOff>
    </xdr:to>
    <xdr:cxnSp macro="">
      <xdr:nvCxnSpPr>
        <xdr:cNvPr id="482" name="直線コネクタ 481"/>
        <xdr:cNvCxnSpPr/>
      </xdr:nvCxnSpPr>
      <xdr:spPr>
        <a:xfrm flipV="1">
          <a:off x="14592300" y="6498832"/>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33780</xdr:rowOff>
    </xdr:from>
    <xdr:ext cx="469744" cy="259045"/>
    <xdr:sp macro="" textlink="">
      <xdr:nvSpPr>
        <xdr:cNvPr id="484" name="テキスト ボックス 483"/>
        <xdr:cNvSpPr txBox="1"/>
      </xdr:nvSpPr>
      <xdr:spPr>
        <a:xfrm>
          <a:off x="15246427" y="6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163246</xdr:rowOff>
    </xdr:from>
    <xdr:to>
      <xdr:col>21</xdr:col>
      <xdr:colOff>161925</xdr:colOff>
      <xdr:row>38</xdr:row>
      <xdr:rowOff>3837</xdr:rowOff>
    </xdr:to>
    <xdr:cxnSp macro="">
      <xdr:nvCxnSpPr>
        <xdr:cNvPr id="485" name="直線コネクタ 484"/>
        <xdr:cNvCxnSpPr/>
      </xdr:nvCxnSpPr>
      <xdr:spPr>
        <a:xfrm flipV="1">
          <a:off x="13703300" y="6506896"/>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3837</xdr:rowOff>
    </xdr:from>
    <xdr:to>
      <xdr:col>19</xdr:col>
      <xdr:colOff>644525</xdr:colOff>
      <xdr:row>38</xdr:row>
      <xdr:rowOff>25400</xdr:rowOff>
    </xdr:to>
    <xdr:cxnSp macro="">
      <xdr:nvCxnSpPr>
        <xdr:cNvPr id="488" name="直線コネクタ 487"/>
        <xdr:cNvCxnSpPr/>
      </xdr:nvCxnSpPr>
      <xdr:spPr>
        <a:xfrm flipV="1">
          <a:off x="12814300" y="6518937"/>
          <a:ext cx="889000" cy="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118784</xdr:rowOff>
    </xdr:from>
    <xdr:to>
      <xdr:col>23</xdr:col>
      <xdr:colOff>568325</xdr:colOff>
      <xdr:row>38</xdr:row>
      <xdr:rowOff>48933</xdr:rowOff>
    </xdr:to>
    <xdr:sp macro="" textlink="">
      <xdr:nvSpPr>
        <xdr:cNvPr id="498" name="円/楕円 497"/>
        <xdr:cNvSpPr/>
      </xdr:nvSpPr>
      <xdr:spPr>
        <a:xfrm>
          <a:off x="16268700" y="6462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104382</xdr:rowOff>
    </xdr:from>
    <xdr:to>
      <xdr:col>22</xdr:col>
      <xdr:colOff>415925</xdr:colOff>
      <xdr:row>38</xdr:row>
      <xdr:rowOff>34532</xdr:rowOff>
    </xdr:to>
    <xdr:sp macro="" textlink="">
      <xdr:nvSpPr>
        <xdr:cNvPr id="500" name="円/楕円 499"/>
        <xdr:cNvSpPr/>
      </xdr:nvSpPr>
      <xdr:spPr>
        <a:xfrm>
          <a:off x="15430500" y="6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51059</xdr:rowOff>
    </xdr:from>
    <xdr:ext cx="469744" cy="259045"/>
    <xdr:sp macro="" textlink="">
      <xdr:nvSpPr>
        <xdr:cNvPr id="501" name="テキスト ボックス 500"/>
        <xdr:cNvSpPr txBox="1"/>
      </xdr:nvSpPr>
      <xdr:spPr>
        <a:xfrm>
          <a:off x="15246427" y="622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112446</xdr:rowOff>
    </xdr:from>
    <xdr:to>
      <xdr:col>21</xdr:col>
      <xdr:colOff>212725</xdr:colOff>
      <xdr:row>38</xdr:row>
      <xdr:rowOff>42596</xdr:rowOff>
    </xdr:to>
    <xdr:sp macro="" textlink="">
      <xdr:nvSpPr>
        <xdr:cNvPr id="502" name="円/楕円 501"/>
        <xdr:cNvSpPr/>
      </xdr:nvSpPr>
      <xdr:spPr>
        <a:xfrm>
          <a:off x="14541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33723</xdr:rowOff>
    </xdr:from>
    <xdr:ext cx="469744" cy="259045"/>
    <xdr:sp macro="" textlink="">
      <xdr:nvSpPr>
        <xdr:cNvPr id="503" name="テキスト ボックス 502"/>
        <xdr:cNvSpPr txBox="1"/>
      </xdr:nvSpPr>
      <xdr:spPr>
        <a:xfrm>
          <a:off x="14357427" y="65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124487</xdr:rowOff>
    </xdr:from>
    <xdr:to>
      <xdr:col>20</xdr:col>
      <xdr:colOff>9525</xdr:colOff>
      <xdr:row>38</xdr:row>
      <xdr:rowOff>54637</xdr:rowOff>
    </xdr:to>
    <xdr:sp macro="" textlink="">
      <xdr:nvSpPr>
        <xdr:cNvPr id="504" name="円/楕円 503"/>
        <xdr:cNvSpPr/>
      </xdr:nvSpPr>
      <xdr:spPr>
        <a:xfrm>
          <a:off x="13652500" y="64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45764</xdr:rowOff>
    </xdr:from>
    <xdr:ext cx="469744" cy="259045"/>
    <xdr:sp macro="" textlink="">
      <xdr:nvSpPr>
        <xdr:cNvPr id="505" name="テキスト ボックス 504"/>
        <xdr:cNvSpPr txBox="1"/>
      </xdr:nvSpPr>
      <xdr:spPr>
        <a:xfrm>
          <a:off x="13468427" y="656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84265</xdr:rowOff>
    </xdr:from>
    <xdr:to>
      <xdr:col>23</xdr:col>
      <xdr:colOff>517525</xdr:colOff>
      <xdr:row>76</xdr:row>
      <xdr:rowOff>120766</xdr:rowOff>
    </xdr:to>
    <xdr:cxnSp macro="">
      <xdr:nvCxnSpPr>
        <xdr:cNvPr id="581" name="直線コネクタ 580"/>
        <xdr:cNvCxnSpPr/>
      </xdr:nvCxnSpPr>
      <xdr:spPr>
        <a:xfrm>
          <a:off x="15481300" y="13114465"/>
          <a:ext cx="838200" cy="3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84265</xdr:rowOff>
    </xdr:from>
    <xdr:to>
      <xdr:col>22</xdr:col>
      <xdr:colOff>365125</xdr:colOff>
      <xdr:row>76</xdr:row>
      <xdr:rowOff>98158</xdr:rowOff>
    </xdr:to>
    <xdr:cxnSp macro="">
      <xdr:nvCxnSpPr>
        <xdr:cNvPr id="584" name="直線コネクタ 583"/>
        <xdr:cNvCxnSpPr/>
      </xdr:nvCxnSpPr>
      <xdr:spPr>
        <a:xfrm flipV="1">
          <a:off x="14592300" y="13114465"/>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98158</xdr:rowOff>
    </xdr:from>
    <xdr:to>
      <xdr:col>21</xdr:col>
      <xdr:colOff>161925</xdr:colOff>
      <xdr:row>76</xdr:row>
      <xdr:rowOff>143083</xdr:rowOff>
    </xdr:to>
    <xdr:cxnSp macro="">
      <xdr:nvCxnSpPr>
        <xdr:cNvPr id="587" name="直線コネクタ 586"/>
        <xdr:cNvCxnSpPr/>
      </xdr:nvCxnSpPr>
      <xdr:spPr>
        <a:xfrm flipV="1">
          <a:off x="13703300" y="13128358"/>
          <a:ext cx="889000" cy="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143083</xdr:rowOff>
    </xdr:from>
    <xdr:to>
      <xdr:col>19</xdr:col>
      <xdr:colOff>644525</xdr:colOff>
      <xdr:row>76</xdr:row>
      <xdr:rowOff>155617</xdr:rowOff>
    </xdr:to>
    <xdr:cxnSp macro="">
      <xdr:nvCxnSpPr>
        <xdr:cNvPr id="590" name="直線コネクタ 589"/>
        <xdr:cNvCxnSpPr/>
      </xdr:nvCxnSpPr>
      <xdr:spPr>
        <a:xfrm flipV="1">
          <a:off x="12814300" y="13173283"/>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69966</xdr:rowOff>
    </xdr:from>
    <xdr:to>
      <xdr:col>23</xdr:col>
      <xdr:colOff>568325</xdr:colOff>
      <xdr:row>77</xdr:row>
      <xdr:rowOff>116</xdr:rowOff>
    </xdr:to>
    <xdr:sp macro="" textlink="">
      <xdr:nvSpPr>
        <xdr:cNvPr id="600" name="円/楕円 599"/>
        <xdr:cNvSpPr/>
      </xdr:nvSpPr>
      <xdr:spPr>
        <a:xfrm>
          <a:off x="16268700" y="131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48393</xdr:rowOff>
    </xdr:from>
    <xdr:ext cx="534377" cy="259045"/>
    <xdr:sp macro="" textlink="">
      <xdr:nvSpPr>
        <xdr:cNvPr id="601" name="公債費該当値テキスト"/>
        <xdr:cNvSpPr txBox="1"/>
      </xdr:nvSpPr>
      <xdr:spPr>
        <a:xfrm>
          <a:off x="16370300" y="130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33465</xdr:rowOff>
    </xdr:from>
    <xdr:to>
      <xdr:col>22</xdr:col>
      <xdr:colOff>415925</xdr:colOff>
      <xdr:row>76</xdr:row>
      <xdr:rowOff>135065</xdr:rowOff>
    </xdr:to>
    <xdr:sp macro="" textlink="">
      <xdr:nvSpPr>
        <xdr:cNvPr id="602" name="円/楕円 601"/>
        <xdr:cNvSpPr/>
      </xdr:nvSpPr>
      <xdr:spPr>
        <a:xfrm>
          <a:off x="15430500" y="13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126192</xdr:rowOff>
    </xdr:from>
    <xdr:ext cx="534377" cy="259045"/>
    <xdr:sp macro="" textlink="">
      <xdr:nvSpPr>
        <xdr:cNvPr id="603" name="テキスト ボックス 602"/>
        <xdr:cNvSpPr txBox="1"/>
      </xdr:nvSpPr>
      <xdr:spPr>
        <a:xfrm>
          <a:off x="15214111" y="131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47358</xdr:rowOff>
    </xdr:from>
    <xdr:to>
      <xdr:col>21</xdr:col>
      <xdr:colOff>212725</xdr:colOff>
      <xdr:row>76</xdr:row>
      <xdr:rowOff>148958</xdr:rowOff>
    </xdr:to>
    <xdr:sp macro="" textlink="">
      <xdr:nvSpPr>
        <xdr:cNvPr id="604" name="円/楕円 603"/>
        <xdr:cNvSpPr/>
      </xdr:nvSpPr>
      <xdr:spPr>
        <a:xfrm>
          <a:off x="14541500" y="130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140085</xdr:rowOff>
    </xdr:from>
    <xdr:ext cx="534377" cy="259045"/>
    <xdr:sp macro="" textlink="">
      <xdr:nvSpPr>
        <xdr:cNvPr id="605" name="テキスト ボックス 604"/>
        <xdr:cNvSpPr txBox="1"/>
      </xdr:nvSpPr>
      <xdr:spPr>
        <a:xfrm>
          <a:off x="14325111" y="131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92283</xdr:rowOff>
    </xdr:from>
    <xdr:to>
      <xdr:col>20</xdr:col>
      <xdr:colOff>9525</xdr:colOff>
      <xdr:row>77</xdr:row>
      <xdr:rowOff>22433</xdr:rowOff>
    </xdr:to>
    <xdr:sp macro="" textlink="">
      <xdr:nvSpPr>
        <xdr:cNvPr id="606" name="円/楕円 605"/>
        <xdr:cNvSpPr/>
      </xdr:nvSpPr>
      <xdr:spPr>
        <a:xfrm>
          <a:off x="13652500" y="131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13560</xdr:rowOff>
    </xdr:from>
    <xdr:ext cx="534377" cy="259045"/>
    <xdr:sp macro="" textlink="">
      <xdr:nvSpPr>
        <xdr:cNvPr id="607" name="テキスト ボックス 606"/>
        <xdr:cNvSpPr txBox="1"/>
      </xdr:nvSpPr>
      <xdr:spPr>
        <a:xfrm>
          <a:off x="13436111" y="132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104817</xdr:rowOff>
    </xdr:from>
    <xdr:to>
      <xdr:col>18</xdr:col>
      <xdr:colOff>492125</xdr:colOff>
      <xdr:row>77</xdr:row>
      <xdr:rowOff>34967</xdr:rowOff>
    </xdr:to>
    <xdr:sp macro="" textlink="">
      <xdr:nvSpPr>
        <xdr:cNvPr id="608" name="円/楕円 607"/>
        <xdr:cNvSpPr/>
      </xdr:nvSpPr>
      <xdr:spPr>
        <a:xfrm>
          <a:off x="12763500" y="131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26094</xdr:rowOff>
    </xdr:from>
    <xdr:ext cx="534377" cy="259045"/>
    <xdr:sp macro="" textlink="">
      <xdr:nvSpPr>
        <xdr:cNvPr id="609" name="テキスト ボックス 608"/>
        <xdr:cNvSpPr txBox="1"/>
      </xdr:nvSpPr>
      <xdr:spPr>
        <a:xfrm>
          <a:off x="12547111" y="132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137711</xdr:rowOff>
    </xdr:from>
    <xdr:to>
      <xdr:col>23</xdr:col>
      <xdr:colOff>517525</xdr:colOff>
      <xdr:row>98</xdr:row>
      <xdr:rowOff>137734</xdr:rowOff>
    </xdr:to>
    <xdr:cxnSp macro="">
      <xdr:nvCxnSpPr>
        <xdr:cNvPr id="636" name="直線コネクタ 635"/>
        <xdr:cNvCxnSpPr/>
      </xdr:nvCxnSpPr>
      <xdr:spPr>
        <a:xfrm flipV="1">
          <a:off x="15481300" y="16939811"/>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137734</xdr:rowOff>
    </xdr:from>
    <xdr:to>
      <xdr:col>22</xdr:col>
      <xdr:colOff>365125</xdr:colOff>
      <xdr:row>98</xdr:row>
      <xdr:rowOff>137795</xdr:rowOff>
    </xdr:to>
    <xdr:cxnSp macro="">
      <xdr:nvCxnSpPr>
        <xdr:cNvPr id="639" name="直線コネクタ 638"/>
        <xdr:cNvCxnSpPr/>
      </xdr:nvCxnSpPr>
      <xdr:spPr>
        <a:xfrm flipV="1">
          <a:off x="14592300" y="16939834"/>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137795</xdr:rowOff>
    </xdr:from>
    <xdr:to>
      <xdr:col>21</xdr:col>
      <xdr:colOff>161925</xdr:colOff>
      <xdr:row>98</xdr:row>
      <xdr:rowOff>137804</xdr:rowOff>
    </xdr:to>
    <xdr:cxnSp macro="">
      <xdr:nvCxnSpPr>
        <xdr:cNvPr id="642" name="直線コネクタ 641"/>
        <xdr:cNvCxnSpPr/>
      </xdr:nvCxnSpPr>
      <xdr:spPr>
        <a:xfrm flipV="1">
          <a:off x="13703300" y="1693989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120641</xdr:rowOff>
    </xdr:from>
    <xdr:to>
      <xdr:col>19</xdr:col>
      <xdr:colOff>644525</xdr:colOff>
      <xdr:row>98</xdr:row>
      <xdr:rowOff>137804</xdr:rowOff>
    </xdr:to>
    <xdr:cxnSp macro="">
      <xdr:nvCxnSpPr>
        <xdr:cNvPr id="645" name="直線コネクタ 644"/>
        <xdr:cNvCxnSpPr/>
      </xdr:nvCxnSpPr>
      <xdr:spPr>
        <a:xfrm>
          <a:off x="12814300" y="16922741"/>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86911</xdr:rowOff>
    </xdr:from>
    <xdr:to>
      <xdr:col>23</xdr:col>
      <xdr:colOff>568325</xdr:colOff>
      <xdr:row>99</xdr:row>
      <xdr:rowOff>17061</xdr:rowOff>
    </xdr:to>
    <xdr:sp macro="" textlink="">
      <xdr:nvSpPr>
        <xdr:cNvPr id="655" name="円/楕円 654"/>
        <xdr:cNvSpPr/>
      </xdr:nvSpPr>
      <xdr:spPr>
        <a:xfrm>
          <a:off x="16268700" y="1688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469744" cy="259045"/>
    <xdr:sp macro="" textlink="">
      <xdr:nvSpPr>
        <xdr:cNvPr id="656" name="積立金該当値テキスト"/>
        <xdr:cNvSpPr txBox="1"/>
      </xdr:nvSpPr>
      <xdr:spPr>
        <a:xfrm>
          <a:off x="16370300" y="168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86934</xdr:rowOff>
    </xdr:from>
    <xdr:to>
      <xdr:col>22</xdr:col>
      <xdr:colOff>415925</xdr:colOff>
      <xdr:row>99</xdr:row>
      <xdr:rowOff>17084</xdr:rowOff>
    </xdr:to>
    <xdr:sp macro="" textlink="">
      <xdr:nvSpPr>
        <xdr:cNvPr id="657" name="円/楕円 656"/>
        <xdr:cNvSpPr/>
      </xdr:nvSpPr>
      <xdr:spPr>
        <a:xfrm>
          <a:off x="15430500" y="168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8211</xdr:rowOff>
    </xdr:from>
    <xdr:ext cx="469744" cy="259045"/>
    <xdr:sp macro="" textlink="">
      <xdr:nvSpPr>
        <xdr:cNvPr id="658" name="テキスト ボックス 657"/>
        <xdr:cNvSpPr txBox="1"/>
      </xdr:nvSpPr>
      <xdr:spPr>
        <a:xfrm>
          <a:off x="15246427" y="169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86995</xdr:rowOff>
    </xdr:from>
    <xdr:to>
      <xdr:col>21</xdr:col>
      <xdr:colOff>212725</xdr:colOff>
      <xdr:row>99</xdr:row>
      <xdr:rowOff>17145</xdr:rowOff>
    </xdr:to>
    <xdr:sp macro="" textlink="">
      <xdr:nvSpPr>
        <xdr:cNvPr id="659" name="円/楕円 658"/>
        <xdr:cNvSpPr/>
      </xdr:nvSpPr>
      <xdr:spPr>
        <a:xfrm>
          <a:off x="14541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8272</xdr:rowOff>
    </xdr:from>
    <xdr:ext cx="469744" cy="259045"/>
    <xdr:sp macro="" textlink="">
      <xdr:nvSpPr>
        <xdr:cNvPr id="660" name="テキスト ボックス 659"/>
        <xdr:cNvSpPr txBox="1"/>
      </xdr:nvSpPr>
      <xdr:spPr>
        <a:xfrm>
          <a:off x="14357427" y="1698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87004</xdr:rowOff>
    </xdr:from>
    <xdr:to>
      <xdr:col>20</xdr:col>
      <xdr:colOff>9525</xdr:colOff>
      <xdr:row>99</xdr:row>
      <xdr:rowOff>17154</xdr:rowOff>
    </xdr:to>
    <xdr:sp macro="" textlink="">
      <xdr:nvSpPr>
        <xdr:cNvPr id="661" name="円/楕円 660"/>
        <xdr:cNvSpPr/>
      </xdr:nvSpPr>
      <xdr:spPr>
        <a:xfrm>
          <a:off x="13652500" y="168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8281</xdr:rowOff>
    </xdr:from>
    <xdr:ext cx="469744" cy="259045"/>
    <xdr:sp macro="" textlink="">
      <xdr:nvSpPr>
        <xdr:cNvPr id="662" name="テキスト ボックス 661"/>
        <xdr:cNvSpPr txBox="1"/>
      </xdr:nvSpPr>
      <xdr:spPr>
        <a:xfrm>
          <a:off x="13468427" y="169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69841</xdr:rowOff>
    </xdr:from>
    <xdr:to>
      <xdr:col>18</xdr:col>
      <xdr:colOff>492125</xdr:colOff>
      <xdr:row>98</xdr:row>
      <xdr:rowOff>171441</xdr:rowOff>
    </xdr:to>
    <xdr:sp macro="" textlink="">
      <xdr:nvSpPr>
        <xdr:cNvPr id="663" name="円/楕円 662"/>
        <xdr:cNvSpPr/>
      </xdr:nvSpPr>
      <xdr:spPr>
        <a:xfrm>
          <a:off x="12763500" y="168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162568</xdr:rowOff>
    </xdr:from>
    <xdr:ext cx="534377" cy="259045"/>
    <xdr:sp macro="" textlink="">
      <xdr:nvSpPr>
        <xdr:cNvPr id="664" name="テキスト ボックス 663"/>
        <xdr:cNvSpPr txBox="1"/>
      </xdr:nvSpPr>
      <xdr:spPr>
        <a:xfrm>
          <a:off x="12547111" y="169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59141</xdr:rowOff>
    </xdr:from>
    <xdr:to>
      <xdr:col>32</xdr:col>
      <xdr:colOff>187325</xdr:colOff>
      <xdr:row>36</xdr:row>
      <xdr:rowOff>90688</xdr:rowOff>
    </xdr:to>
    <xdr:cxnSp macro="">
      <xdr:nvCxnSpPr>
        <xdr:cNvPr id="691" name="直線コネクタ 690"/>
        <xdr:cNvCxnSpPr/>
      </xdr:nvCxnSpPr>
      <xdr:spPr>
        <a:xfrm flipV="1">
          <a:off x="21323300" y="6231341"/>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58364</xdr:rowOff>
    </xdr:from>
    <xdr:to>
      <xdr:col>31</xdr:col>
      <xdr:colOff>34925</xdr:colOff>
      <xdr:row>36</xdr:row>
      <xdr:rowOff>90688</xdr:rowOff>
    </xdr:to>
    <xdr:cxnSp macro="">
      <xdr:nvCxnSpPr>
        <xdr:cNvPr id="694" name="直線コネクタ 693"/>
        <xdr:cNvCxnSpPr/>
      </xdr:nvCxnSpPr>
      <xdr:spPr>
        <a:xfrm>
          <a:off x="20434300" y="6230564"/>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73728</xdr:rowOff>
    </xdr:from>
    <xdr:ext cx="469744" cy="259045"/>
    <xdr:sp macro="" textlink="">
      <xdr:nvSpPr>
        <xdr:cNvPr id="696" name="テキスト ボックス 695"/>
        <xdr:cNvSpPr txBox="1"/>
      </xdr:nvSpPr>
      <xdr:spPr>
        <a:xfrm>
          <a:off x="21088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142718</xdr:rowOff>
    </xdr:from>
    <xdr:to>
      <xdr:col>29</xdr:col>
      <xdr:colOff>517525</xdr:colOff>
      <xdr:row>36</xdr:row>
      <xdr:rowOff>58364</xdr:rowOff>
    </xdr:to>
    <xdr:cxnSp macro="">
      <xdr:nvCxnSpPr>
        <xdr:cNvPr id="697" name="直線コネクタ 696"/>
        <xdr:cNvCxnSpPr/>
      </xdr:nvCxnSpPr>
      <xdr:spPr>
        <a:xfrm>
          <a:off x="19545300" y="6143468"/>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46067</xdr:rowOff>
    </xdr:from>
    <xdr:ext cx="469744" cy="259045"/>
    <xdr:sp macro="" textlink="">
      <xdr:nvSpPr>
        <xdr:cNvPr id="699" name="テキスト ボックス 698"/>
        <xdr:cNvSpPr txBox="1"/>
      </xdr:nvSpPr>
      <xdr:spPr>
        <a:xfrm>
          <a:off x="20199427"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143861</xdr:rowOff>
    </xdr:from>
    <xdr:to>
      <xdr:col>28</xdr:col>
      <xdr:colOff>314325</xdr:colOff>
      <xdr:row>35</xdr:row>
      <xdr:rowOff>142718</xdr:rowOff>
    </xdr:to>
    <xdr:cxnSp macro="">
      <xdr:nvCxnSpPr>
        <xdr:cNvPr id="700" name="直線コネクタ 699"/>
        <xdr:cNvCxnSpPr/>
      </xdr:nvCxnSpPr>
      <xdr:spPr>
        <a:xfrm>
          <a:off x="18656300" y="5973161"/>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3639</xdr:rowOff>
    </xdr:from>
    <xdr:ext cx="469744" cy="259045"/>
    <xdr:sp macro="" textlink="">
      <xdr:nvSpPr>
        <xdr:cNvPr id="702" name="テキスト ボックス 701"/>
        <xdr:cNvSpPr txBox="1"/>
      </xdr:nvSpPr>
      <xdr:spPr>
        <a:xfrm>
          <a:off x="19310427" y="65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170471</xdr:rowOff>
    </xdr:from>
    <xdr:ext cx="469744" cy="259045"/>
    <xdr:sp macro="" textlink="">
      <xdr:nvSpPr>
        <xdr:cNvPr id="704" name="テキスト ボックス 703"/>
        <xdr:cNvSpPr txBox="1"/>
      </xdr:nvSpPr>
      <xdr:spPr>
        <a:xfrm>
          <a:off x="18421427" y="651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8341</xdr:rowOff>
    </xdr:from>
    <xdr:to>
      <xdr:col>32</xdr:col>
      <xdr:colOff>238125</xdr:colOff>
      <xdr:row>36</xdr:row>
      <xdr:rowOff>109941</xdr:rowOff>
    </xdr:to>
    <xdr:sp macro="" textlink="">
      <xdr:nvSpPr>
        <xdr:cNvPr id="710" name="円/楕円 709"/>
        <xdr:cNvSpPr/>
      </xdr:nvSpPr>
      <xdr:spPr>
        <a:xfrm>
          <a:off x="22110700" y="618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31218</xdr:rowOff>
    </xdr:from>
    <xdr:ext cx="469744" cy="259045"/>
    <xdr:sp macro="" textlink="">
      <xdr:nvSpPr>
        <xdr:cNvPr id="711" name="投資及び出資金該当値テキスト"/>
        <xdr:cNvSpPr txBox="1"/>
      </xdr:nvSpPr>
      <xdr:spPr>
        <a:xfrm>
          <a:off x="22212300" y="603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39888</xdr:rowOff>
    </xdr:from>
    <xdr:to>
      <xdr:col>31</xdr:col>
      <xdr:colOff>85725</xdr:colOff>
      <xdr:row>36</xdr:row>
      <xdr:rowOff>141488</xdr:rowOff>
    </xdr:to>
    <xdr:sp macro="" textlink="">
      <xdr:nvSpPr>
        <xdr:cNvPr id="712" name="円/楕円 711"/>
        <xdr:cNvSpPr/>
      </xdr:nvSpPr>
      <xdr:spPr>
        <a:xfrm>
          <a:off x="21272500" y="62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158015</xdr:rowOff>
    </xdr:from>
    <xdr:ext cx="469744" cy="259045"/>
    <xdr:sp macro="" textlink="">
      <xdr:nvSpPr>
        <xdr:cNvPr id="713" name="テキスト ボックス 712"/>
        <xdr:cNvSpPr txBox="1"/>
      </xdr:nvSpPr>
      <xdr:spPr>
        <a:xfrm>
          <a:off x="21088427" y="598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7564</xdr:rowOff>
    </xdr:from>
    <xdr:to>
      <xdr:col>29</xdr:col>
      <xdr:colOff>568325</xdr:colOff>
      <xdr:row>36</xdr:row>
      <xdr:rowOff>109164</xdr:rowOff>
    </xdr:to>
    <xdr:sp macro="" textlink="">
      <xdr:nvSpPr>
        <xdr:cNvPr id="714" name="円/楕円 713"/>
        <xdr:cNvSpPr/>
      </xdr:nvSpPr>
      <xdr:spPr>
        <a:xfrm>
          <a:off x="20383500" y="61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125691</xdr:rowOff>
    </xdr:from>
    <xdr:ext cx="469744" cy="259045"/>
    <xdr:sp macro="" textlink="">
      <xdr:nvSpPr>
        <xdr:cNvPr id="715" name="テキスト ボックス 714"/>
        <xdr:cNvSpPr txBox="1"/>
      </xdr:nvSpPr>
      <xdr:spPr>
        <a:xfrm>
          <a:off x="20199427" y="595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91918</xdr:rowOff>
    </xdr:from>
    <xdr:to>
      <xdr:col>28</xdr:col>
      <xdr:colOff>365125</xdr:colOff>
      <xdr:row>36</xdr:row>
      <xdr:rowOff>22068</xdr:rowOff>
    </xdr:to>
    <xdr:sp macro="" textlink="">
      <xdr:nvSpPr>
        <xdr:cNvPr id="716" name="円/楕円 715"/>
        <xdr:cNvSpPr/>
      </xdr:nvSpPr>
      <xdr:spPr>
        <a:xfrm>
          <a:off x="19494500" y="60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38595</xdr:rowOff>
    </xdr:from>
    <xdr:ext cx="534377" cy="259045"/>
    <xdr:sp macro="" textlink="">
      <xdr:nvSpPr>
        <xdr:cNvPr id="717" name="テキスト ボックス 716"/>
        <xdr:cNvSpPr txBox="1"/>
      </xdr:nvSpPr>
      <xdr:spPr>
        <a:xfrm>
          <a:off x="19278111" y="58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11,184</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93061</xdr:rowOff>
    </xdr:from>
    <xdr:to>
      <xdr:col>27</xdr:col>
      <xdr:colOff>161925</xdr:colOff>
      <xdr:row>35</xdr:row>
      <xdr:rowOff>23211</xdr:rowOff>
    </xdr:to>
    <xdr:sp macro="" textlink="">
      <xdr:nvSpPr>
        <xdr:cNvPr id="718" name="円/楕円 717"/>
        <xdr:cNvSpPr/>
      </xdr:nvSpPr>
      <xdr:spPr>
        <a:xfrm>
          <a:off x="18605500" y="59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39738</xdr:rowOff>
    </xdr:from>
    <xdr:ext cx="534377" cy="259045"/>
    <xdr:sp macro="" textlink="">
      <xdr:nvSpPr>
        <xdr:cNvPr id="719" name="テキスト ボックス 718"/>
        <xdr:cNvSpPr txBox="1"/>
      </xdr:nvSpPr>
      <xdr:spPr>
        <a:xfrm>
          <a:off x="18389111" y="56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37744</xdr:rowOff>
    </xdr:from>
    <xdr:to>
      <xdr:col>32</xdr:col>
      <xdr:colOff>187325</xdr:colOff>
      <xdr:row>59</xdr:row>
      <xdr:rowOff>37871</xdr:rowOff>
    </xdr:to>
    <xdr:cxnSp macro="">
      <xdr:nvCxnSpPr>
        <xdr:cNvPr id="748" name="直線コネクタ 747"/>
        <xdr:cNvCxnSpPr/>
      </xdr:nvCxnSpPr>
      <xdr:spPr>
        <a:xfrm flipV="1">
          <a:off x="21323300" y="1015329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37871</xdr:rowOff>
    </xdr:from>
    <xdr:to>
      <xdr:col>31</xdr:col>
      <xdr:colOff>34925</xdr:colOff>
      <xdr:row>59</xdr:row>
      <xdr:rowOff>37986</xdr:rowOff>
    </xdr:to>
    <xdr:cxnSp macro="">
      <xdr:nvCxnSpPr>
        <xdr:cNvPr id="751" name="直線コネクタ 750"/>
        <xdr:cNvCxnSpPr/>
      </xdr:nvCxnSpPr>
      <xdr:spPr>
        <a:xfrm flipV="1">
          <a:off x="20434300" y="1015342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37986</xdr:rowOff>
    </xdr:from>
    <xdr:to>
      <xdr:col>29</xdr:col>
      <xdr:colOff>517525</xdr:colOff>
      <xdr:row>59</xdr:row>
      <xdr:rowOff>38049</xdr:rowOff>
    </xdr:to>
    <xdr:cxnSp macro="">
      <xdr:nvCxnSpPr>
        <xdr:cNvPr id="754" name="直線コネクタ 753"/>
        <xdr:cNvCxnSpPr/>
      </xdr:nvCxnSpPr>
      <xdr:spPr>
        <a:xfrm flipV="1">
          <a:off x="19545300" y="10153536"/>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38049</xdr:rowOff>
    </xdr:from>
    <xdr:to>
      <xdr:col>28</xdr:col>
      <xdr:colOff>314325</xdr:colOff>
      <xdr:row>59</xdr:row>
      <xdr:rowOff>38088</xdr:rowOff>
    </xdr:to>
    <xdr:cxnSp macro="">
      <xdr:nvCxnSpPr>
        <xdr:cNvPr id="757" name="直線コネクタ 756"/>
        <xdr:cNvCxnSpPr/>
      </xdr:nvCxnSpPr>
      <xdr:spPr>
        <a:xfrm flipV="1">
          <a:off x="18656300" y="1015359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158394</xdr:rowOff>
    </xdr:from>
    <xdr:to>
      <xdr:col>32</xdr:col>
      <xdr:colOff>238125</xdr:colOff>
      <xdr:row>59</xdr:row>
      <xdr:rowOff>88544</xdr:rowOff>
    </xdr:to>
    <xdr:sp macro="" textlink="">
      <xdr:nvSpPr>
        <xdr:cNvPr id="767" name="円/楕円 766"/>
        <xdr:cNvSpPr/>
      </xdr:nvSpPr>
      <xdr:spPr>
        <a:xfrm>
          <a:off x="221107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158521</xdr:rowOff>
    </xdr:from>
    <xdr:to>
      <xdr:col>31</xdr:col>
      <xdr:colOff>85725</xdr:colOff>
      <xdr:row>59</xdr:row>
      <xdr:rowOff>88671</xdr:rowOff>
    </xdr:to>
    <xdr:sp macro="" textlink="">
      <xdr:nvSpPr>
        <xdr:cNvPr id="769" name="円/楕円 768"/>
        <xdr:cNvSpPr/>
      </xdr:nvSpPr>
      <xdr:spPr>
        <a:xfrm>
          <a:off x="21272500" y="101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79798</xdr:rowOff>
    </xdr:from>
    <xdr:ext cx="378565" cy="259045"/>
    <xdr:sp macro="" textlink="">
      <xdr:nvSpPr>
        <xdr:cNvPr id="770" name="テキスト ボックス 769"/>
        <xdr:cNvSpPr txBox="1"/>
      </xdr:nvSpPr>
      <xdr:spPr>
        <a:xfrm>
          <a:off x="21134017" y="10195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158636</xdr:rowOff>
    </xdr:from>
    <xdr:to>
      <xdr:col>29</xdr:col>
      <xdr:colOff>568325</xdr:colOff>
      <xdr:row>59</xdr:row>
      <xdr:rowOff>88786</xdr:rowOff>
    </xdr:to>
    <xdr:sp macro="" textlink="">
      <xdr:nvSpPr>
        <xdr:cNvPr id="771" name="円/楕円 770"/>
        <xdr:cNvSpPr/>
      </xdr:nvSpPr>
      <xdr:spPr>
        <a:xfrm>
          <a:off x="20383500" y="101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79913</xdr:rowOff>
    </xdr:from>
    <xdr:ext cx="378565" cy="259045"/>
    <xdr:sp macro="" textlink="">
      <xdr:nvSpPr>
        <xdr:cNvPr id="772" name="テキスト ボックス 771"/>
        <xdr:cNvSpPr txBox="1"/>
      </xdr:nvSpPr>
      <xdr:spPr>
        <a:xfrm>
          <a:off x="20245017" y="1019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158699</xdr:rowOff>
    </xdr:from>
    <xdr:to>
      <xdr:col>28</xdr:col>
      <xdr:colOff>365125</xdr:colOff>
      <xdr:row>59</xdr:row>
      <xdr:rowOff>88849</xdr:rowOff>
    </xdr:to>
    <xdr:sp macro="" textlink="">
      <xdr:nvSpPr>
        <xdr:cNvPr id="773" name="円/楕円 772"/>
        <xdr:cNvSpPr/>
      </xdr:nvSpPr>
      <xdr:spPr>
        <a:xfrm>
          <a:off x="194945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79976</xdr:rowOff>
    </xdr:from>
    <xdr:ext cx="378565" cy="259045"/>
    <xdr:sp macro="" textlink="">
      <xdr:nvSpPr>
        <xdr:cNvPr id="774" name="テキスト ボックス 773"/>
        <xdr:cNvSpPr txBox="1"/>
      </xdr:nvSpPr>
      <xdr:spPr>
        <a:xfrm>
          <a:off x="19356017" y="1019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158738</xdr:rowOff>
    </xdr:from>
    <xdr:to>
      <xdr:col>27</xdr:col>
      <xdr:colOff>161925</xdr:colOff>
      <xdr:row>59</xdr:row>
      <xdr:rowOff>88888</xdr:rowOff>
    </xdr:to>
    <xdr:sp macro="" textlink="">
      <xdr:nvSpPr>
        <xdr:cNvPr id="775" name="円/楕円 774"/>
        <xdr:cNvSpPr/>
      </xdr:nvSpPr>
      <xdr:spPr>
        <a:xfrm>
          <a:off x="18605500" y="101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80015</xdr:rowOff>
    </xdr:from>
    <xdr:ext cx="378565" cy="259045"/>
    <xdr:sp macro="" textlink="">
      <xdr:nvSpPr>
        <xdr:cNvPr id="776" name="テキスト ボックス 775"/>
        <xdr:cNvSpPr txBox="1"/>
      </xdr:nvSpPr>
      <xdr:spPr>
        <a:xfrm>
          <a:off x="18467017" y="1019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3175</xdr:rowOff>
    </xdr:from>
    <xdr:to>
      <xdr:col>32</xdr:col>
      <xdr:colOff>187325</xdr:colOff>
      <xdr:row>76</xdr:row>
      <xdr:rowOff>32245</xdr:rowOff>
    </xdr:to>
    <xdr:cxnSp macro="">
      <xdr:nvCxnSpPr>
        <xdr:cNvPr id="806" name="直線コネクタ 805"/>
        <xdr:cNvCxnSpPr/>
      </xdr:nvCxnSpPr>
      <xdr:spPr>
        <a:xfrm flipV="1">
          <a:off x="21323300" y="13033375"/>
          <a:ext cx="8382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32245</xdr:rowOff>
    </xdr:from>
    <xdr:to>
      <xdr:col>31</xdr:col>
      <xdr:colOff>34925</xdr:colOff>
      <xdr:row>76</xdr:row>
      <xdr:rowOff>92393</xdr:rowOff>
    </xdr:to>
    <xdr:cxnSp macro="">
      <xdr:nvCxnSpPr>
        <xdr:cNvPr id="809" name="直線コネクタ 808"/>
        <xdr:cNvCxnSpPr/>
      </xdr:nvCxnSpPr>
      <xdr:spPr>
        <a:xfrm flipV="1">
          <a:off x="20434300" y="13062445"/>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83380</xdr:rowOff>
    </xdr:from>
    <xdr:ext cx="534377" cy="259045"/>
    <xdr:sp macro="" textlink="">
      <xdr:nvSpPr>
        <xdr:cNvPr id="811" name="テキスト ボックス 810"/>
        <xdr:cNvSpPr txBox="1"/>
      </xdr:nvSpPr>
      <xdr:spPr>
        <a:xfrm>
          <a:off x="21056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92393</xdr:rowOff>
    </xdr:from>
    <xdr:to>
      <xdr:col>29</xdr:col>
      <xdr:colOff>517525</xdr:colOff>
      <xdr:row>76</xdr:row>
      <xdr:rowOff>96025</xdr:rowOff>
    </xdr:to>
    <xdr:cxnSp macro="">
      <xdr:nvCxnSpPr>
        <xdr:cNvPr id="812" name="直線コネクタ 811"/>
        <xdr:cNvCxnSpPr/>
      </xdr:nvCxnSpPr>
      <xdr:spPr>
        <a:xfrm flipV="1">
          <a:off x="19545300" y="13122593"/>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96025</xdr:rowOff>
    </xdr:from>
    <xdr:to>
      <xdr:col>28</xdr:col>
      <xdr:colOff>314325</xdr:colOff>
      <xdr:row>76</xdr:row>
      <xdr:rowOff>150330</xdr:rowOff>
    </xdr:to>
    <xdr:cxnSp macro="">
      <xdr:nvCxnSpPr>
        <xdr:cNvPr id="815" name="直線コネクタ 814"/>
        <xdr:cNvCxnSpPr/>
      </xdr:nvCxnSpPr>
      <xdr:spPr>
        <a:xfrm flipV="1">
          <a:off x="18656300" y="13126225"/>
          <a:ext cx="8890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123825</xdr:rowOff>
    </xdr:from>
    <xdr:to>
      <xdr:col>32</xdr:col>
      <xdr:colOff>238125</xdr:colOff>
      <xdr:row>76</xdr:row>
      <xdr:rowOff>53975</xdr:rowOff>
    </xdr:to>
    <xdr:sp macro="" textlink="">
      <xdr:nvSpPr>
        <xdr:cNvPr id="825" name="円/楕円 824"/>
        <xdr:cNvSpPr/>
      </xdr:nvSpPr>
      <xdr:spPr>
        <a:xfrm>
          <a:off x="221107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146702</xdr:rowOff>
    </xdr:from>
    <xdr:ext cx="534377" cy="259045"/>
    <xdr:sp macro="" textlink="">
      <xdr:nvSpPr>
        <xdr:cNvPr id="826" name="繰出金該当値テキスト"/>
        <xdr:cNvSpPr txBox="1"/>
      </xdr:nvSpPr>
      <xdr:spPr>
        <a:xfrm>
          <a:off x="22212300" y="1283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152895</xdr:rowOff>
    </xdr:from>
    <xdr:to>
      <xdr:col>31</xdr:col>
      <xdr:colOff>85725</xdr:colOff>
      <xdr:row>76</xdr:row>
      <xdr:rowOff>83045</xdr:rowOff>
    </xdr:to>
    <xdr:sp macro="" textlink="">
      <xdr:nvSpPr>
        <xdr:cNvPr id="827" name="円/楕円 826"/>
        <xdr:cNvSpPr/>
      </xdr:nvSpPr>
      <xdr:spPr>
        <a:xfrm>
          <a:off x="21272500" y="13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99572</xdr:rowOff>
    </xdr:from>
    <xdr:ext cx="534377" cy="259045"/>
    <xdr:sp macro="" textlink="">
      <xdr:nvSpPr>
        <xdr:cNvPr id="828" name="テキスト ボックス 827"/>
        <xdr:cNvSpPr txBox="1"/>
      </xdr:nvSpPr>
      <xdr:spPr>
        <a:xfrm>
          <a:off x="21056111" y="127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41593</xdr:rowOff>
    </xdr:from>
    <xdr:to>
      <xdr:col>29</xdr:col>
      <xdr:colOff>568325</xdr:colOff>
      <xdr:row>76</xdr:row>
      <xdr:rowOff>143193</xdr:rowOff>
    </xdr:to>
    <xdr:sp macro="" textlink="">
      <xdr:nvSpPr>
        <xdr:cNvPr id="829" name="円/楕円 828"/>
        <xdr:cNvSpPr/>
      </xdr:nvSpPr>
      <xdr:spPr>
        <a:xfrm>
          <a:off x="20383500" y="130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134320</xdr:rowOff>
    </xdr:from>
    <xdr:ext cx="534377" cy="259045"/>
    <xdr:sp macro="" textlink="">
      <xdr:nvSpPr>
        <xdr:cNvPr id="830" name="テキスト ボックス 829"/>
        <xdr:cNvSpPr txBox="1"/>
      </xdr:nvSpPr>
      <xdr:spPr>
        <a:xfrm>
          <a:off x="20167111" y="131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45225</xdr:rowOff>
    </xdr:from>
    <xdr:to>
      <xdr:col>28</xdr:col>
      <xdr:colOff>365125</xdr:colOff>
      <xdr:row>76</xdr:row>
      <xdr:rowOff>146825</xdr:rowOff>
    </xdr:to>
    <xdr:sp macro="" textlink="">
      <xdr:nvSpPr>
        <xdr:cNvPr id="831" name="円/楕円 830"/>
        <xdr:cNvSpPr/>
      </xdr:nvSpPr>
      <xdr:spPr>
        <a:xfrm>
          <a:off x="19494500" y="130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163351</xdr:rowOff>
    </xdr:from>
    <xdr:ext cx="534377" cy="259045"/>
    <xdr:sp macro="" textlink="">
      <xdr:nvSpPr>
        <xdr:cNvPr id="832" name="テキスト ボックス 831"/>
        <xdr:cNvSpPr txBox="1"/>
      </xdr:nvSpPr>
      <xdr:spPr>
        <a:xfrm>
          <a:off x="19278111" y="128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99530</xdr:rowOff>
    </xdr:from>
    <xdr:to>
      <xdr:col>27</xdr:col>
      <xdr:colOff>161925</xdr:colOff>
      <xdr:row>77</xdr:row>
      <xdr:rowOff>29680</xdr:rowOff>
    </xdr:to>
    <xdr:sp macro="" textlink="">
      <xdr:nvSpPr>
        <xdr:cNvPr id="833" name="円/楕円 832"/>
        <xdr:cNvSpPr/>
      </xdr:nvSpPr>
      <xdr:spPr>
        <a:xfrm>
          <a:off x="18605500" y="131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20807</xdr:rowOff>
    </xdr:from>
    <xdr:ext cx="534377" cy="259045"/>
    <xdr:sp macro="" textlink="">
      <xdr:nvSpPr>
        <xdr:cNvPr id="834" name="テキスト ボックス 833"/>
        <xdr:cNvSpPr txBox="1"/>
      </xdr:nvSpPr>
      <xdr:spPr>
        <a:xfrm>
          <a:off x="18389111" y="1322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521,300</a:t>
          </a:r>
          <a:r>
            <a:rPr kumimoji="1" lang="ja-JP" altLang="en-US" sz="1300">
              <a:latin typeface="ＭＳ Ｐゴシック"/>
            </a:rPr>
            <a:t>円となっている。普通建設事業費は住民一人当たり</a:t>
          </a:r>
          <a:r>
            <a:rPr kumimoji="1" lang="en-US" altLang="ja-JP" sz="1300">
              <a:latin typeface="ＭＳ Ｐゴシック"/>
            </a:rPr>
            <a:t>61,503</a:t>
          </a:r>
          <a:r>
            <a:rPr kumimoji="1" lang="ja-JP" altLang="en-US" sz="1300">
              <a:latin typeface="ＭＳ Ｐゴシック"/>
            </a:rPr>
            <a:t>円となっており、類似団体と比較して一人当たりのコストが低い状況となっている。近年、経常経費比率が増加傾向にあったことから、大型事業を除き、投資的経費の抑制を図っていたためである。今後、公共施設総合管理計画に基づき、施設の更新を行っていく必要があるため、増加することが見込まれているが、事業の取捨選択を徹底し、事業費の抑制に努めていきたい。また、補助費等が住民一人当たり</a:t>
          </a:r>
          <a:r>
            <a:rPr kumimoji="1" lang="en-US" altLang="ja-JP" sz="1300">
              <a:latin typeface="ＭＳ Ｐゴシック"/>
            </a:rPr>
            <a:t>98,010</a:t>
          </a:r>
          <a:r>
            <a:rPr kumimoji="1" lang="ja-JP" altLang="en-US" sz="1300">
              <a:latin typeface="ＭＳ Ｐゴシック"/>
            </a:rPr>
            <a:t>円、投資及び出資金が住民一人当たり</a:t>
          </a:r>
          <a:r>
            <a:rPr kumimoji="1" lang="en-US" altLang="ja-JP" sz="1300">
              <a:latin typeface="ＭＳ Ｐゴシック"/>
            </a:rPr>
            <a:t>9,262</a:t>
          </a:r>
          <a:r>
            <a:rPr kumimoji="1" lang="ja-JP" altLang="en-US" sz="1300">
              <a:latin typeface="ＭＳ Ｐゴシック"/>
            </a:rPr>
            <a:t>円と類似団体と比較して一人当たりのコストが高い水準にあるのは、赤字の続いている国民健康保険関ケ原病院の経営悪化に伴い財政補填を行っているためである。平成</a:t>
          </a:r>
          <a:r>
            <a:rPr kumimoji="1" lang="en-US" altLang="ja-JP" sz="1300">
              <a:latin typeface="ＭＳ Ｐゴシック"/>
            </a:rPr>
            <a:t>29</a:t>
          </a:r>
          <a:r>
            <a:rPr kumimoji="1" lang="ja-JP" altLang="en-US" sz="1300">
              <a:latin typeface="ＭＳ Ｐゴシック"/>
            </a:rPr>
            <a:t>年度から有床診療所に規模を縮小することが決まっており、健全な財政維持のためにより一層経営改善に努めて行く必要がある。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7,569
7,457
49.28
4,278,766
3,945,714
320,381
2,843,660
4,280,948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32639</xdr:rowOff>
    </xdr:from>
    <xdr:to>
      <xdr:col>6</xdr:col>
      <xdr:colOff>511175</xdr:colOff>
      <xdr:row>36</xdr:row>
      <xdr:rowOff>108077</xdr:rowOff>
    </xdr:to>
    <xdr:cxnSp macro="">
      <xdr:nvCxnSpPr>
        <xdr:cNvPr id="61" name="直線コネクタ 60"/>
        <xdr:cNvCxnSpPr/>
      </xdr:nvCxnSpPr>
      <xdr:spPr>
        <a:xfrm flipV="1">
          <a:off x="3797300" y="6204839"/>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79248</xdr:rowOff>
    </xdr:from>
    <xdr:to>
      <xdr:col>5</xdr:col>
      <xdr:colOff>358775</xdr:colOff>
      <xdr:row>36</xdr:row>
      <xdr:rowOff>108077</xdr:rowOff>
    </xdr:to>
    <xdr:cxnSp macro="">
      <xdr:nvCxnSpPr>
        <xdr:cNvPr id="64" name="直線コネクタ 63"/>
        <xdr:cNvCxnSpPr/>
      </xdr:nvCxnSpPr>
      <xdr:spPr>
        <a:xfrm>
          <a:off x="2908300" y="6251448"/>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79248</xdr:rowOff>
    </xdr:from>
    <xdr:to>
      <xdr:col>4</xdr:col>
      <xdr:colOff>155575</xdr:colOff>
      <xdr:row>36</xdr:row>
      <xdr:rowOff>107823</xdr:rowOff>
    </xdr:to>
    <xdr:cxnSp macro="">
      <xdr:nvCxnSpPr>
        <xdr:cNvPr id="67" name="直線コネクタ 66"/>
        <xdr:cNvCxnSpPr/>
      </xdr:nvCxnSpPr>
      <xdr:spPr>
        <a:xfrm flipV="1">
          <a:off x="2019300" y="625144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28956</xdr:rowOff>
    </xdr:from>
    <xdr:to>
      <xdr:col>2</xdr:col>
      <xdr:colOff>638175</xdr:colOff>
      <xdr:row>36</xdr:row>
      <xdr:rowOff>107823</xdr:rowOff>
    </xdr:to>
    <xdr:cxnSp macro="">
      <xdr:nvCxnSpPr>
        <xdr:cNvPr id="70" name="直線コネクタ 69"/>
        <xdr:cNvCxnSpPr/>
      </xdr:nvCxnSpPr>
      <xdr:spPr>
        <a:xfrm>
          <a:off x="1130300" y="620115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153289</xdr:rowOff>
    </xdr:from>
    <xdr:to>
      <xdr:col>6</xdr:col>
      <xdr:colOff>561975</xdr:colOff>
      <xdr:row>36</xdr:row>
      <xdr:rowOff>83439</xdr:rowOff>
    </xdr:to>
    <xdr:sp macro="" textlink="">
      <xdr:nvSpPr>
        <xdr:cNvPr id="80" name="円/楕円 79"/>
        <xdr:cNvSpPr/>
      </xdr:nvSpPr>
      <xdr:spPr>
        <a:xfrm>
          <a:off x="45847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131716</xdr:rowOff>
    </xdr:from>
    <xdr:ext cx="469744" cy="259045"/>
    <xdr:sp macro="" textlink="">
      <xdr:nvSpPr>
        <xdr:cNvPr id="81" name="議会費該当値テキスト"/>
        <xdr:cNvSpPr txBox="1"/>
      </xdr:nvSpPr>
      <xdr:spPr>
        <a:xfrm>
          <a:off x="4686300" y="61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57277</xdr:rowOff>
    </xdr:from>
    <xdr:to>
      <xdr:col>5</xdr:col>
      <xdr:colOff>409575</xdr:colOff>
      <xdr:row>36</xdr:row>
      <xdr:rowOff>158877</xdr:rowOff>
    </xdr:to>
    <xdr:sp macro="" textlink="">
      <xdr:nvSpPr>
        <xdr:cNvPr id="82" name="円/楕円 81"/>
        <xdr:cNvSpPr/>
      </xdr:nvSpPr>
      <xdr:spPr>
        <a:xfrm>
          <a:off x="3746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150004</xdr:rowOff>
    </xdr:from>
    <xdr:ext cx="469744" cy="259045"/>
    <xdr:sp macro="" textlink="">
      <xdr:nvSpPr>
        <xdr:cNvPr id="83" name="テキスト ボックス 82"/>
        <xdr:cNvSpPr txBox="1"/>
      </xdr:nvSpPr>
      <xdr:spPr>
        <a:xfrm>
          <a:off x="3562427"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28448</xdr:rowOff>
    </xdr:from>
    <xdr:to>
      <xdr:col>4</xdr:col>
      <xdr:colOff>206375</xdr:colOff>
      <xdr:row>36</xdr:row>
      <xdr:rowOff>130048</xdr:rowOff>
    </xdr:to>
    <xdr:sp macro="" textlink="">
      <xdr:nvSpPr>
        <xdr:cNvPr id="84" name="円/楕円 83"/>
        <xdr:cNvSpPr/>
      </xdr:nvSpPr>
      <xdr:spPr>
        <a:xfrm>
          <a:off x="28575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121175</xdr:rowOff>
    </xdr:from>
    <xdr:ext cx="469744" cy="259045"/>
    <xdr:sp macro="" textlink="">
      <xdr:nvSpPr>
        <xdr:cNvPr id="85" name="テキスト ボックス 84"/>
        <xdr:cNvSpPr txBox="1"/>
      </xdr:nvSpPr>
      <xdr:spPr>
        <a:xfrm>
          <a:off x="2673427" y="62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57023</xdr:rowOff>
    </xdr:from>
    <xdr:to>
      <xdr:col>3</xdr:col>
      <xdr:colOff>3175</xdr:colOff>
      <xdr:row>36</xdr:row>
      <xdr:rowOff>158623</xdr:rowOff>
    </xdr:to>
    <xdr:sp macro="" textlink="">
      <xdr:nvSpPr>
        <xdr:cNvPr id="86" name="円/楕円 85"/>
        <xdr:cNvSpPr/>
      </xdr:nvSpPr>
      <xdr:spPr>
        <a:xfrm>
          <a:off x="1968500" y="62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149750</xdr:rowOff>
    </xdr:from>
    <xdr:ext cx="469744" cy="259045"/>
    <xdr:sp macro="" textlink="">
      <xdr:nvSpPr>
        <xdr:cNvPr id="87" name="テキスト ボックス 86"/>
        <xdr:cNvSpPr txBox="1"/>
      </xdr:nvSpPr>
      <xdr:spPr>
        <a:xfrm>
          <a:off x="1784427" y="632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149606</xdr:rowOff>
    </xdr:from>
    <xdr:to>
      <xdr:col>1</xdr:col>
      <xdr:colOff>485775</xdr:colOff>
      <xdr:row>36</xdr:row>
      <xdr:rowOff>79756</xdr:rowOff>
    </xdr:to>
    <xdr:sp macro="" textlink="">
      <xdr:nvSpPr>
        <xdr:cNvPr id="88" name="円/楕円 87"/>
        <xdr:cNvSpPr/>
      </xdr:nvSpPr>
      <xdr:spPr>
        <a:xfrm>
          <a:off x="1079500" y="61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70883</xdr:rowOff>
    </xdr:from>
    <xdr:ext cx="469744" cy="259045"/>
    <xdr:sp macro="" textlink="">
      <xdr:nvSpPr>
        <xdr:cNvPr id="89" name="テキスト ボックス 88"/>
        <xdr:cNvSpPr txBox="1"/>
      </xdr:nvSpPr>
      <xdr:spPr>
        <a:xfrm>
          <a:off x="895427" y="62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109347</xdr:rowOff>
    </xdr:from>
    <xdr:to>
      <xdr:col>6</xdr:col>
      <xdr:colOff>511175</xdr:colOff>
      <xdr:row>58</xdr:row>
      <xdr:rowOff>113914</xdr:rowOff>
    </xdr:to>
    <xdr:cxnSp macro="">
      <xdr:nvCxnSpPr>
        <xdr:cNvPr id="116" name="直線コネクタ 115"/>
        <xdr:cNvCxnSpPr/>
      </xdr:nvCxnSpPr>
      <xdr:spPr>
        <a:xfrm flipV="1">
          <a:off x="3797300" y="10053447"/>
          <a:ext cx="8382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112582</xdr:rowOff>
    </xdr:from>
    <xdr:to>
      <xdr:col>5</xdr:col>
      <xdr:colOff>358775</xdr:colOff>
      <xdr:row>58</xdr:row>
      <xdr:rowOff>113914</xdr:rowOff>
    </xdr:to>
    <xdr:cxnSp macro="">
      <xdr:nvCxnSpPr>
        <xdr:cNvPr id="119" name="直線コネクタ 118"/>
        <xdr:cNvCxnSpPr/>
      </xdr:nvCxnSpPr>
      <xdr:spPr>
        <a:xfrm>
          <a:off x="2908300" y="10056682"/>
          <a:ext cx="8890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68176</xdr:rowOff>
    </xdr:from>
    <xdr:to>
      <xdr:col>4</xdr:col>
      <xdr:colOff>155575</xdr:colOff>
      <xdr:row>58</xdr:row>
      <xdr:rowOff>112582</xdr:rowOff>
    </xdr:to>
    <xdr:cxnSp macro="">
      <xdr:nvCxnSpPr>
        <xdr:cNvPr id="122" name="直線コネクタ 121"/>
        <xdr:cNvCxnSpPr/>
      </xdr:nvCxnSpPr>
      <xdr:spPr>
        <a:xfrm>
          <a:off x="2019300" y="10012276"/>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68176</xdr:rowOff>
    </xdr:from>
    <xdr:to>
      <xdr:col>2</xdr:col>
      <xdr:colOff>638175</xdr:colOff>
      <xdr:row>58</xdr:row>
      <xdr:rowOff>99147</xdr:rowOff>
    </xdr:to>
    <xdr:cxnSp macro="">
      <xdr:nvCxnSpPr>
        <xdr:cNvPr id="125" name="直線コネクタ 124"/>
        <xdr:cNvCxnSpPr/>
      </xdr:nvCxnSpPr>
      <xdr:spPr>
        <a:xfrm flipV="1">
          <a:off x="1130300" y="10012276"/>
          <a:ext cx="889000" cy="3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58547</xdr:rowOff>
    </xdr:from>
    <xdr:to>
      <xdr:col>6</xdr:col>
      <xdr:colOff>561975</xdr:colOff>
      <xdr:row>58</xdr:row>
      <xdr:rowOff>160147</xdr:rowOff>
    </xdr:to>
    <xdr:sp macro="" textlink="">
      <xdr:nvSpPr>
        <xdr:cNvPr id="135" name="円/楕円 134"/>
        <xdr:cNvSpPr/>
      </xdr:nvSpPr>
      <xdr:spPr>
        <a:xfrm>
          <a:off x="4584700" y="100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63114</xdr:rowOff>
    </xdr:from>
    <xdr:to>
      <xdr:col>5</xdr:col>
      <xdr:colOff>409575</xdr:colOff>
      <xdr:row>58</xdr:row>
      <xdr:rowOff>164714</xdr:rowOff>
    </xdr:to>
    <xdr:sp macro="" textlink="">
      <xdr:nvSpPr>
        <xdr:cNvPr id="137" name="円/楕円 136"/>
        <xdr:cNvSpPr/>
      </xdr:nvSpPr>
      <xdr:spPr>
        <a:xfrm>
          <a:off x="3746500" y="100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155841</xdr:rowOff>
    </xdr:from>
    <xdr:ext cx="534377" cy="259045"/>
    <xdr:sp macro="" textlink="">
      <xdr:nvSpPr>
        <xdr:cNvPr id="138" name="テキスト ボックス 137"/>
        <xdr:cNvSpPr txBox="1"/>
      </xdr:nvSpPr>
      <xdr:spPr>
        <a:xfrm>
          <a:off x="3530111" y="100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61782</xdr:rowOff>
    </xdr:from>
    <xdr:to>
      <xdr:col>4</xdr:col>
      <xdr:colOff>206375</xdr:colOff>
      <xdr:row>58</xdr:row>
      <xdr:rowOff>163382</xdr:rowOff>
    </xdr:to>
    <xdr:sp macro="" textlink="">
      <xdr:nvSpPr>
        <xdr:cNvPr id="139" name="円/楕円 138"/>
        <xdr:cNvSpPr/>
      </xdr:nvSpPr>
      <xdr:spPr>
        <a:xfrm>
          <a:off x="2857500" y="1000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154509</xdr:rowOff>
    </xdr:from>
    <xdr:ext cx="534377" cy="259045"/>
    <xdr:sp macro="" textlink="">
      <xdr:nvSpPr>
        <xdr:cNvPr id="140" name="テキスト ボックス 139"/>
        <xdr:cNvSpPr txBox="1"/>
      </xdr:nvSpPr>
      <xdr:spPr>
        <a:xfrm>
          <a:off x="2641111" y="100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17376</xdr:rowOff>
    </xdr:from>
    <xdr:to>
      <xdr:col>3</xdr:col>
      <xdr:colOff>3175</xdr:colOff>
      <xdr:row>58</xdr:row>
      <xdr:rowOff>118976</xdr:rowOff>
    </xdr:to>
    <xdr:sp macro="" textlink="">
      <xdr:nvSpPr>
        <xdr:cNvPr id="141" name="円/楕円 140"/>
        <xdr:cNvSpPr/>
      </xdr:nvSpPr>
      <xdr:spPr>
        <a:xfrm>
          <a:off x="1968500" y="99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110103</xdr:rowOff>
    </xdr:from>
    <xdr:ext cx="599010" cy="259045"/>
    <xdr:sp macro="" textlink="">
      <xdr:nvSpPr>
        <xdr:cNvPr id="142" name="テキスト ボックス 141"/>
        <xdr:cNvSpPr txBox="1"/>
      </xdr:nvSpPr>
      <xdr:spPr>
        <a:xfrm>
          <a:off x="1719794" y="1005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48347</xdr:rowOff>
    </xdr:from>
    <xdr:to>
      <xdr:col>1</xdr:col>
      <xdr:colOff>485775</xdr:colOff>
      <xdr:row>58</xdr:row>
      <xdr:rowOff>149947</xdr:rowOff>
    </xdr:to>
    <xdr:sp macro="" textlink="">
      <xdr:nvSpPr>
        <xdr:cNvPr id="143" name="円/楕円 142"/>
        <xdr:cNvSpPr/>
      </xdr:nvSpPr>
      <xdr:spPr>
        <a:xfrm>
          <a:off x="1079500" y="99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141074</xdr:rowOff>
    </xdr:from>
    <xdr:ext cx="534377" cy="259045"/>
    <xdr:sp macro="" textlink="">
      <xdr:nvSpPr>
        <xdr:cNvPr id="144" name="テキスト ボックス 143"/>
        <xdr:cNvSpPr txBox="1"/>
      </xdr:nvSpPr>
      <xdr:spPr>
        <a:xfrm>
          <a:off x="863111" y="100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34967</xdr:rowOff>
    </xdr:from>
    <xdr:to>
      <xdr:col>6</xdr:col>
      <xdr:colOff>511175</xdr:colOff>
      <xdr:row>77</xdr:row>
      <xdr:rowOff>46475</xdr:rowOff>
    </xdr:to>
    <xdr:cxnSp macro="">
      <xdr:nvCxnSpPr>
        <xdr:cNvPr id="171" name="直線コネクタ 170"/>
        <xdr:cNvCxnSpPr/>
      </xdr:nvCxnSpPr>
      <xdr:spPr>
        <a:xfrm flipV="1">
          <a:off x="3797300" y="13236617"/>
          <a:ext cx="8382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46475</xdr:rowOff>
    </xdr:from>
    <xdr:to>
      <xdr:col>5</xdr:col>
      <xdr:colOff>358775</xdr:colOff>
      <xdr:row>77</xdr:row>
      <xdr:rowOff>64109</xdr:rowOff>
    </xdr:to>
    <xdr:cxnSp macro="">
      <xdr:nvCxnSpPr>
        <xdr:cNvPr id="174" name="直線コネクタ 173"/>
        <xdr:cNvCxnSpPr/>
      </xdr:nvCxnSpPr>
      <xdr:spPr>
        <a:xfrm flipV="1">
          <a:off x="2908300" y="13248125"/>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64109</xdr:rowOff>
    </xdr:from>
    <xdr:to>
      <xdr:col>4</xdr:col>
      <xdr:colOff>155575</xdr:colOff>
      <xdr:row>77</xdr:row>
      <xdr:rowOff>65419</xdr:rowOff>
    </xdr:to>
    <xdr:cxnSp macro="">
      <xdr:nvCxnSpPr>
        <xdr:cNvPr id="177" name="直線コネクタ 176"/>
        <xdr:cNvCxnSpPr/>
      </xdr:nvCxnSpPr>
      <xdr:spPr>
        <a:xfrm flipV="1">
          <a:off x="2019300" y="13265759"/>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65419</xdr:rowOff>
    </xdr:from>
    <xdr:to>
      <xdr:col>2</xdr:col>
      <xdr:colOff>638175</xdr:colOff>
      <xdr:row>77</xdr:row>
      <xdr:rowOff>71086</xdr:rowOff>
    </xdr:to>
    <xdr:cxnSp macro="">
      <xdr:nvCxnSpPr>
        <xdr:cNvPr id="180" name="直線コネクタ 179"/>
        <xdr:cNvCxnSpPr/>
      </xdr:nvCxnSpPr>
      <xdr:spPr>
        <a:xfrm flipV="1">
          <a:off x="1130300" y="13267069"/>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155617</xdr:rowOff>
    </xdr:from>
    <xdr:to>
      <xdr:col>6</xdr:col>
      <xdr:colOff>561975</xdr:colOff>
      <xdr:row>77</xdr:row>
      <xdr:rowOff>85767</xdr:rowOff>
    </xdr:to>
    <xdr:sp macro="" textlink="">
      <xdr:nvSpPr>
        <xdr:cNvPr id="190" name="円/楕円 189"/>
        <xdr:cNvSpPr/>
      </xdr:nvSpPr>
      <xdr:spPr>
        <a:xfrm>
          <a:off x="4584700" y="131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70544</xdr:rowOff>
    </xdr:from>
    <xdr:ext cx="599010" cy="259045"/>
    <xdr:sp macro="" textlink="">
      <xdr:nvSpPr>
        <xdr:cNvPr id="191" name="民生費該当値テキスト"/>
        <xdr:cNvSpPr txBox="1"/>
      </xdr:nvSpPr>
      <xdr:spPr>
        <a:xfrm>
          <a:off x="4686300" y="1310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167125</xdr:rowOff>
    </xdr:from>
    <xdr:to>
      <xdr:col>5</xdr:col>
      <xdr:colOff>409575</xdr:colOff>
      <xdr:row>77</xdr:row>
      <xdr:rowOff>97275</xdr:rowOff>
    </xdr:to>
    <xdr:sp macro="" textlink="">
      <xdr:nvSpPr>
        <xdr:cNvPr id="192" name="円/楕円 191"/>
        <xdr:cNvSpPr/>
      </xdr:nvSpPr>
      <xdr:spPr>
        <a:xfrm>
          <a:off x="3746500" y="131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88402</xdr:rowOff>
    </xdr:from>
    <xdr:ext cx="599010" cy="259045"/>
    <xdr:sp macro="" textlink="">
      <xdr:nvSpPr>
        <xdr:cNvPr id="193" name="テキスト ボックス 192"/>
        <xdr:cNvSpPr txBox="1"/>
      </xdr:nvSpPr>
      <xdr:spPr>
        <a:xfrm>
          <a:off x="3497794" y="1329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13309</xdr:rowOff>
    </xdr:from>
    <xdr:to>
      <xdr:col>4</xdr:col>
      <xdr:colOff>206375</xdr:colOff>
      <xdr:row>77</xdr:row>
      <xdr:rowOff>114909</xdr:rowOff>
    </xdr:to>
    <xdr:sp macro="" textlink="">
      <xdr:nvSpPr>
        <xdr:cNvPr id="194" name="円/楕円 193"/>
        <xdr:cNvSpPr/>
      </xdr:nvSpPr>
      <xdr:spPr>
        <a:xfrm>
          <a:off x="2857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106036</xdr:rowOff>
    </xdr:from>
    <xdr:ext cx="599010" cy="259045"/>
    <xdr:sp macro="" textlink="">
      <xdr:nvSpPr>
        <xdr:cNvPr id="195" name="テキスト ボックス 194"/>
        <xdr:cNvSpPr txBox="1"/>
      </xdr:nvSpPr>
      <xdr:spPr>
        <a:xfrm>
          <a:off x="2608794" y="1330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14619</xdr:rowOff>
    </xdr:from>
    <xdr:to>
      <xdr:col>3</xdr:col>
      <xdr:colOff>3175</xdr:colOff>
      <xdr:row>77</xdr:row>
      <xdr:rowOff>116219</xdr:rowOff>
    </xdr:to>
    <xdr:sp macro="" textlink="">
      <xdr:nvSpPr>
        <xdr:cNvPr id="196" name="円/楕円 195"/>
        <xdr:cNvSpPr/>
      </xdr:nvSpPr>
      <xdr:spPr>
        <a:xfrm>
          <a:off x="1968500" y="132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107346</xdr:rowOff>
    </xdr:from>
    <xdr:ext cx="599010" cy="259045"/>
    <xdr:sp macro="" textlink="">
      <xdr:nvSpPr>
        <xdr:cNvPr id="197" name="テキスト ボックス 196"/>
        <xdr:cNvSpPr txBox="1"/>
      </xdr:nvSpPr>
      <xdr:spPr>
        <a:xfrm>
          <a:off x="1719794" y="1330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20286</xdr:rowOff>
    </xdr:from>
    <xdr:to>
      <xdr:col>1</xdr:col>
      <xdr:colOff>485775</xdr:colOff>
      <xdr:row>77</xdr:row>
      <xdr:rowOff>121886</xdr:rowOff>
    </xdr:to>
    <xdr:sp macro="" textlink="">
      <xdr:nvSpPr>
        <xdr:cNvPr id="198" name="円/楕円 197"/>
        <xdr:cNvSpPr/>
      </xdr:nvSpPr>
      <xdr:spPr>
        <a:xfrm>
          <a:off x="1079500" y="132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113013</xdr:rowOff>
    </xdr:from>
    <xdr:ext cx="599010" cy="259045"/>
    <xdr:sp macro="" textlink="">
      <xdr:nvSpPr>
        <xdr:cNvPr id="199" name="テキスト ボックス 198"/>
        <xdr:cNvSpPr txBox="1"/>
      </xdr:nvSpPr>
      <xdr:spPr>
        <a:xfrm>
          <a:off x="830794" y="1331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139199</xdr:rowOff>
    </xdr:from>
    <xdr:to>
      <xdr:col>6</xdr:col>
      <xdr:colOff>511175</xdr:colOff>
      <xdr:row>94</xdr:row>
      <xdr:rowOff>3792</xdr:rowOff>
    </xdr:to>
    <xdr:cxnSp macro="">
      <xdr:nvCxnSpPr>
        <xdr:cNvPr id="230" name="直線コネクタ 229"/>
        <xdr:cNvCxnSpPr/>
      </xdr:nvCxnSpPr>
      <xdr:spPr>
        <a:xfrm>
          <a:off x="3797300" y="16084049"/>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139199</xdr:rowOff>
    </xdr:from>
    <xdr:to>
      <xdr:col>5</xdr:col>
      <xdr:colOff>358775</xdr:colOff>
      <xdr:row>94</xdr:row>
      <xdr:rowOff>82637</xdr:rowOff>
    </xdr:to>
    <xdr:cxnSp macro="">
      <xdr:nvCxnSpPr>
        <xdr:cNvPr id="233" name="直線コネクタ 232"/>
        <xdr:cNvCxnSpPr/>
      </xdr:nvCxnSpPr>
      <xdr:spPr>
        <a:xfrm flipV="1">
          <a:off x="2908300" y="16084049"/>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30501</xdr:rowOff>
    </xdr:from>
    <xdr:ext cx="534377" cy="259045"/>
    <xdr:sp macro="" textlink="">
      <xdr:nvSpPr>
        <xdr:cNvPr id="235" name="テキスト ボックス 234"/>
        <xdr:cNvSpPr txBox="1"/>
      </xdr:nvSpPr>
      <xdr:spPr>
        <a:xfrm>
          <a:off x="3530111" y="164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82637</xdr:rowOff>
    </xdr:from>
    <xdr:to>
      <xdr:col>4</xdr:col>
      <xdr:colOff>155575</xdr:colOff>
      <xdr:row>94</xdr:row>
      <xdr:rowOff>140843</xdr:rowOff>
    </xdr:to>
    <xdr:cxnSp macro="">
      <xdr:nvCxnSpPr>
        <xdr:cNvPr id="236" name="直線コネクタ 235"/>
        <xdr:cNvCxnSpPr/>
      </xdr:nvCxnSpPr>
      <xdr:spPr>
        <a:xfrm flipV="1">
          <a:off x="2019300" y="16198937"/>
          <a:ext cx="889000" cy="5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28215</xdr:rowOff>
    </xdr:from>
    <xdr:ext cx="534377" cy="259045"/>
    <xdr:sp macro="" textlink="">
      <xdr:nvSpPr>
        <xdr:cNvPr id="238" name="テキスト ボックス 237"/>
        <xdr:cNvSpPr txBox="1"/>
      </xdr:nvSpPr>
      <xdr:spPr>
        <a:xfrm>
          <a:off x="2641111" y="164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158152</xdr:rowOff>
    </xdr:from>
    <xdr:to>
      <xdr:col>2</xdr:col>
      <xdr:colOff>638175</xdr:colOff>
      <xdr:row>94</xdr:row>
      <xdr:rowOff>140843</xdr:rowOff>
    </xdr:to>
    <xdr:cxnSp macro="">
      <xdr:nvCxnSpPr>
        <xdr:cNvPr id="239" name="直線コネクタ 238"/>
        <xdr:cNvCxnSpPr/>
      </xdr:nvCxnSpPr>
      <xdr:spPr>
        <a:xfrm>
          <a:off x="1130300" y="16103002"/>
          <a:ext cx="889000" cy="1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58390</xdr:rowOff>
    </xdr:from>
    <xdr:ext cx="534377" cy="259045"/>
    <xdr:sp macro="" textlink="">
      <xdr:nvSpPr>
        <xdr:cNvPr id="241" name="テキスト ボックス 240"/>
        <xdr:cNvSpPr txBox="1"/>
      </xdr:nvSpPr>
      <xdr:spPr>
        <a:xfrm>
          <a:off x="1752111" y="165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67947</xdr:rowOff>
    </xdr:from>
    <xdr:ext cx="534377" cy="259045"/>
    <xdr:sp macro="" textlink="">
      <xdr:nvSpPr>
        <xdr:cNvPr id="243" name="テキスト ボックス 242"/>
        <xdr:cNvSpPr txBox="1"/>
      </xdr:nvSpPr>
      <xdr:spPr>
        <a:xfrm>
          <a:off x="863111"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124442</xdr:rowOff>
    </xdr:from>
    <xdr:to>
      <xdr:col>6</xdr:col>
      <xdr:colOff>561975</xdr:colOff>
      <xdr:row>94</xdr:row>
      <xdr:rowOff>54592</xdr:rowOff>
    </xdr:to>
    <xdr:sp macro="" textlink="">
      <xdr:nvSpPr>
        <xdr:cNvPr id="249" name="円/楕円 248"/>
        <xdr:cNvSpPr/>
      </xdr:nvSpPr>
      <xdr:spPr>
        <a:xfrm>
          <a:off x="4584700" y="160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147319</xdr:rowOff>
    </xdr:from>
    <xdr:ext cx="534377" cy="259045"/>
    <xdr:sp macro="" textlink="">
      <xdr:nvSpPr>
        <xdr:cNvPr id="250" name="衛生費該当値テキスト"/>
        <xdr:cNvSpPr txBox="1"/>
      </xdr:nvSpPr>
      <xdr:spPr>
        <a:xfrm>
          <a:off x="4686300" y="159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87,485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88399</xdr:rowOff>
    </xdr:from>
    <xdr:to>
      <xdr:col>5</xdr:col>
      <xdr:colOff>409575</xdr:colOff>
      <xdr:row>94</xdr:row>
      <xdr:rowOff>18549</xdr:rowOff>
    </xdr:to>
    <xdr:sp macro="" textlink="">
      <xdr:nvSpPr>
        <xdr:cNvPr id="251" name="円/楕円 250"/>
        <xdr:cNvSpPr/>
      </xdr:nvSpPr>
      <xdr:spPr>
        <a:xfrm>
          <a:off x="3746500" y="160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35076</xdr:rowOff>
    </xdr:from>
    <xdr:ext cx="534377" cy="259045"/>
    <xdr:sp macro="" textlink="">
      <xdr:nvSpPr>
        <xdr:cNvPr id="252" name="テキスト ボックス 251"/>
        <xdr:cNvSpPr txBox="1"/>
      </xdr:nvSpPr>
      <xdr:spPr>
        <a:xfrm>
          <a:off x="3530111" y="1580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31837</xdr:rowOff>
    </xdr:from>
    <xdr:to>
      <xdr:col>4</xdr:col>
      <xdr:colOff>206375</xdr:colOff>
      <xdr:row>94</xdr:row>
      <xdr:rowOff>133437</xdr:rowOff>
    </xdr:to>
    <xdr:sp macro="" textlink="">
      <xdr:nvSpPr>
        <xdr:cNvPr id="253" name="円/楕円 252"/>
        <xdr:cNvSpPr/>
      </xdr:nvSpPr>
      <xdr:spPr>
        <a:xfrm>
          <a:off x="2857500" y="161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149964</xdr:rowOff>
    </xdr:from>
    <xdr:ext cx="534377" cy="259045"/>
    <xdr:sp macro="" textlink="">
      <xdr:nvSpPr>
        <xdr:cNvPr id="254" name="テキスト ボックス 253"/>
        <xdr:cNvSpPr txBox="1"/>
      </xdr:nvSpPr>
      <xdr:spPr>
        <a:xfrm>
          <a:off x="2641111" y="1592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90043</xdr:rowOff>
    </xdr:from>
    <xdr:to>
      <xdr:col>3</xdr:col>
      <xdr:colOff>3175</xdr:colOff>
      <xdr:row>95</xdr:row>
      <xdr:rowOff>20193</xdr:rowOff>
    </xdr:to>
    <xdr:sp macro="" textlink="">
      <xdr:nvSpPr>
        <xdr:cNvPr id="255" name="円/楕円 254"/>
        <xdr:cNvSpPr/>
      </xdr:nvSpPr>
      <xdr:spPr>
        <a:xfrm>
          <a:off x="19685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36720</xdr:rowOff>
    </xdr:from>
    <xdr:ext cx="534377" cy="259045"/>
    <xdr:sp macro="" textlink="">
      <xdr:nvSpPr>
        <xdr:cNvPr id="256" name="テキスト ボックス 255"/>
        <xdr:cNvSpPr txBox="1"/>
      </xdr:nvSpPr>
      <xdr:spPr>
        <a:xfrm>
          <a:off x="1752111" y="159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107352</xdr:rowOff>
    </xdr:from>
    <xdr:to>
      <xdr:col>1</xdr:col>
      <xdr:colOff>485775</xdr:colOff>
      <xdr:row>94</xdr:row>
      <xdr:rowOff>37502</xdr:rowOff>
    </xdr:to>
    <xdr:sp macro="" textlink="">
      <xdr:nvSpPr>
        <xdr:cNvPr id="257" name="円/楕円 256"/>
        <xdr:cNvSpPr/>
      </xdr:nvSpPr>
      <xdr:spPr>
        <a:xfrm>
          <a:off x="1079500" y="160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54029</xdr:rowOff>
    </xdr:from>
    <xdr:ext cx="534377" cy="259045"/>
    <xdr:sp macro="" textlink="">
      <xdr:nvSpPr>
        <xdr:cNvPr id="258" name="テキスト ボックス 257"/>
        <xdr:cNvSpPr txBox="1"/>
      </xdr:nvSpPr>
      <xdr:spPr>
        <a:xfrm>
          <a:off x="863111" y="158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122829</xdr:rowOff>
    </xdr:from>
    <xdr:to>
      <xdr:col>15</xdr:col>
      <xdr:colOff>180975</xdr:colOff>
      <xdr:row>38</xdr:row>
      <xdr:rowOff>94620</xdr:rowOff>
    </xdr:to>
    <xdr:cxnSp macro="">
      <xdr:nvCxnSpPr>
        <xdr:cNvPr id="285" name="直線コネクタ 284"/>
        <xdr:cNvCxnSpPr/>
      </xdr:nvCxnSpPr>
      <xdr:spPr>
        <a:xfrm>
          <a:off x="9639300" y="6466479"/>
          <a:ext cx="8382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103947</xdr:rowOff>
    </xdr:from>
    <xdr:to>
      <xdr:col>14</xdr:col>
      <xdr:colOff>28575</xdr:colOff>
      <xdr:row>37</xdr:row>
      <xdr:rowOff>122829</xdr:rowOff>
    </xdr:to>
    <xdr:cxnSp macro="">
      <xdr:nvCxnSpPr>
        <xdr:cNvPr id="288" name="直線コネクタ 287"/>
        <xdr:cNvCxnSpPr/>
      </xdr:nvCxnSpPr>
      <xdr:spPr>
        <a:xfrm>
          <a:off x="8750300" y="6276147"/>
          <a:ext cx="889000" cy="19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103217</xdr:rowOff>
    </xdr:from>
    <xdr:ext cx="469744" cy="259045"/>
    <xdr:sp macro="" textlink="">
      <xdr:nvSpPr>
        <xdr:cNvPr id="290" name="テキスト ボックス 289"/>
        <xdr:cNvSpPr txBox="1"/>
      </xdr:nvSpPr>
      <xdr:spPr>
        <a:xfrm>
          <a:off x="9404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70800</xdr:rowOff>
    </xdr:from>
    <xdr:to>
      <xdr:col>12</xdr:col>
      <xdr:colOff>511175</xdr:colOff>
      <xdr:row>36</xdr:row>
      <xdr:rowOff>103947</xdr:rowOff>
    </xdr:to>
    <xdr:cxnSp macro="">
      <xdr:nvCxnSpPr>
        <xdr:cNvPr id="291" name="直線コネクタ 290"/>
        <xdr:cNvCxnSpPr/>
      </xdr:nvCxnSpPr>
      <xdr:spPr>
        <a:xfrm>
          <a:off x="7861300" y="6071550"/>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15526</xdr:rowOff>
    </xdr:from>
    <xdr:ext cx="469744" cy="259045"/>
    <xdr:sp macro="" textlink="">
      <xdr:nvSpPr>
        <xdr:cNvPr id="293" name="テキスト ボックス 292"/>
        <xdr:cNvSpPr txBox="1"/>
      </xdr:nvSpPr>
      <xdr:spPr>
        <a:xfrm>
          <a:off x="8515427" y="653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137963</xdr:rowOff>
    </xdr:from>
    <xdr:to>
      <xdr:col>11</xdr:col>
      <xdr:colOff>307975</xdr:colOff>
      <xdr:row>35</xdr:row>
      <xdr:rowOff>70800</xdr:rowOff>
    </xdr:to>
    <xdr:cxnSp macro="">
      <xdr:nvCxnSpPr>
        <xdr:cNvPr id="294" name="直線コネクタ 293"/>
        <xdr:cNvCxnSpPr/>
      </xdr:nvCxnSpPr>
      <xdr:spPr>
        <a:xfrm>
          <a:off x="6972300" y="5624363"/>
          <a:ext cx="889000" cy="4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10863</xdr:rowOff>
    </xdr:from>
    <xdr:ext cx="469744" cy="259045"/>
    <xdr:sp macro="" textlink="">
      <xdr:nvSpPr>
        <xdr:cNvPr id="296" name="テキスト ボックス 295"/>
        <xdr:cNvSpPr txBox="1"/>
      </xdr:nvSpPr>
      <xdr:spPr>
        <a:xfrm>
          <a:off x="7626427" y="65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110898</xdr:rowOff>
    </xdr:from>
    <xdr:ext cx="469744" cy="259045"/>
    <xdr:sp macro="" textlink="">
      <xdr:nvSpPr>
        <xdr:cNvPr id="298" name="テキスト ボックス 297"/>
        <xdr:cNvSpPr txBox="1"/>
      </xdr:nvSpPr>
      <xdr:spPr>
        <a:xfrm>
          <a:off x="6737427" y="645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43820</xdr:rowOff>
    </xdr:from>
    <xdr:to>
      <xdr:col>15</xdr:col>
      <xdr:colOff>231775</xdr:colOff>
      <xdr:row>38</xdr:row>
      <xdr:rowOff>145420</xdr:rowOff>
    </xdr:to>
    <xdr:sp macro="" textlink="">
      <xdr:nvSpPr>
        <xdr:cNvPr id="304" name="円/楕円 303"/>
        <xdr:cNvSpPr/>
      </xdr:nvSpPr>
      <xdr:spPr>
        <a:xfrm>
          <a:off x="104267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78565" cy="259045"/>
    <xdr:sp macro="" textlink="">
      <xdr:nvSpPr>
        <xdr:cNvPr id="305" name="労働費該当値テキスト"/>
        <xdr:cNvSpPr txBox="1"/>
      </xdr:nvSpPr>
      <xdr:spPr>
        <a:xfrm>
          <a:off x="10528300" y="652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72029</xdr:rowOff>
    </xdr:from>
    <xdr:to>
      <xdr:col>14</xdr:col>
      <xdr:colOff>79375</xdr:colOff>
      <xdr:row>38</xdr:row>
      <xdr:rowOff>2180</xdr:rowOff>
    </xdr:to>
    <xdr:sp macro="" textlink="">
      <xdr:nvSpPr>
        <xdr:cNvPr id="306" name="円/楕円 305"/>
        <xdr:cNvSpPr/>
      </xdr:nvSpPr>
      <xdr:spPr>
        <a:xfrm>
          <a:off x="9588500" y="64156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18706</xdr:rowOff>
    </xdr:from>
    <xdr:ext cx="469744" cy="259045"/>
    <xdr:sp macro="" textlink="">
      <xdr:nvSpPr>
        <xdr:cNvPr id="307" name="テキスト ボックス 306"/>
        <xdr:cNvSpPr txBox="1"/>
      </xdr:nvSpPr>
      <xdr:spPr>
        <a:xfrm>
          <a:off x="9404427" y="619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53147</xdr:rowOff>
    </xdr:from>
    <xdr:to>
      <xdr:col>12</xdr:col>
      <xdr:colOff>561975</xdr:colOff>
      <xdr:row>36</xdr:row>
      <xdr:rowOff>154747</xdr:rowOff>
    </xdr:to>
    <xdr:sp macro="" textlink="">
      <xdr:nvSpPr>
        <xdr:cNvPr id="308" name="円/楕円 307"/>
        <xdr:cNvSpPr/>
      </xdr:nvSpPr>
      <xdr:spPr>
        <a:xfrm>
          <a:off x="8699500" y="62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171274</xdr:rowOff>
    </xdr:from>
    <xdr:ext cx="469744" cy="259045"/>
    <xdr:sp macro="" textlink="">
      <xdr:nvSpPr>
        <xdr:cNvPr id="309" name="テキスト ボックス 308"/>
        <xdr:cNvSpPr txBox="1"/>
      </xdr:nvSpPr>
      <xdr:spPr>
        <a:xfrm>
          <a:off x="8515427" y="60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20000</xdr:rowOff>
    </xdr:from>
    <xdr:to>
      <xdr:col>11</xdr:col>
      <xdr:colOff>358775</xdr:colOff>
      <xdr:row>35</xdr:row>
      <xdr:rowOff>121600</xdr:rowOff>
    </xdr:to>
    <xdr:sp macro="" textlink="">
      <xdr:nvSpPr>
        <xdr:cNvPr id="310" name="円/楕円 309"/>
        <xdr:cNvSpPr/>
      </xdr:nvSpPr>
      <xdr:spPr>
        <a:xfrm>
          <a:off x="7810500" y="60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138127</xdr:rowOff>
    </xdr:from>
    <xdr:ext cx="534377" cy="259045"/>
    <xdr:sp macro="" textlink="">
      <xdr:nvSpPr>
        <xdr:cNvPr id="311" name="テキスト ボックス 310"/>
        <xdr:cNvSpPr txBox="1"/>
      </xdr:nvSpPr>
      <xdr:spPr>
        <a:xfrm>
          <a:off x="7594111" y="57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12,757</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87163</xdr:rowOff>
    </xdr:from>
    <xdr:to>
      <xdr:col>10</xdr:col>
      <xdr:colOff>155575</xdr:colOff>
      <xdr:row>33</xdr:row>
      <xdr:rowOff>17313</xdr:rowOff>
    </xdr:to>
    <xdr:sp macro="" textlink="">
      <xdr:nvSpPr>
        <xdr:cNvPr id="312" name="円/楕円 311"/>
        <xdr:cNvSpPr/>
      </xdr:nvSpPr>
      <xdr:spPr>
        <a:xfrm>
          <a:off x="6921500" y="55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33840</xdr:rowOff>
    </xdr:from>
    <xdr:ext cx="534377" cy="259045"/>
    <xdr:sp macro="" textlink="">
      <xdr:nvSpPr>
        <xdr:cNvPr id="313" name="テキスト ボックス 312"/>
        <xdr:cNvSpPr txBox="1"/>
      </xdr:nvSpPr>
      <xdr:spPr>
        <a:xfrm>
          <a:off x="6705111" y="53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75540</xdr:rowOff>
    </xdr:from>
    <xdr:to>
      <xdr:col>15</xdr:col>
      <xdr:colOff>180975</xdr:colOff>
      <xdr:row>59</xdr:row>
      <xdr:rowOff>80657</xdr:rowOff>
    </xdr:to>
    <xdr:cxnSp macro="">
      <xdr:nvCxnSpPr>
        <xdr:cNvPr id="344" name="直線コネクタ 343"/>
        <xdr:cNvCxnSpPr/>
      </xdr:nvCxnSpPr>
      <xdr:spPr>
        <a:xfrm>
          <a:off x="9639300" y="10191090"/>
          <a:ext cx="8382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75540</xdr:rowOff>
    </xdr:from>
    <xdr:to>
      <xdr:col>14</xdr:col>
      <xdr:colOff>28575</xdr:colOff>
      <xdr:row>59</xdr:row>
      <xdr:rowOff>76321</xdr:rowOff>
    </xdr:to>
    <xdr:cxnSp macro="">
      <xdr:nvCxnSpPr>
        <xdr:cNvPr id="347" name="直線コネクタ 346"/>
        <xdr:cNvCxnSpPr/>
      </xdr:nvCxnSpPr>
      <xdr:spPr>
        <a:xfrm flipV="1">
          <a:off x="8750300" y="10191090"/>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76321</xdr:rowOff>
    </xdr:from>
    <xdr:to>
      <xdr:col>12</xdr:col>
      <xdr:colOff>511175</xdr:colOff>
      <xdr:row>59</xdr:row>
      <xdr:rowOff>78963</xdr:rowOff>
    </xdr:to>
    <xdr:cxnSp macro="">
      <xdr:nvCxnSpPr>
        <xdr:cNvPr id="350" name="直線コネクタ 349"/>
        <xdr:cNvCxnSpPr/>
      </xdr:nvCxnSpPr>
      <xdr:spPr>
        <a:xfrm flipV="1">
          <a:off x="7861300" y="10191871"/>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78963</xdr:rowOff>
    </xdr:from>
    <xdr:to>
      <xdr:col>11</xdr:col>
      <xdr:colOff>307975</xdr:colOff>
      <xdr:row>59</xdr:row>
      <xdr:rowOff>82143</xdr:rowOff>
    </xdr:to>
    <xdr:cxnSp macro="">
      <xdr:nvCxnSpPr>
        <xdr:cNvPr id="353" name="直線コネクタ 352"/>
        <xdr:cNvCxnSpPr/>
      </xdr:nvCxnSpPr>
      <xdr:spPr>
        <a:xfrm flipV="1">
          <a:off x="6972300" y="10194513"/>
          <a:ext cx="889000" cy="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29857</xdr:rowOff>
    </xdr:from>
    <xdr:to>
      <xdr:col>15</xdr:col>
      <xdr:colOff>231775</xdr:colOff>
      <xdr:row>59</xdr:row>
      <xdr:rowOff>131457</xdr:rowOff>
    </xdr:to>
    <xdr:sp macro="" textlink="">
      <xdr:nvSpPr>
        <xdr:cNvPr id="363" name="円/楕円 362"/>
        <xdr:cNvSpPr/>
      </xdr:nvSpPr>
      <xdr:spPr>
        <a:xfrm>
          <a:off x="10426700" y="101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24740</xdr:rowOff>
    </xdr:from>
    <xdr:to>
      <xdr:col>14</xdr:col>
      <xdr:colOff>79375</xdr:colOff>
      <xdr:row>59</xdr:row>
      <xdr:rowOff>126340</xdr:rowOff>
    </xdr:to>
    <xdr:sp macro="" textlink="">
      <xdr:nvSpPr>
        <xdr:cNvPr id="365" name="円/楕円 364"/>
        <xdr:cNvSpPr/>
      </xdr:nvSpPr>
      <xdr:spPr>
        <a:xfrm>
          <a:off x="9588500" y="101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117467</xdr:rowOff>
    </xdr:from>
    <xdr:ext cx="534377" cy="259045"/>
    <xdr:sp macro="" textlink="">
      <xdr:nvSpPr>
        <xdr:cNvPr id="366" name="テキスト ボックス 365"/>
        <xdr:cNvSpPr txBox="1"/>
      </xdr:nvSpPr>
      <xdr:spPr>
        <a:xfrm>
          <a:off x="9372111" y="102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25521</xdr:rowOff>
    </xdr:from>
    <xdr:to>
      <xdr:col>12</xdr:col>
      <xdr:colOff>561975</xdr:colOff>
      <xdr:row>59</xdr:row>
      <xdr:rowOff>127121</xdr:rowOff>
    </xdr:to>
    <xdr:sp macro="" textlink="">
      <xdr:nvSpPr>
        <xdr:cNvPr id="367" name="円/楕円 366"/>
        <xdr:cNvSpPr/>
      </xdr:nvSpPr>
      <xdr:spPr>
        <a:xfrm>
          <a:off x="8699500" y="101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118248</xdr:rowOff>
    </xdr:from>
    <xdr:ext cx="534377" cy="259045"/>
    <xdr:sp macro="" textlink="">
      <xdr:nvSpPr>
        <xdr:cNvPr id="368" name="テキスト ボックス 367"/>
        <xdr:cNvSpPr txBox="1"/>
      </xdr:nvSpPr>
      <xdr:spPr>
        <a:xfrm>
          <a:off x="8483111" y="102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28163</xdr:rowOff>
    </xdr:from>
    <xdr:to>
      <xdr:col>11</xdr:col>
      <xdr:colOff>358775</xdr:colOff>
      <xdr:row>59</xdr:row>
      <xdr:rowOff>129763</xdr:rowOff>
    </xdr:to>
    <xdr:sp macro="" textlink="">
      <xdr:nvSpPr>
        <xdr:cNvPr id="369" name="円/楕円 368"/>
        <xdr:cNvSpPr/>
      </xdr:nvSpPr>
      <xdr:spPr>
        <a:xfrm>
          <a:off x="7810500" y="101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120890</xdr:rowOff>
    </xdr:from>
    <xdr:ext cx="534377" cy="259045"/>
    <xdr:sp macro="" textlink="">
      <xdr:nvSpPr>
        <xdr:cNvPr id="370" name="テキスト ボックス 369"/>
        <xdr:cNvSpPr txBox="1"/>
      </xdr:nvSpPr>
      <xdr:spPr>
        <a:xfrm>
          <a:off x="7594111" y="102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31343</xdr:rowOff>
    </xdr:from>
    <xdr:to>
      <xdr:col>10</xdr:col>
      <xdr:colOff>155575</xdr:colOff>
      <xdr:row>59</xdr:row>
      <xdr:rowOff>132943</xdr:rowOff>
    </xdr:to>
    <xdr:sp macro="" textlink="">
      <xdr:nvSpPr>
        <xdr:cNvPr id="371" name="円/楕円 370"/>
        <xdr:cNvSpPr/>
      </xdr:nvSpPr>
      <xdr:spPr>
        <a:xfrm>
          <a:off x="6921500" y="1014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124070</xdr:rowOff>
    </xdr:from>
    <xdr:ext cx="534377" cy="259045"/>
    <xdr:sp macro="" textlink="">
      <xdr:nvSpPr>
        <xdr:cNvPr id="372" name="テキスト ボックス 371"/>
        <xdr:cNvSpPr txBox="1"/>
      </xdr:nvSpPr>
      <xdr:spPr>
        <a:xfrm>
          <a:off x="6705111" y="102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29744</xdr:rowOff>
    </xdr:from>
    <xdr:to>
      <xdr:col>15</xdr:col>
      <xdr:colOff>180975</xdr:colOff>
      <xdr:row>78</xdr:row>
      <xdr:rowOff>4918</xdr:rowOff>
    </xdr:to>
    <xdr:cxnSp macro="">
      <xdr:nvCxnSpPr>
        <xdr:cNvPr id="399" name="直線コネクタ 398"/>
        <xdr:cNvCxnSpPr/>
      </xdr:nvCxnSpPr>
      <xdr:spPr>
        <a:xfrm flipV="1">
          <a:off x="9639300" y="13231394"/>
          <a:ext cx="838200" cy="1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4918</xdr:rowOff>
    </xdr:from>
    <xdr:to>
      <xdr:col>14</xdr:col>
      <xdr:colOff>28575</xdr:colOff>
      <xdr:row>78</xdr:row>
      <xdr:rowOff>22702</xdr:rowOff>
    </xdr:to>
    <xdr:cxnSp macro="">
      <xdr:nvCxnSpPr>
        <xdr:cNvPr id="402" name="直線コネクタ 401"/>
        <xdr:cNvCxnSpPr/>
      </xdr:nvCxnSpPr>
      <xdr:spPr>
        <a:xfrm flipV="1">
          <a:off x="8750300" y="13378018"/>
          <a:ext cx="889000" cy="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22702</xdr:rowOff>
    </xdr:from>
    <xdr:to>
      <xdr:col>12</xdr:col>
      <xdr:colOff>511175</xdr:colOff>
      <xdr:row>78</xdr:row>
      <xdr:rowOff>37260</xdr:rowOff>
    </xdr:to>
    <xdr:cxnSp macro="">
      <xdr:nvCxnSpPr>
        <xdr:cNvPr id="405" name="直線コネクタ 404"/>
        <xdr:cNvCxnSpPr/>
      </xdr:nvCxnSpPr>
      <xdr:spPr>
        <a:xfrm flipV="1">
          <a:off x="7861300" y="13395802"/>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31837</xdr:rowOff>
    </xdr:from>
    <xdr:to>
      <xdr:col>11</xdr:col>
      <xdr:colOff>307975</xdr:colOff>
      <xdr:row>78</xdr:row>
      <xdr:rowOff>37260</xdr:rowOff>
    </xdr:to>
    <xdr:cxnSp macro="">
      <xdr:nvCxnSpPr>
        <xdr:cNvPr id="408" name="直線コネクタ 407"/>
        <xdr:cNvCxnSpPr/>
      </xdr:nvCxnSpPr>
      <xdr:spPr>
        <a:xfrm>
          <a:off x="6972300" y="13404937"/>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150394</xdr:rowOff>
    </xdr:from>
    <xdr:to>
      <xdr:col>15</xdr:col>
      <xdr:colOff>231775</xdr:colOff>
      <xdr:row>77</xdr:row>
      <xdr:rowOff>80544</xdr:rowOff>
    </xdr:to>
    <xdr:sp macro="" textlink="">
      <xdr:nvSpPr>
        <xdr:cNvPr id="418" name="円/楕円 417"/>
        <xdr:cNvSpPr/>
      </xdr:nvSpPr>
      <xdr:spPr>
        <a:xfrm>
          <a:off x="104267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1821</xdr:rowOff>
    </xdr:from>
    <xdr:ext cx="534377" cy="259045"/>
    <xdr:sp macro="" textlink="">
      <xdr:nvSpPr>
        <xdr:cNvPr id="419" name="商工費該当値テキスト"/>
        <xdr:cNvSpPr txBox="1"/>
      </xdr:nvSpPr>
      <xdr:spPr>
        <a:xfrm>
          <a:off x="10528300" y="130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125568</xdr:rowOff>
    </xdr:from>
    <xdr:to>
      <xdr:col>14</xdr:col>
      <xdr:colOff>79375</xdr:colOff>
      <xdr:row>78</xdr:row>
      <xdr:rowOff>55718</xdr:rowOff>
    </xdr:to>
    <xdr:sp macro="" textlink="">
      <xdr:nvSpPr>
        <xdr:cNvPr id="420" name="円/楕円 419"/>
        <xdr:cNvSpPr/>
      </xdr:nvSpPr>
      <xdr:spPr>
        <a:xfrm>
          <a:off x="9588500" y="133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46845</xdr:rowOff>
    </xdr:from>
    <xdr:ext cx="534377" cy="259045"/>
    <xdr:sp macro="" textlink="">
      <xdr:nvSpPr>
        <xdr:cNvPr id="421" name="テキスト ボックス 420"/>
        <xdr:cNvSpPr txBox="1"/>
      </xdr:nvSpPr>
      <xdr:spPr>
        <a:xfrm>
          <a:off x="9372111" y="134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143352</xdr:rowOff>
    </xdr:from>
    <xdr:to>
      <xdr:col>12</xdr:col>
      <xdr:colOff>561975</xdr:colOff>
      <xdr:row>78</xdr:row>
      <xdr:rowOff>73502</xdr:rowOff>
    </xdr:to>
    <xdr:sp macro="" textlink="">
      <xdr:nvSpPr>
        <xdr:cNvPr id="422" name="円/楕円 421"/>
        <xdr:cNvSpPr/>
      </xdr:nvSpPr>
      <xdr:spPr>
        <a:xfrm>
          <a:off x="8699500" y="133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64629</xdr:rowOff>
    </xdr:from>
    <xdr:ext cx="534377" cy="259045"/>
    <xdr:sp macro="" textlink="">
      <xdr:nvSpPr>
        <xdr:cNvPr id="423" name="テキスト ボックス 422"/>
        <xdr:cNvSpPr txBox="1"/>
      </xdr:nvSpPr>
      <xdr:spPr>
        <a:xfrm>
          <a:off x="8483111" y="134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157910</xdr:rowOff>
    </xdr:from>
    <xdr:to>
      <xdr:col>11</xdr:col>
      <xdr:colOff>358775</xdr:colOff>
      <xdr:row>78</xdr:row>
      <xdr:rowOff>88060</xdr:rowOff>
    </xdr:to>
    <xdr:sp macro="" textlink="">
      <xdr:nvSpPr>
        <xdr:cNvPr id="424" name="円/楕円 423"/>
        <xdr:cNvSpPr/>
      </xdr:nvSpPr>
      <xdr:spPr>
        <a:xfrm>
          <a:off x="7810500" y="133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79187</xdr:rowOff>
    </xdr:from>
    <xdr:ext cx="534377" cy="259045"/>
    <xdr:sp macro="" textlink="">
      <xdr:nvSpPr>
        <xdr:cNvPr id="425" name="テキスト ボックス 424"/>
        <xdr:cNvSpPr txBox="1"/>
      </xdr:nvSpPr>
      <xdr:spPr>
        <a:xfrm>
          <a:off x="7594111" y="1345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152487</xdr:rowOff>
    </xdr:from>
    <xdr:to>
      <xdr:col>10</xdr:col>
      <xdr:colOff>155575</xdr:colOff>
      <xdr:row>78</xdr:row>
      <xdr:rowOff>82637</xdr:rowOff>
    </xdr:to>
    <xdr:sp macro="" textlink="">
      <xdr:nvSpPr>
        <xdr:cNvPr id="426" name="円/楕円 425"/>
        <xdr:cNvSpPr/>
      </xdr:nvSpPr>
      <xdr:spPr>
        <a:xfrm>
          <a:off x="6921500" y="133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73764</xdr:rowOff>
    </xdr:from>
    <xdr:ext cx="534377" cy="259045"/>
    <xdr:sp macro="" textlink="">
      <xdr:nvSpPr>
        <xdr:cNvPr id="427" name="テキスト ボックス 426"/>
        <xdr:cNvSpPr txBox="1"/>
      </xdr:nvSpPr>
      <xdr:spPr>
        <a:xfrm>
          <a:off x="6705111" y="1344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112996</xdr:rowOff>
    </xdr:from>
    <xdr:to>
      <xdr:col>15</xdr:col>
      <xdr:colOff>180975</xdr:colOff>
      <xdr:row>98</xdr:row>
      <xdr:rowOff>115232</xdr:rowOff>
    </xdr:to>
    <xdr:cxnSp macro="">
      <xdr:nvCxnSpPr>
        <xdr:cNvPr id="454" name="直線コネクタ 453"/>
        <xdr:cNvCxnSpPr/>
      </xdr:nvCxnSpPr>
      <xdr:spPr>
        <a:xfrm>
          <a:off x="9639300" y="16915096"/>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112996</xdr:rowOff>
    </xdr:from>
    <xdr:to>
      <xdr:col>14</xdr:col>
      <xdr:colOff>28575</xdr:colOff>
      <xdr:row>98</xdr:row>
      <xdr:rowOff>117325</xdr:rowOff>
    </xdr:to>
    <xdr:cxnSp macro="">
      <xdr:nvCxnSpPr>
        <xdr:cNvPr id="457" name="直線コネクタ 456"/>
        <xdr:cNvCxnSpPr/>
      </xdr:nvCxnSpPr>
      <xdr:spPr>
        <a:xfrm flipV="1">
          <a:off x="8750300" y="16915096"/>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117325</xdr:rowOff>
    </xdr:from>
    <xdr:to>
      <xdr:col>12</xdr:col>
      <xdr:colOff>511175</xdr:colOff>
      <xdr:row>98</xdr:row>
      <xdr:rowOff>118177</xdr:rowOff>
    </xdr:to>
    <xdr:cxnSp macro="">
      <xdr:nvCxnSpPr>
        <xdr:cNvPr id="460" name="直線コネクタ 459"/>
        <xdr:cNvCxnSpPr/>
      </xdr:nvCxnSpPr>
      <xdr:spPr>
        <a:xfrm flipV="1">
          <a:off x="7861300" y="16919425"/>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118177</xdr:rowOff>
    </xdr:from>
    <xdr:to>
      <xdr:col>11</xdr:col>
      <xdr:colOff>307975</xdr:colOff>
      <xdr:row>98</xdr:row>
      <xdr:rowOff>119886</xdr:rowOff>
    </xdr:to>
    <xdr:cxnSp macro="">
      <xdr:nvCxnSpPr>
        <xdr:cNvPr id="463" name="直線コネクタ 462"/>
        <xdr:cNvCxnSpPr/>
      </xdr:nvCxnSpPr>
      <xdr:spPr>
        <a:xfrm flipV="1">
          <a:off x="6972300" y="16920277"/>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64432</xdr:rowOff>
    </xdr:from>
    <xdr:to>
      <xdr:col>15</xdr:col>
      <xdr:colOff>231775</xdr:colOff>
      <xdr:row>98</xdr:row>
      <xdr:rowOff>166032</xdr:rowOff>
    </xdr:to>
    <xdr:sp macro="" textlink="">
      <xdr:nvSpPr>
        <xdr:cNvPr id="473" name="円/楕円 472"/>
        <xdr:cNvSpPr/>
      </xdr:nvSpPr>
      <xdr:spPr>
        <a:xfrm>
          <a:off x="10426700" y="168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62196</xdr:rowOff>
    </xdr:from>
    <xdr:to>
      <xdr:col>14</xdr:col>
      <xdr:colOff>79375</xdr:colOff>
      <xdr:row>98</xdr:row>
      <xdr:rowOff>163796</xdr:rowOff>
    </xdr:to>
    <xdr:sp macro="" textlink="">
      <xdr:nvSpPr>
        <xdr:cNvPr id="475" name="円/楕円 474"/>
        <xdr:cNvSpPr/>
      </xdr:nvSpPr>
      <xdr:spPr>
        <a:xfrm>
          <a:off x="9588500" y="168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154923</xdr:rowOff>
    </xdr:from>
    <xdr:ext cx="534377" cy="259045"/>
    <xdr:sp macro="" textlink="">
      <xdr:nvSpPr>
        <xdr:cNvPr id="476" name="テキスト ボックス 475"/>
        <xdr:cNvSpPr txBox="1"/>
      </xdr:nvSpPr>
      <xdr:spPr>
        <a:xfrm>
          <a:off x="9372111" y="169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66525</xdr:rowOff>
    </xdr:from>
    <xdr:to>
      <xdr:col>12</xdr:col>
      <xdr:colOff>561975</xdr:colOff>
      <xdr:row>98</xdr:row>
      <xdr:rowOff>168125</xdr:rowOff>
    </xdr:to>
    <xdr:sp macro="" textlink="">
      <xdr:nvSpPr>
        <xdr:cNvPr id="477" name="円/楕円 476"/>
        <xdr:cNvSpPr/>
      </xdr:nvSpPr>
      <xdr:spPr>
        <a:xfrm>
          <a:off x="8699500" y="168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159252</xdr:rowOff>
    </xdr:from>
    <xdr:ext cx="534377" cy="259045"/>
    <xdr:sp macro="" textlink="">
      <xdr:nvSpPr>
        <xdr:cNvPr id="478" name="テキスト ボックス 477"/>
        <xdr:cNvSpPr txBox="1"/>
      </xdr:nvSpPr>
      <xdr:spPr>
        <a:xfrm>
          <a:off x="8483111" y="169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67377</xdr:rowOff>
    </xdr:from>
    <xdr:to>
      <xdr:col>11</xdr:col>
      <xdr:colOff>358775</xdr:colOff>
      <xdr:row>98</xdr:row>
      <xdr:rowOff>168977</xdr:rowOff>
    </xdr:to>
    <xdr:sp macro="" textlink="">
      <xdr:nvSpPr>
        <xdr:cNvPr id="479" name="円/楕円 478"/>
        <xdr:cNvSpPr/>
      </xdr:nvSpPr>
      <xdr:spPr>
        <a:xfrm>
          <a:off x="7810500" y="168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160104</xdr:rowOff>
    </xdr:from>
    <xdr:ext cx="534377" cy="259045"/>
    <xdr:sp macro="" textlink="">
      <xdr:nvSpPr>
        <xdr:cNvPr id="480" name="テキスト ボックス 479"/>
        <xdr:cNvSpPr txBox="1"/>
      </xdr:nvSpPr>
      <xdr:spPr>
        <a:xfrm>
          <a:off x="7594111" y="169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69086</xdr:rowOff>
    </xdr:from>
    <xdr:to>
      <xdr:col>10</xdr:col>
      <xdr:colOff>155575</xdr:colOff>
      <xdr:row>98</xdr:row>
      <xdr:rowOff>170686</xdr:rowOff>
    </xdr:to>
    <xdr:sp macro="" textlink="">
      <xdr:nvSpPr>
        <xdr:cNvPr id="481" name="円/楕円 480"/>
        <xdr:cNvSpPr/>
      </xdr:nvSpPr>
      <xdr:spPr>
        <a:xfrm>
          <a:off x="6921500" y="168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161813</xdr:rowOff>
    </xdr:from>
    <xdr:ext cx="534377" cy="259045"/>
    <xdr:sp macro="" textlink="">
      <xdr:nvSpPr>
        <xdr:cNvPr id="482" name="テキスト ボックス 481"/>
        <xdr:cNvSpPr txBox="1"/>
      </xdr:nvSpPr>
      <xdr:spPr>
        <a:xfrm>
          <a:off x="6705111" y="169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99679</xdr:rowOff>
    </xdr:from>
    <xdr:to>
      <xdr:col>23</xdr:col>
      <xdr:colOff>517525</xdr:colOff>
      <xdr:row>37</xdr:row>
      <xdr:rowOff>119240</xdr:rowOff>
    </xdr:to>
    <xdr:cxnSp macro="">
      <xdr:nvCxnSpPr>
        <xdr:cNvPr id="513" name="直線コネクタ 512"/>
        <xdr:cNvCxnSpPr/>
      </xdr:nvCxnSpPr>
      <xdr:spPr>
        <a:xfrm flipV="1">
          <a:off x="15481300" y="6443329"/>
          <a:ext cx="8382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119240</xdr:rowOff>
    </xdr:from>
    <xdr:to>
      <xdr:col>22</xdr:col>
      <xdr:colOff>365125</xdr:colOff>
      <xdr:row>37</xdr:row>
      <xdr:rowOff>170397</xdr:rowOff>
    </xdr:to>
    <xdr:cxnSp macro="">
      <xdr:nvCxnSpPr>
        <xdr:cNvPr id="516" name="直線コネクタ 515"/>
        <xdr:cNvCxnSpPr/>
      </xdr:nvCxnSpPr>
      <xdr:spPr>
        <a:xfrm flipV="1">
          <a:off x="14592300" y="6462890"/>
          <a:ext cx="889000" cy="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155539</xdr:rowOff>
    </xdr:from>
    <xdr:to>
      <xdr:col>21</xdr:col>
      <xdr:colOff>161925</xdr:colOff>
      <xdr:row>37</xdr:row>
      <xdr:rowOff>170397</xdr:rowOff>
    </xdr:to>
    <xdr:cxnSp macro="">
      <xdr:nvCxnSpPr>
        <xdr:cNvPr id="519" name="直線コネクタ 518"/>
        <xdr:cNvCxnSpPr/>
      </xdr:nvCxnSpPr>
      <xdr:spPr>
        <a:xfrm>
          <a:off x="13703300" y="6499189"/>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120138</xdr:rowOff>
    </xdr:from>
    <xdr:to>
      <xdr:col>19</xdr:col>
      <xdr:colOff>644525</xdr:colOff>
      <xdr:row>37</xdr:row>
      <xdr:rowOff>155539</xdr:rowOff>
    </xdr:to>
    <xdr:cxnSp macro="">
      <xdr:nvCxnSpPr>
        <xdr:cNvPr id="522" name="直線コネクタ 521"/>
        <xdr:cNvCxnSpPr/>
      </xdr:nvCxnSpPr>
      <xdr:spPr>
        <a:xfrm>
          <a:off x="12814300" y="6463788"/>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48879</xdr:rowOff>
    </xdr:from>
    <xdr:to>
      <xdr:col>23</xdr:col>
      <xdr:colOff>568325</xdr:colOff>
      <xdr:row>37</xdr:row>
      <xdr:rowOff>150479</xdr:rowOff>
    </xdr:to>
    <xdr:sp macro="" textlink="">
      <xdr:nvSpPr>
        <xdr:cNvPr id="532" name="円/楕円 531"/>
        <xdr:cNvSpPr/>
      </xdr:nvSpPr>
      <xdr:spPr>
        <a:xfrm>
          <a:off x="16268700" y="6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135256</xdr:rowOff>
    </xdr:from>
    <xdr:ext cx="534377" cy="259045"/>
    <xdr:sp macro="" textlink="">
      <xdr:nvSpPr>
        <xdr:cNvPr id="533" name="消防費該当値テキスト"/>
        <xdr:cNvSpPr txBox="1"/>
      </xdr:nvSpPr>
      <xdr:spPr>
        <a:xfrm>
          <a:off x="16370300" y="630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68440</xdr:rowOff>
    </xdr:from>
    <xdr:to>
      <xdr:col>22</xdr:col>
      <xdr:colOff>415925</xdr:colOff>
      <xdr:row>37</xdr:row>
      <xdr:rowOff>170041</xdr:rowOff>
    </xdr:to>
    <xdr:sp macro="" textlink="">
      <xdr:nvSpPr>
        <xdr:cNvPr id="534" name="円/楕円 533"/>
        <xdr:cNvSpPr/>
      </xdr:nvSpPr>
      <xdr:spPr>
        <a:xfrm>
          <a:off x="15430500" y="6412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161167</xdr:rowOff>
    </xdr:from>
    <xdr:ext cx="534377" cy="259045"/>
    <xdr:sp macro="" textlink="">
      <xdr:nvSpPr>
        <xdr:cNvPr id="535" name="テキスト ボックス 534"/>
        <xdr:cNvSpPr txBox="1"/>
      </xdr:nvSpPr>
      <xdr:spPr>
        <a:xfrm>
          <a:off x="15214111" y="65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119598</xdr:rowOff>
    </xdr:from>
    <xdr:to>
      <xdr:col>21</xdr:col>
      <xdr:colOff>212725</xdr:colOff>
      <xdr:row>38</xdr:row>
      <xdr:rowOff>49747</xdr:rowOff>
    </xdr:to>
    <xdr:sp macro="" textlink="">
      <xdr:nvSpPr>
        <xdr:cNvPr id="536" name="円/楕円 535"/>
        <xdr:cNvSpPr/>
      </xdr:nvSpPr>
      <xdr:spPr>
        <a:xfrm>
          <a:off x="14541500" y="6463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40874</xdr:rowOff>
    </xdr:from>
    <xdr:ext cx="534377" cy="259045"/>
    <xdr:sp macro="" textlink="">
      <xdr:nvSpPr>
        <xdr:cNvPr id="537" name="テキスト ボックス 536"/>
        <xdr:cNvSpPr txBox="1"/>
      </xdr:nvSpPr>
      <xdr:spPr>
        <a:xfrm>
          <a:off x="14325111" y="65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104739</xdr:rowOff>
    </xdr:from>
    <xdr:to>
      <xdr:col>20</xdr:col>
      <xdr:colOff>9525</xdr:colOff>
      <xdr:row>38</xdr:row>
      <xdr:rowOff>34889</xdr:rowOff>
    </xdr:to>
    <xdr:sp macro="" textlink="">
      <xdr:nvSpPr>
        <xdr:cNvPr id="538" name="円/楕円 537"/>
        <xdr:cNvSpPr/>
      </xdr:nvSpPr>
      <xdr:spPr>
        <a:xfrm>
          <a:off x="13652500" y="64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26016</xdr:rowOff>
    </xdr:from>
    <xdr:ext cx="534377" cy="259045"/>
    <xdr:sp macro="" textlink="">
      <xdr:nvSpPr>
        <xdr:cNvPr id="539" name="テキスト ボックス 538"/>
        <xdr:cNvSpPr txBox="1"/>
      </xdr:nvSpPr>
      <xdr:spPr>
        <a:xfrm>
          <a:off x="13436111" y="65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69338</xdr:rowOff>
    </xdr:from>
    <xdr:to>
      <xdr:col>18</xdr:col>
      <xdr:colOff>492125</xdr:colOff>
      <xdr:row>37</xdr:row>
      <xdr:rowOff>170938</xdr:rowOff>
    </xdr:to>
    <xdr:sp macro="" textlink="">
      <xdr:nvSpPr>
        <xdr:cNvPr id="540" name="円/楕円 539"/>
        <xdr:cNvSpPr/>
      </xdr:nvSpPr>
      <xdr:spPr>
        <a:xfrm>
          <a:off x="12763500" y="64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162065</xdr:rowOff>
    </xdr:from>
    <xdr:ext cx="534377" cy="259045"/>
    <xdr:sp macro="" textlink="">
      <xdr:nvSpPr>
        <xdr:cNvPr id="541" name="テキスト ボックス 540"/>
        <xdr:cNvSpPr txBox="1"/>
      </xdr:nvSpPr>
      <xdr:spPr>
        <a:xfrm>
          <a:off x="12547111" y="65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23976</xdr:rowOff>
    </xdr:from>
    <xdr:to>
      <xdr:col>23</xdr:col>
      <xdr:colOff>517525</xdr:colOff>
      <xdr:row>56</xdr:row>
      <xdr:rowOff>166374</xdr:rowOff>
    </xdr:to>
    <xdr:cxnSp macro="">
      <xdr:nvCxnSpPr>
        <xdr:cNvPr id="572" name="直線コネクタ 571"/>
        <xdr:cNvCxnSpPr/>
      </xdr:nvCxnSpPr>
      <xdr:spPr>
        <a:xfrm>
          <a:off x="15481300" y="9625176"/>
          <a:ext cx="838200" cy="14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107598</xdr:rowOff>
    </xdr:from>
    <xdr:to>
      <xdr:col>22</xdr:col>
      <xdr:colOff>365125</xdr:colOff>
      <xdr:row>56</xdr:row>
      <xdr:rowOff>23976</xdr:rowOff>
    </xdr:to>
    <xdr:cxnSp macro="">
      <xdr:nvCxnSpPr>
        <xdr:cNvPr id="575" name="直線コネクタ 574"/>
        <xdr:cNvCxnSpPr/>
      </xdr:nvCxnSpPr>
      <xdr:spPr>
        <a:xfrm>
          <a:off x="14592300" y="9194448"/>
          <a:ext cx="889000" cy="4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140061</xdr:rowOff>
    </xdr:from>
    <xdr:ext cx="534377" cy="259045"/>
    <xdr:sp macro="" textlink="">
      <xdr:nvSpPr>
        <xdr:cNvPr id="577" name="テキスト ボックス 576"/>
        <xdr:cNvSpPr txBox="1"/>
      </xdr:nvSpPr>
      <xdr:spPr>
        <a:xfrm>
          <a:off x="15214111" y="97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107598</xdr:rowOff>
    </xdr:from>
    <xdr:to>
      <xdr:col>21</xdr:col>
      <xdr:colOff>161925</xdr:colOff>
      <xdr:row>57</xdr:row>
      <xdr:rowOff>111602</xdr:rowOff>
    </xdr:to>
    <xdr:cxnSp macro="">
      <xdr:nvCxnSpPr>
        <xdr:cNvPr id="578" name="直線コネクタ 577"/>
        <xdr:cNvCxnSpPr/>
      </xdr:nvCxnSpPr>
      <xdr:spPr>
        <a:xfrm flipV="1">
          <a:off x="13703300" y="9194448"/>
          <a:ext cx="889000" cy="68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152543</xdr:rowOff>
    </xdr:from>
    <xdr:ext cx="534377" cy="259045"/>
    <xdr:sp macro="" textlink="">
      <xdr:nvSpPr>
        <xdr:cNvPr id="580" name="テキスト ボックス 579"/>
        <xdr:cNvSpPr txBox="1"/>
      </xdr:nvSpPr>
      <xdr:spPr>
        <a:xfrm>
          <a:off x="14325111" y="9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111602</xdr:rowOff>
    </xdr:from>
    <xdr:to>
      <xdr:col>19</xdr:col>
      <xdr:colOff>644525</xdr:colOff>
      <xdr:row>57</xdr:row>
      <xdr:rowOff>146603</xdr:rowOff>
    </xdr:to>
    <xdr:cxnSp macro="">
      <xdr:nvCxnSpPr>
        <xdr:cNvPr id="581" name="直線コネクタ 580"/>
        <xdr:cNvCxnSpPr/>
      </xdr:nvCxnSpPr>
      <xdr:spPr>
        <a:xfrm flipV="1">
          <a:off x="12814300" y="9884252"/>
          <a:ext cx="889000" cy="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115574</xdr:rowOff>
    </xdr:from>
    <xdr:to>
      <xdr:col>23</xdr:col>
      <xdr:colOff>568325</xdr:colOff>
      <xdr:row>57</xdr:row>
      <xdr:rowOff>45724</xdr:rowOff>
    </xdr:to>
    <xdr:sp macro="" textlink="">
      <xdr:nvSpPr>
        <xdr:cNvPr id="591" name="円/楕円 590"/>
        <xdr:cNvSpPr/>
      </xdr:nvSpPr>
      <xdr:spPr>
        <a:xfrm>
          <a:off x="16268700" y="97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94001</xdr:rowOff>
    </xdr:from>
    <xdr:ext cx="534377" cy="259045"/>
    <xdr:sp macro="" textlink="">
      <xdr:nvSpPr>
        <xdr:cNvPr id="592" name="教育費該当値テキスト"/>
        <xdr:cNvSpPr txBox="1"/>
      </xdr:nvSpPr>
      <xdr:spPr>
        <a:xfrm>
          <a:off x="16370300" y="969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144626</xdr:rowOff>
    </xdr:from>
    <xdr:to>
      <xdr:col>22</xdr:col>
      <xdr:colOff>415925</xdr:colOff>
      <xdr:row>56</xdr:row>
      <xdr:rowOff>74776</xdr:rowOff>
    </xdr:to>
    <xdr:sp macro="" textlink="">
      <xdr:nvSpPr>
        <xdr:cNvPr id="593" name="円/楕円 592"/>
        <xdr:cNvSpPr/>
      </xdr:nvSpPr>
      <xdr:spPr>
        <a:xfrm>
          <a:off x="15430500" y="95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91303</xdr:rowOff>
    </xdr:from>
    <xdr:ext cx="534377" cy="259045"/>
    <xdr:sp macro="" textlink="">
      <xdr:nvSpPr>
        <xdr:cNvPr id="594" name="テキスト ボックス 593"/>
        <xdr:cNvSpPr txBox="1"/>
      </xdr:nvSpPr>
      <xdr:spPr>
        <a:xfrm>
          <a:off x="15214111" y="93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90,218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56798</xdr:rowOff>
    </xdr:from>
    <xdr:to>
      <xdr:col>21</xdr:col>
      <xdr:colOff>212725</xdr:colOff>
      <xdr:row>53</xdr:row>
      <xdr:rowOff>158398</xdr:rowOff>
    </xdr:to>
    <xdr:sp macro="" textlink="">
      <xdr:nvSpPr>
        <xdr:cNvPr id="595" name="円/楕円 594"/>
        <xdr:cNvSpPr/>
      </xdr:nvSpPr>
      <xdr:spPr>
        <a:xfrm>
          <a:off x="14541500" y="91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3475</xdr:rowOff>
    </xdr:from>
    <xdr:ext cx="599010" cy="259045"/>
    <xdr:sp macro="" textlink="">
      <xdr:nvSpPr>
        <xdr:cNvPr id="596" name="テキスト ボックス 595"/>
        <xdr:cNvSpPr txBox="1"/>
      </xdr:nvSpPr>
      <xdr:spPr>
        <a:xfrm>
          <a:off x="14292794" y="891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60802</xdr:rowOff>
    </xdr:from>
    <xdr:to>
      <xdr:col>20</xdr:col>
      <xdr:colOff>9525</xdr:colOff>
      <xdr:row>57</xdr:row>
      <xdr:rowOff>162402</xdr:rowOff>
    </xdr:to>
    <xdr:sp macro="" textlink="">
      <xdr:nvSpPr>
        <xdr:cNvPr id="597" name="円/楕円 596"/>
        <xdr:cNvSpPr/>
      </xdr:nvSpPr>
      <xdr:spPr>
        <a:xfrm>
          <a:off x="13652500" y="98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153529</xdr:rowOff>
    </xdr:from>
    <xdr:ext cx="534377" cy="259045"/>
    <xdr:sp macro="" textlink="">
      <xdr:nvSpPr>
        <xdr:cNvPr id="598" name="テキスト ボックス 597"/>
        <xdr:cNvSpPr txBox="1"/>
      </xdr:nvSpPr>
      <xdr:spPr>
        <a:xfrm>
          <a:off x="13436111" y="99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95803</xdr:rowOff>
    </xdr:from>
    <xdr:to>
      <xdr:col>18</xdr:col>
      <xdr:colOff>492125</xdr:colOff>
      <xdr:row>58</xdr:row>
      <xdr:rowOff>25953</xdr:rowOff>
    </xdr:to>
    <xdr:sp macro="" textlink="">
      <xdr:nvSpPr>
        <xdr:cNvPr id="599" name="円/楕円 598"/>
        <xdr:cNvSpPr/>
      </xdr:nvSpPr>
      <xdr:spPr>
        <a:xfrm>
          <a:off x="12763500" y="98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17080</xdr:rowOff>
    </xdr:from>
    <xdr:ext cx="534377" cy="259045"/>
    <xdr:sp macro="" textlink="">
      <xdr:nvSpPr>
        <xdr:cNvPr id="600" name="テキスト ボックス 599"/>
        <xdr:cNvSpPr txBox="1"/>
      </xdr:nvSpPr>
      <xdr:spPr>
        <a:xfrm>
          <a:off x="12547111" y="99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155181</xdr:rowOff>
    </xdr:from>
    <xdr:to>
      <xdr:col>23</xdr:col>
      <xdr:colOff>517525</xdr:colOff>
      <xdr:row>77</xdr:row>
      <xdr:rowOff>169583</xdr:rowOff>
    </xdr:to>
    <xdr:cxnSp macro="">
      <xdr:nvCxnSpPr>
        <xdr:cNvPr id="625" name="直線コネクタ 624"/>
        <xdr:cNvCxnSpPr/>
      </xdr:nvCxnSpPr>
      <xdr:spPr>
        <a:xfrm>
          <a:off x="15481300" y="13356831"/>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155181</xdr:rowOff>
    </xdr:from>
    <xdr:to>
      <xdr:col>22</xdr:col>
      <xdr:colOff>365125</xdr:colOff>
      <xdr:row>77</xdr:row>
      <xdr:rowOff>163246</xdr:rowOff>
    </xdr:to>
    <xdr:cxnSp macro="">
      <xdr:nvCxnSpPr>
        <xdr:cNvPr id="628" name="直線コネクタ 627"/>
        <xdr:cNvCxnSpPr/>
      </xdr:nvCxnSpPr>
      <xdr:spPr>
        <a:xfrm flipV="1">
          <a:off x="14592300" y="13356831"/>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33780</xdr:rowOff>
    </xdr:from>
    <xdr:ext cx="469744" cy="259045"/>
    <xdr:sp macro="" textlink="">
      <xdr:nvSpPr>
        <xdr:cNvPr id="630" name="テキスト ボックス 629"/>
        <xdr:cNvSpPr txBox="1"/>
      </xdr:nvSpPr>
      <xdr:spPr>
        <a:xfrm>
          <a:off x="15246427" y="134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163246</xdr:rowOff>
    </xdr:from>
    <xdr:to>
      <xdr:col>21</xdr:col>
      <xdr:colOff>161925</xdr:colOff>
      <xdr:row>78</xdr:row>
      <xdr:rowOff>3837</xdr:rowOff>
    </xdr:to>
    <xdr:cxnSp macro="">
      <xdr:nvCxnSpPr>
        <xdr:cNvPr id="631" name="直線コネクタ 630"/>
        <xdr:cNvCxnSpPr/>
      </xdr:nvCxnSpPr>
      <xdr:spPr>
        <a:xfrm flipV="1">
          <a:off x="13703300" y="13364896"/>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3837</xdr:rowOff>
    </xdr:from>
    <xdr:to>
      <xdr:col>19</xdr:col>
      <xdr:colOff>644525</xdr:colOff>
      <xdr:row>78</xdr:row>
      <xdr:rowOff>25400</xdr:rowOff>
    </xdr:to>
    <xdr:cxnSp macro="">
      <xdr:nvCxnSpPr>
        <xdr:cNvPr id="634" name="直線コネクタ 633"/>
        <xdr:cNvCxnSpPr/>
      </xdr:nvCxnSpPr>
      <xdr:spPr>
        <a:xfrm flipV="1">
          <a:off x="12814300" y="13376937"/>
          <a:ext cx="889000" cy="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118783</xdr:rowOff>
    </xdr:from>
    <xdr:to>
      <xdr:col>23</xdr:col>
      <xdr:colOff>568325</xdr:colOff>
      <xdr:row>78</xdr:row>
      <xdr:rowOff>48933</xdr:rowOff>
    </xdr:to>
    <xdr:sp macro="" textlink="">
      <xdr:nvSpPr>
        <xdr:cNvPr id="644" name="円/楕円 643"/>
        <xdr:cNvSpPr/>
      </xdr:nvSpPr>
      <xdr:spPr>
        <a:xfrm>
          <a:off x="16268700" y="133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87843</xdr:rowOff>
    </xdr:from>
    <xdr:ext cx="469744" cy="259045"/>
    <xdr:sp macro="" textlink="">
      <xdr:nvSpPr>
        <xdr:cNvPr id="645" name="災害復旧費該当値テキスト"/>
        <xdr:cNvSpPr txBox="1"/>
      </xdr:nvSpPr>
      <xdr:spPr>
        <a:xfrm>
          <a:off x="16370300" y="1328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104381</xdr:rowOff>
    </xdr:from>
    <xdr:to>
      <xdr:col>22</xdr:col>
      <xdr:colOff>415925</xdr:colOff>
      <xdr:row>78</xdr:row>
      <xdr:rowOff>34531</xdr:rowOff>
    </xdr:to>
    <xdr:sp macro="" textlink="">
      <xdr:nvSpPr>
        <xdr:cNvPr id="646" name="円/楕円 645"/>
        <xdr:cNvSpPr/>
      </xdr:nvSpPr>
      <xdr:spPr>
        <a:xfrm>
          <a:off x="15430500" y="133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51058</xdr:rowOff>
    </xdr:from>
    <xdr:ext cx="469744" cy="259045"/>
    <xdr:sp macro="" textlink="">
      <xdr:nvSpPr>
        <xdr:cNvPr id="647" name="テキスト ボックス 646"/>
        <xdr:cNvSpPr txBox="1"/>
      </xdr:nvSpPr>
      <xdr:spPr>
        <a:xfrm>
          <a:off x="15246427" y="130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112446</xdr:rowOff>
    </xdr:from>
    <xdr:to>
      <xdr:col>21</xdr:col>
      <xdr:colOff>212725</xdr:colOff>
      <xdr:row>78</xdr:row>
      <xdr:rowOff>42596</xdr:rowOff>
    </xdr:to>
    <xdr:sp macro="" textlink="">
      <xdr:nvSpPr>
        <xdr:cNvPr id="648" name="円/楕円 647"/>
        <xdr:cNvSpPr/>
      </xdr:nvSpPr>
      <xdr:spPr>
        <a:xfrm>
          <a:off x="14541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33723</xdr:rowOff>
    </xdr:from>
    <xdr:ext cx="469744" cy="259045"/>
    <xdr:sp macro="" textlink="">
      <xdr:nvSpPr>
        <xdr:cNvPr id="649" name="テキスト ボックス 648"/>
        <xdr:cNvSpPr txBox="1"/>
      </xdr:nvSpPr>
      <xdr:spPr>
        <a:xfrm>
          <a:off x="14357427" y="1340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124487</xdr:rowOff>
    </xdr:from>
    <xdr:to>
      <xdr:col>20</xdr:col>
      <xdr:colOff>9525</xdr:colOff>
      <xdr:row>78</xdr:row>
      <xdr:rowOff>54637</xdr:rowOff>
    </xdr:to>
    <xdr:sp macro="" textlink="">
      <xdr:nvSpPr>
        <xdr:cNvPr id="650" name="円/楕円 649"/>
        <xdr:cNvSpPr/>
      </xdr:nvSpPr>
      <xdr:spPr>
        <a:xfrm>
          <a:off x="13652500" y="133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45764</xdr:rowOff>
    </xdr:from>
    <xdr:ext cx="469744" cy="259045"/>
    <xdr:sp macro="" textlink="">
      <xdr:nvSpPr>
        <xdr:cNvPr id="651" name="テキスト ボックス 650"/>
        <xdr:cNvSpPr txBox="1"/>
      </xdr:nvSpPr>
      <xdr:spPr>
        <a:xfrm>
          <a:off x="13468427" y="1341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84265</xdr:rowOff>
    </xdr:from>
    <xdr:to>
      <xdr:col>23</xdr:col>
      <xdr:colOff>517525</xdr:colOff>
      <xdr:row>96</xdr:row>
      <xdr:rowOff>120766</xdr:rowOff>
    </xdr:to>
    <xdr:cxnSp macro="">
      <xdr:nvCxnSpPr>
        <xdr:cNvPr id="678" name="直線コネクタ 677"/>
        <xdr:cNvCxnSpPr/>
      </xdr:nvCxnSpPr>
      <xdr:spPr>
        <a:xfrm>
          <a:off x="15481300" y="16543465"/>
          <a:ext cx="838200" cy="3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84265</xdr:rowOff>
    </xdr:from>
    <xdr:to>
      <xdr:col>22</xdr:col>
      <xdr:colOff>365125</xdr:colOff>
      <xdr:row>96</xdr:row>
      <xdr:rowOff>98158</xdr:rowOff>
    </xdr:to>
    <xdr:cxnSp macro="">
      <xdr:nvCxnSpPr>
        <xdr:cNvPr id="681" name="直線コネクタ 680"/>
        <xdr:cNvCxnSpPr/>
      </xdr:nvCxnSpPr>
      <xdr:spPr>
        <a:xfrm flipV="1">
          <a:off x="14592300" y="16543465"/>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98158</xdr:rowOff>
    </xdr:from>
    <xdr:to>
      <xdr:col>21</xdr:col>
      <xdr:colOff>161925</xdr:colOff>
      <xdr:row>96</xdr:row>
      <xdr:rowOff>143083</xdr:rowOff>
    </xdr:to>
    <xdr:cxnSp macro="">
      <xdr:nvCxnSpPr>
        <xdr:cNvPr id="684" name="直線コネクタ 683"/>
        <xdr:cNvCxnSpPr/>
      </xdr:nvCxnSpPr>
      <xdr:spPr>
        <a:xfrm flipV="1">
          <a:off x="13703300" y="16557358"/>
          <a:ext cx="889000" cy="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143083</xdr:rowOff>
    </xdr:from>
    <xdr:to>
      <xdr:col>19</xdr:col>
      <xdr:colOff>644525</xdr:colOff>
      <xdr:row>96</xdr:row>
      <xdr:rowOff>155617</xdr:rowOff>
    </xdr:to>
    <xdr:cxnSp macro="">
      <xdr:nvCxnSpPr>
        <xdr:cNvPr id="687" name="直線コネクタ 686"/>
        <xdr:cNvCxnSpPr/>
      </xdr:nvCxnSpPr>
      <xdr:spPr>
        <a:xfrm flipV="1">
          <a:off x="12814300" y="16602283"/>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69966</xdr:rowOff>
    </xdr:from>
    <xdr:to>
      <xdr:col>23</xdr:col>
      <xdr:colOff>568325</xdr:colOff>
      <xdr:row>97</xdr:row>
      <xdr:rowOff>116</xdr:rowOff>
    </xdr:to>
    <xdr:sp macro="" textlink="">
      <xdr:nvSpPr>
        <xdr:cNvPr id="697" name="円/楕円 696"/>
        <xdr:cNvSpPr/>
      </xdr:nvSpPr>
      <xdr:spPr>
        <a:xfrm>
          <a:off x="16268700" y="165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48393</xdr:rowOff>
    </xdr:from>
    <xdr:ext cx="534377" cy="259045"/>
    <xdr:sp macro="" textlink="">
      <xdr:nvSpPr>
        <xdr:cNvPr id="698" name="公債費該当値テキスト"/>
        <xdr:cNvSpPr txBox="1"/>
      </xdr:nvSpPr>
      <xdr:spPr>
        <a:xfrm>
          <a:off x="16370300" y="165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33465</xdr:rowOff>
    </xdr:from>
    <xdr:to>
      <xdr:col>22</xdr:col>
      <xdr:colOff>415925</xdr:colOff>
      <xdr:row>96</xdr:row>
      <xdr:rowOff>135065</xdr:rowOff>
    </xdr:to>
    <xdr:sp macro="" textlink="">
      <xdr:nvSpPr>
        <xdr:cNvPr id="699" name="円/楕円 698"/>
        <xdr:cNvSpPr/>
      </xdr:nvSpPr>
      <xdr:spPr>
        <a:xfrm>
          <a:off x="15430500" y="16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126192</xdr:rowOff>
    </xdr:from>
    <xdr:ext cx="534377" cy="259045"/>
    <xdr:sp macro="" textlink="">
      <xdr:nvSpPr>
        <xdr:cNvPr id="700" name="テキスト ボックス 699"/>
        <xdr:cNvSpPr txBox="1"/>
      </xdr:nvSpPr>
      <xdr:spPr>
        <a:xfrm>
          <a:off x="15214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47358</xdr:rowOff>
    </xdr:from>
    <xdr:to>
      <xdr:col>21</xdr:col>
      <xdr:colOff>212725</xdr:colOff>
      <xdr:row>96</xdr:row>
      <xdr:rowOff>148958</xdr:rowOff>
    </xdr:to>
    <xdr:sp macro="" textlink="">
      <xdr:nvSpPr>
        <xdr:cNvPr id="701" name="円/楕円 700"/>
        <xdr:cNvSpPr/>
      </xdr:nvSpPr>
      <xdr:spPr>
        <a:xfrm>
          <a:off x="14541500" y="165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140085</xdr:rowOff>
    </xdr:from>
    <xdr:ext cx="534377" cy="259045"/>
    <xdr:sp macro="" textlink="">
      <xdr:nvSpPr>
        <xdr:cNvPr id="702" name="テキスト ボックス 701"/>
        <xdr:cNvSpPr txBox="1"/>
      </xdr:nvSpPr>
      <xdr:spPr>
        <a:xfrm>
          <a:off x="14325111" y="165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92283</xdr:rowOff>
    </xdr:from>
    <xdr:to>
      <xdr:col>20</xdr:col>
      <xdr:colOff>9525</xdr:colOff>
      <xdr:row>97</xdr:row>
      <xdr:rowOff>22433</xdr:rowOff>
    </xdr:to>
    <xdr:sp macro="" textlink="">
      <xdr:nvSpPr>
        <xdr:cNvPr id="703" name="円/楕円 702"/>
        <xdr:cNvSpPr/>
      </xdr:nvSpPr>
      <xdr:spPr>
        <a:xfrm>
          <a:off x="13652500" y="165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13560</xdr:rowOff>
    </xdr:from>
    <xdr:ext cx="534377" cy="259045"/>
    <xdr:sp macro="" textlink="">
      <xdr:nvSpPr>
        <xdr:cNvPr id="704" name="テキスト ボックス 703"/>
        <xdr:cNvSpPr txBox="1"/>
      </xdr:nvSpPr>
      <xdr:spPr>
        <a:xfrm>
          <a:off x="13436111" y="1664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104817</xdr:rowOff>
    </xdr:from>
    <xdr:to>
      <xdr:col>18</xdr:col>
      <xdr:colOff>492125</xdr:colOff>
      <xdr:row>97</xdr:row>
      <xdr:rowOff>34967</xdr:rowOff>
    </xdr:to>
    <xdr:sp macro="" textlink="">
      <xdr:nvSpPr>
        <xdr:cNvPr id="705" name="円/楕円 704"/>
        <xdr:cNvSpPr/>
      </xdr:nvSpPr>
      <xdr:spPr>
        <a:xfrm>
          <a:off x="12763500" y="165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26094</xdr:rowOff>
    </xdr:from>
    <xdr:ext cx="534377" cy="259045"/>
    <xdr:sp macro="" textlink="">
      <xdr:nvSpPr>
        <xdr:cNvPr id="706" name="テキスト ボックス 705"/>
        <xdr:cNvSpPr txBox="1"/>
      </xdr:nvSpPr>
      <xdr:spPr>
        <a:xfrm>
          <a:off x="12547111" y="166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衛生費が住民一人当たり</a:t>
          </a:r>
          <a:r>
            <a:rPr kumimoji="1" lang="en-US" altLang="ja-JP" sz="1300">
              <a:latin typeface="ＭＳ Ｐゴシック"/>
            </a:rPr>
            <a:t>87,485</a:t>
          </a:r>
          <a:r>
            <a:rPr kumimoji="1" lang="ja-JP" altLang="en-US" sz="1300">
              <a:latin typeface="ＭＳ Ｐゴシック"/>
            </a:rPr>
            <a:t>円となっている。要因としては、国民健康保険関ケ原病院に関する経費が多額なためであり、平成</a:t>
          </a:r>
          <a:r>
            <a:rPr kumimoji="1" lang="en-US" altLang="ja-JP" sz="1300">
              <a:latin typeface="ＭＳ Ｐゴシック"/>
            </a:rPr>
            <a:t>29</a:t>
          </a:r>
          <a:r>
            <a:rPr kumimoji="1" lang="ja-JP" altLang="en-US" sz="1300">
              <a:latin typeface="ＭＳ Ｐゴシック"/>
            </a:rPr>
            <a:t>年度からの有床診療所化により、健全経営を目指し、事業費の圧縮に努めて行く。商工費が住民一人当たり</a:t>
          </a:r>
          <a:r>
            <a:rPr kumimoji="1" lang="en-US" altLang="ja-JP" sz="1300">
              <a:latin typeface="ＭＳ Ｐゴシック"/>
            </a:rPr>
            <a:t>30,775</a:t>
          </a:r>
          <a:r>
            <a:rPr kumimoji="1" lang="ja-JP" altLang="en-US" sz="1300">
              <a:latin typeface="ＭＳ Ｐゴシック"/>
            </a:rPr>
            <a:t>円と増加したのは、現在、関ケ原古戦場の観光資源としての活用手法や、史跡の保存や整備についての取り組みの方向性をまとめた「関ケ原古戦場グランドデザイン（中期整備計画）」に基づき順次事業を進めているところであり、平成</a:t>
          </a:r>
          <a:r>
            <a:rPr kumimoji="1" lang="en-US" altLang="ja-JP" sz="1300">
              <a:latin typeface="ＭＳ Ｐゴシック"/>
            </a:rPr>
            <a:t>32</a:t>
          </a:r>
          <a:r>
            <a:rPr kumimoji="1" lang="ja-JP" altLang="en-US" sz="1300">
              <a:latin typeface="ＭＳ Ｐゴシック"/>
            </a:rPr>
            <a:t>年度まで同水準で推移する見込みである。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税収減や公債費の増等により財政調整基金の取崩しを行ったことから、基金残高が平成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年度以降減少傾向にある。今後の公債費等負担の増加に備える必要があることから、基金の取崩しは慎重に行い、積立についても引き続き積極的に行い、健全財政に努めて行く必要がある。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連結対象の各特別会計等においては、黒字決算で推移している。病院事業、上下水道事業などの公営企業の経営健全化の推進に努め、今後の事業を見据えた計画的な財政運営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4278766</v>
      </c>
      <c r="BO4" s="379"/>
      <c r="BP4" s="379"/>
      <c r="BQ4" s="379"/>
      <c r="BR4" s="379"/>
      <c r="BS4" s="379"/>
      <c r="BT4" s="379"/>
      <c r="BU4" s="380"/>
      <c r="BV4" s="378">
        <v>4343068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11.3</v>
      </c>
      <c r="CU4" s="385"/>
      <c r="CV4" s="385"/>
      <c r="CW4" s="385"/>
      <c r="CX4" s="385"/>
      <c r="CY4" s="385"/>
      <c r="CZ4" s="385"/>
      <c r="DA4" s="386"/>
      <c r="DB4" s="384">
        <v>7.3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3945714</v>
      </c>
      <c r="BO5" s="416"/>
      <c r="BP5" s="416"/>
      <c r="BQ5" s="416"/>
      <c r="BR5" s="416"/>
      <c r="BS5" s="416"/>
      <c r="BT5" s="416"/>
      <c r="BU5" s="417"/>
      <c r="BV5" s="415">
        <v>4131695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80.2</v>
      </c>
      <c r="CU5" s="413"/>
      <c r="CV5" s="413"/>
      <c r="CW5" s="413"/>
      <c r="CX5" s="413"/>
      <c r="CY5" s="413"/>
      <c r="CZ5" s="413"/>
      <c r="DA5" s="414"/>
      <c r="DB5" s="412">
        <v>89.3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333052</v>
      </c>
      <c r="BO6" s="416"/>
      <c r="BP6" s="416"/>
      <c r="BQ6" s="416"/>
      <c r="BR6" s="416"/>
      <c r="BS6" s="416"/>
      <c r="BT6" s="416"/>
      <c r="BU6" s="417"/>
      <c r="BV6" s="415">
        <v>211373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87.2</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12671</v>
      </c>
      <c r="BO7" s="416"/>
      <c r="BP7" s="416"/>
      <c r="BQ7" s="416"/>
      <c r="BR7" s="416"/>
      <c r="BS7" s="416"/>
      <c r="BT7" s="416"/>
      <c r="BU7" s="417"/>
      <c r="BV7" s="415">
        <v>9981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2843660</v>
      </c>
      <c r="CU7" s="416"/>
      <c r="CV7" s="416"/>
      <c r="CW7" s="416"/>
      <c r="CX7" s="416"/>
      <c r="CY7" s="416"/>
      <c r="CZ7" s="416"/>
      <c r="DA7" s="417"/>
      <c r="DB7" s="415">
        <v>2748687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320381</v>
      </c>
      <c r="BO8" s="416"/>
      <c r="BP8" s="416"/>
      <c r="BQ8" s="416"/>
      <c r="BR8" s="416"/>
      <c r="BS8" s="416"/>
      <c r="BT8" s="416"/>
      <c r="BU8" s="417"/>
      <c r="BV8" s="415">
        <v>201392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0.52</v>
      </c>
      <c r="CU8" s="456"/>
      <c r="CV8" s="456"/>
      <c r="CW8" s="456"/>
      <c r="CX8" s="456"/>
      <c r="CY8" s="456"/>
      <c r="CZ8" s="456"/>
      <c r="DA8" s="457"/>
      <c r="DB8" s="455">
        <v>0.56000000000000005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7419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118989</v>
      </c>
      <c r="BO9" s="416"/>
      <c r="BP9" s="416"/>
      <c r="BQ9" s="416"/>
      <c r="BR9" s="416"/>
      <c r="BS9" s="416"/>
      <c r="BT9" s="416"/>
      <c r="BU9" s="417"/>
      <c r="BV9" s="415">
        <v>61347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9.6</v>
      </c>
      <c r="CU9" s="413"/>
      <c r="CV9" s="413"/>
      <c r="CW9" s="413"/>
      <c r="CX9" s="413"/>
      <c r="CY9" s="413"/>
      <c r="CZ9" s="413"/>
      <c r="DA9" s="414"/>
      <c r="DB9" s="412">
        <v>11.2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8096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10400</v>
      </c>
      <c r="BO10" s="416"/>
      <c r="BP10" s="416"/>
      <c r="BQ10" s="416"/>
      <c r="BR10" s="416"/>
      <c r="BS10" s="416"/>
      <c r="BT10" s="416"/>
      <c r="BU10" s="417"/>
      <c r="BV10" s="415">
        <v>10403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7569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110000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7457</v>
      </c>
      <c r="S13" s="497"/>
      <c r="T13" s="497"/>
      <c r="U13" s="497"/>
      <c r="V13" s="498"/>
      <c r="W13" s="431" t="s">
        <v>120</v>
      </c>
      <c r="X13" s="432"/>
      <c r="Y13" s="432"/>
      <c r="Z13" s="432"/>
      <c r="AA13" s="432"/>
      <c r="AB13" s="422"/>
      <c r="AC13" s="466">
        <v>154</v>
      </c>
      <c r="AD13" s="467"/>
      <c r="AE13" s="467"/>
      <c r="AF13" s="467"/>
      <c r="AG13" s="506"/>
      <c r="AH13" s="466">
        <v>68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129389</v>
      </c>
      <c r="BO13" s="416"/>
      <c r="BP13" s="416"/>
      <c r="BQ13" s="416"/>
      <c r="BR13" s="416"/>
      <c r="BS13" s="416"/>
      <c r="BT13" s="416"/>
      <c r="BU13" s="417"/>
      <c r="BV13" s="415">
        <v>-38250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13.6</v>
      </c>
      <c r="CU13" s="413"/>
      <c r="CV13" s="413"/>
      <c r="CW13" s="413"/>
      <c r="CX13" s="413"/>
      <c r="CY13" s="413"/>
      <c r="CZ13" s="413"/>
      <c r="DA13" s="414"/>
      <c r="DB13" s="412">
        <v>14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7720</v>
      </c>
      <c r="S14" s="497"/>
      <c r="T14" s="497"/>
      <c r="U14" s="497"/>
      <c r="V14" s="498"/>
      <c r="W14" s="405"/>
      <c r="X14" s="406"/>
      <c r="Y14" s="406"/>
      <c r="Z14" s="406"/>
      <c r="AA14" s="406"/>
      <c r="AB14" s="395"/>
      <c r="AC14" s="499">
        <v>3.9</v>
      </c>
      <c r="AD14" s="500"/>
      <c r="AE14" s="500"/>
      <c r="AF14" s="500"/>
      <c r="AG14" s="501"/>
      <c r="AH14" s="499">
        <v>1.6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68</v>
      </c>
      <c r="CU14" s="511"/>
      <c r="CV14" s="511"/>
      <c r="CW14" s="511"/>
      <c r="CX14" s="511"/>
      <c r="CY14" s="511"/>
      <c r="CZ14" s="511"/>
      <c r="DA14" s="512"/>
      <c r="DB14" s="510">
        <v>78.8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7612</v>
      </c>
      <c r="S15" s="497"/>
      <c r="T15" s="497"/>
      <c r="U15" s="497"/>
      <c r="V15" s="498"/>
      <c r="W15" s="431" t="s">
        <v>127</v>
      </c>
      <c r="X15" s="432"/>
      <c r="Y15" s="432"/>
      <c r="Z15" s="432"/>
      <c r="AA15" s="432"/>
      <c r="AB15" s="422"/>
      <c r="AC15" s="466">
        <v>1612</v>
      </c>
      <c r="AD15" s="467"/>
      <c r="AE15" s="467"/>
      <c r="AF15" s="467"/>
      <c r="AG15" s="506"/>
      <c r="AH15" s="466">
        <v>1891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1131296</v>
      </c>
      <c r="BO15" s="379"/>
      <c r="BP15" s="379"/>
      <c r="BQ15" s="379"/>
      <c r="BR15" s="379"/>
      <c r="BS15" s="379"/>
      <c r="BT15" s="379"/>
      <c r="BU15" s="380"/>
      <c r="BV15" s="378">
        <v>1127430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41.2</v>
      </c>
      <c r="AD16" s="500"/>
      <c r="AE16" s="500"/>
      <c r="AF16" s="500"/>
      <c r="AG16" s="501"/>
      <c r="AH16" s="499">
        <v>45.2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2294008</v>
      </c>
      <c r="BO16" s="416"/>
      <c r="BP16" s="416"/>
      <c r="BQ16" s="416"/>
      <c r="BR16" s="416"/>
      <c r="BS16" s="416"/>
      <c r="BT16" s="416"/>
      <c r="BU16" s="417"/>
      <c r="BV16" s="415">
        <v>2166832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2148</v>
      </c>
      <c r="AD17" s="467"/>
      <c r="AE17" s="467"/>
      <c r="AF17" s="467"/>
      <c r="AG17" s="506"/>
      <c r="AH17" s="466">
        <v>2225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1448716</v>
      </c>
      <c r="BO17" s="416"/>
      <c r="BP17" s="416"/>
      <c r="BQ17" s="416"/>
      <c r="BR17" s="416"/>
      <c r="BS17" s="416"/>
      <c r="BT17" s="416"/>
      <c r="BU17" s="417"/>
      <c r="BV17" s="415">
        <v>1458618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49.28</v>
      </c>
      <c r="M18" s="528"/>
      <c r="N18" s="528"/>
      <c r="O18" s="528"/>
      <c r="P18" s="528"/>
      <c r="Q18" s="528"/>
      <c r="R18" s="529"/>
      <c r="S18" s="529"/>
      <c r="T18" s="529"/>
      <c r="U18" s="529"/>
      <c r="V18" s="530"/>
      <c r="W18" s="433"/>
      <c r="X18" s="434"/>
      <c r="Y18" s="434"/>
      <c r="Z18" s="434"/>
      <c r="AA18" s="434"/>
      <c r="AB18" s="425"/>
      <c r="AC18" s="531">
        <v>54.9</v>
      </c>
      <c r="AD18" s="532"/>
      <c r="AE18" s="532"/>
      <c r="AF18" s="532"/>
      <c r="AG18" s="533"/>
      <c r="AH18" s="531">
        <v>53.1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2383066</v>
      </c>
      <c r="BO18" s="416"/>
      <c r="BP18" s="416"/>
      <c r="BQ18" s="416"/>
      <c r="BR18" s="416"/>
      <c r="BS18" s="416"/>
      <c r="BT18" s="416"/>
      <c r="BU18" s="417"/>
      <c r="BV18" s="415">
        <v>2514806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151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3399579</v>
      </c>
      <c r="BO19" s="416"/>
      <c r="BP19" s="416"/>
      <c r="BQ19" s="416"/>
      <c r="BR19" s="416"/>
      <c r="BS19" s="416"/>
      <c r="BT19" s="416"/>
      <c r="BU19" s="417"/>
      <c r="BV19" s="415">
        <v>3412904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2625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4280948</v>
      </c>
      <c r="BO23" s="416"/>
      <c r="BP23" s="416"/>
      <c r="BQ23" s="416"/>
      <c r="BR23" s="416"/>
      <c r="BS23" s="416"/>
      <c r="BT23" s="416"/>
      <c r="BU23" s="417"/>
      <c r="BV23" s="415">
        <v>4277509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5500</v>
      </c>
      <c r="R24" s="467"/>
      <c r="S24" s="467"/>
      <c r="T24" s="467"/>
      <c r="U24" s="467"/>
      <c r="V24" s="506"/>
      <c r="W24" s="561"/>
      <c r="X24" s="549"/>
      <c r="Y24" s="550"/>
      <c r="Z24" s="465" t="s">
        <v>150</v>
      </c>
      <c r="AA24" s="445"/>
      <c r="AB24" s="445"/>
      <c r="AC24" s="445"/>
      <c r="AD24" s="445"/>
      <c r="AE24" s="445"/>
      <c r="AF24" s="445"/>
      <c r="AG24" s="446"/>
      <c r="AH24" s="466">
        <v>75</v>
      </c>
      <c r="AI24" s="467"/>
      <c r="AJ24" s="467"/>
      <c r="AK24" s="467"/>
      <c r="AL24" s="506"/>
      <c r="AM24" s="466">
        <v>221700</v>
      </c>
      <c r="AN24" s="467"/>
      <c r="AO24" s="467"/>
      <c r="AP24" s="467"/>
      <c r="AQ24" s="467"/>
      <c r="AR24" s="506"/>
      <c r="AS24" s="466">
        <v>2956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3373972</v>
      </c>
      <c r="BO24" s="416"/>
      <c r="BP24" s="416"/>
      <c r="BQ24" s="416"/>
      <c r="BR24" s="416"/>
      <c r="BS24" s="416"/>
      <c r="BT24" s="416"/>
      <c r="BU24" s="417"/>
      <c r="BV24" s="415">
        <v>3281049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t="s">
        <v>117</v>
      </c>
      <c r="M25" s="467"/>
      <c r="N25" s="467"/>
      <c r="O25" s="467"/>
      <c r="P25" s="506"/>
      <c r="Q25" s="466" t="s">
        <v>117</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v>806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3900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2050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7668</v>
      </c>
      <c r="AN27" s="467"/>
      <c r="AO27" s="467"/>
      <c r="AP27" s="467"/>
      <c r="AQ27" s="467"/>
      <c r="AR27" s="506"/>
      <c r="AS27" s="466">
        <v>2556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374377</v>
      </c>
      <c r="BO27" s="585"/>
      <c r="BP27" s="585"/>
      <c r="BQ27" s="585"/>
      <c r="BR27" s="585"/>
      <c r="BS27" s="585"/>
      <c r="BT27" s="585"/>
      <c r="BU27" s="586"/>
      <c r="BV27" s="584">
        <v>374362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1680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407209</v>
      </c>
      <c r="BO28" s="379"/>
      <c r="BP28" s="379"/>
      <c r="BQ28" s="379"/>
      <c r="BR28" s="379"/>
      <c r="BS28" s="379"/>
      <c r="BT28" s="379"/>
      <c r="BU28" s="380"/>
      <c r="BV28" s="378">
        <v>396809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7</v>
      </c>
      <c r="M29" s="467"/>
      <c r="N29" s="467"/>
      <c r="O29" s="467"/>
      <c r="P29" s="506"/>
      <c r="Q29" s="466">
        <v>1600</v>
      </c>
      <c r="R29" s="467"/>
      <c r="S29" s="467"/>
      <c r="T29" s="467"/>
      <c r="U29" s="467"/>
      <c r="V29" s="506"/>
      <c r="W29" s="562"/>
      <c r="X29" s="563"/>
      <c r="Y29" s="564"/>
      <c r="Z29" s="465" t="s">
        <v>167</v>
      </c>
      <c r="AA29" s="445"/>
      <c r="AB29" s="445"/>
      <c r="AC29" s="445"/>
      <c r="AD29" s="445"/>
      <c r="AE29" s="445"/>
      <c r="AF29" s="445"/>
      <c r="AG29" s="446"/>
      <c r="AH29" s="466">
        <v>78</v>
      </c>
      <c r="AI29" s="467"/>
      <c r="AJ29" s="467"/>
      <c r="AK29" s="467"/>
      <c r="AL29" s="506"/>
      <c r="AM29" s="466">
        <v>229368</v>
      </c>
      <c r="AN29" s="467"/>
      <c r="AO29" s="467"/>
      <c r="AP29" s="467"/>
      <c r="AQ29" s="467"/>
      <c r="AR29" s="506"/>
      <c r="AS29" s="466">
        <v>2941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427502</v>
      </c>
      <c r="BO29" s="416"/>
      <c r="BP29" s="416"/>
      <c r="BQ29" s="416"/>
      <c r="BR29" s="416"/>
      <c r="BS29" s="416"/>
      <c r="BT29" s="416"/>
      <c r="BU29" s="417"/>
      <c r="BV29" s="415">
        <v>427071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92.5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652055</v>
      </c>
      <c r="BO30" s="585"/>
      <c r="BP30" s="585"/>
      <c r="BQ30" s="585"/>
      <c r="BR30" s="585"/>
      <c r="BS30" s="585"/>
      <c r="BT30" s="585"/>
      <c r="BU30" s="586"/>
      <c r="BV30" s="584">
        <v>739956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後期高齢者医療事業特別会計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今須農業集落排水事業特別会計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大垣衛生施設組合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国民健康保険事業特別会計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南濃衛生施設利用事務組合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IF('各会計、関係団体の財政状況及び健全化判断比率'!B34="","",'各会計、関係団体の財政状況及び健全化判断比率'!B34)</f>
        <v>玉農業集落排水事業特別会計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岐阜県市町村会館組合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岐阜県市町村職員退職手当組合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不破消防組合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西南濃老人福祉施設事務組合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西南濃粗大廃棄物処理組合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岐阜県後期高齢者医療広域連合（一般会計）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岐阜県後期高齢者医療広域連合（特別会計）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9" t="s">
        <v>528</v>
      </c>
      <c r="D34" s="1189"/>
      <c r="E34" s="1190"/>
      <c r="F34" s="32">
        <v>18.34</v>
      </c>
      <c r="G34" s="33">
        <v>17.149999999999999</v>
      </c>
      <c r="H34" s="33">
        <v>14.87</v>
      </c>
      <c r="I34" s="33">
        <v>15.22</v>
      </c>
      <c r="J34" s="34">
        <v>15.03</v>
      </c>
      <c r="K34" s="22"/>
      <c r="L34" s="22"/>
      <c r="M34" s="22"/>
      <c r="N34" s="22"/>
      <c r="O34" s="22"/>
      <c r="P34" s="22"/>
    </row>
    <row r="35" spans="1:16" ht="39" customHeight="1">
      <c r="A35" s="22"/>
      <c r="B35" s="35"/>
      <c r="C35" s="1183" t="s">
        <v>529</v>
      </c>
      <c r="D35" s="1184"/>
      <c r="E35" s="1185"/>
      <c r="F35" s="36">
        <v>11.29</v>
      </c>
      <c r="G35" s="37">
        <v>8.15</v>
      </c>
      <c r="H35" s="37">
        <v>5.01</v>
      </c>
      <c r="I35" s="37">
        <v>7.32</v>
      </c>
      <c r="J35" s="38">
        <v>11.26</v>
      </c>
      <c r="K35" s="22"/>
      <c r="L35" s="22"/>
      <c r="M35" s="22"/>
      <c r="N35" s="22"/>
      <c r="O35" s="22"/>
      <c r="P35" s="22"/>
    </row>
    <row r="36" spans="1:16" ht="39" customHeight="1">
      <c r="A36" s="22"/>
      <c r="B36" s="35"/>
      <c r="C36" s="1183" t="s">
        <v>530</v>
      </c>
      <c r="D36" s="1184"/>
      <c r="E36" s="1185"/>
      <c r="F36" s="36">
        <v>13.48</v>
      </c>
      <c r="G36" s="37">
        <v>10.43</v>
      </c>
      <c r="H36" s="37">
        <v>9.2100000000000009</v>
      </c>
      <c r="I36" s="37">
        <v>6.38</v>
      </c>
      <c r="J36" s="38">
        <v>5.88</v>
      </c>
      <c r="K36" s="22"/>
      <c r="L36" s="22"/>
      <c r="M36" s="22"/>
      <c r="N36" s="22"/>
      <c r="O36" s="22"/>
      <c r="P36" s="22"/>
    </row>
    <row r="37" spans="1:16" ht="39" customHeight="1">
      <c r="A37" s="22"/>
      <c r="B37" s="35"/>
      <c r="C37" s="1183" t="s">
        <v>531</v>
      </c>
      <c r="D37" s="1184"/>
      <c r="E37" s="1185"/>
      <c r="F37" s="36">
        <v>2.08</v>
      </c>
      <c r="G37" s="37">
        <v>2.27</v>
      </c>
      <c r="H37" s="37">
        <v>4.1900000000000004</v>
      </c>
      <c r="I37" s="37">
        <v>2.38</v>
      </c>
      <c r="J37" s="38">
        <v>2.84</v>
      </c>
      <c r="K37" s="22"/>
      <c r="L37" s="22"/>
      <c r="M37" s="22"/>
      <c r="N37" s="22"/>
      <c r="O37" s="22"/>
      <c r="P37" s="22"/>
    </row>
    <row r="38" spans="1:16" ht="39" customHeight="1">
      <c r="A38" s="22"/>
      <c r="B38" s="35"/>
      <c r="C38" s="1183" t="s">
        <v>532</v>
      </c>
      <c r="D38" s="1184"/>
      <c r="E38" s="1185"/>
      <c r="F38" s="36">
        <v>2.0699999999999998</v>
      </c>
      <c r="G38" s="37">
        <v>2.42</v>
      </c>
      <c r="H38" s="37">
        <v>2.59</v>
      </c>
      <c r="I38" s="37">
        <v>2.67</v>
      </c>
      <c r="J38" s="38">
        <v>2.58</v>
      </c>
      <c r="K38" s="22"/>
      <c r="L38" s="22"/>
      <c r="M38" s="22"/>
      <c r="N38" s="22"/>
      <c r="O38" s="22"/>
      <c r="P38" s="22"/>
    </row>
    <row r="39" spans="1:16" ht="39" customHeight="1">
      <c r="A39" s="22"/>
      <c r="B39" s="35"/>
      <c r="C39" s="1183" t="s">
        <v>533</v>
      </c>
      <c r="D39" s="1184"/>
      <c r="E39" s="1185"/>
      <c r="F39" s="36">
        <v>0.25</v>
      </c>
      <c r="G39" s="37">
        <v>0.57999999999999996</v>
      </c>
      <c r="H39" s="37">
        <v>0.11</v>
      </c>
      <c r="I39" s="37">
        <v>0.57999999999999996</v>
      </c>
      <c r="J39" s="38">
        <v>1.34</v>
      </c>
      <c r="K39" s="22"/>
      <c r="L39" s="22"/>
      <c r="M39" s="22"/>
      <c r="N39" s="22"/>
      <c r="O39" s="22"/>
      <c r="P39" s="22"/>
    </row>
    <row r="40" spans="1:16" ht="39" customHeight="1">
      <c r="A40" s="22"/>
      <c r="B40" s="35"/>
      <c r="C40" s="1183" t="s">
        <v>534</v>
      </c>
      <c r="D40" s="1184"/>
      <c r="E40" s="1185"/>
      <c r="F40" s="36">
        <v>0.05</v>
      </c>
      <c r="G40" s="37">
        <v>0.13</v>
      </c>
      <c r="H40" s="37">
        <v>0.12</v>
      </c>
      <c r="I40" s="37">
        <v>0.12</v>
      </c>
      <c r="J40" s="38">
        <v>0.12</v>
      </c>
      <c r="K40" s="22"/>
      <c r="L40" s="22"/>
      <c r="M40" s="22"/>
      <c r="N40" s="22"/>
      <c r="O40" s="22"/>
      <c r="P40" s="22"/>
    </row>
    <row r="41" spans="1:16" ht="39" customHeight="1">
      <c r="A41" s="22"/>
      <c r="B41" s="35"/>
      <c r="C41" s="1183" t="s">
        <v>535</v>
      </c>
      <c r="D41" s="1184"/>
      <c r="E41" s="1185"/>
      <c r="F41" s="36">
        <v>0.12</v>
      </c>
      <c r="G41" s="37">
        <v>0.11</v>
      </c>
      <c r="H41" s="37">
        <v>0.12</v>
      </c>
      <c r="I41" s="37">
        <v>0.13</v>
      </c>
      <c r="J41" s="38">
        <v>0.12</v>
      </c>
      <c r="K41" s="22"/>
      <c r="L41" s="22"/>
      <c r="M41" s="22"/>
      <c r="N41" s="22"/>
      <c r="O41" s="22"/>
      <c r="P41" s="22"/>
    </row>
    <row r="42" spans="1:16" ht="39" customHeight="1">
      <c r="A42" s="22"/>
      <c r="B42" s="39"/>
      <c r="C42" s="1183" t="s">
        <v>536</v>
      </c>
      <c r="D42" s="1184"/>
      <c r="E42" s="1185"/>
      <c r="F42" s="36" t="s">
        <v>480</v>
      </c>
      <c r="G42" s="37" t="s">
        <v>480</v>
      </c>
      <c r="H42" s="37" t="s">
        <v>480</v>
      </c>
      <c r="I42" s="37" t="s">
        <v>480</v>
      </c>
      <c r="J42" s="38" t="s">
        <v>480</v>
      </c>
      <c r="K42" s="22"/>
      <c r="L42" s="22"/>
      <c r="M42" s="22"/>
      <c r="N42" s="22"/>
      <c r="O42" s="22"/>
      <c r="P42" s="22"/>
    </row>
    <row r="43" spans="1:16" ht="39" customHeight="1" thickBot="1">
      <c r="A43" s="22"/>
      <c r="B43" s="40"/>
      <c r="C43" s="1186" t="s">
        <v>537</v>
      </c>
      <c r="D43" s="1187"/>
      <c r="E43" s="1188"/>
      <c r="F43" s="41">
        <v>0.11</v>
      </c>
      <c r="G43" s="42">
        <v>0.08</v>
      </c>
      <c r="H43" s="42">
        <v>0.02</v>
      </c>
      <c r="I43" s="42">
        <v>0.02</v>
      </c>
      <c r="J43" s="43">
        <v>0.05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9" t="s">
        <v>10</v>
      </c>
      <c r="C45" s="1200"/>
      <c r="D45" s="58"/>
      <c r="E45" s="1205" t="s">
        <v>11</v>
      </c>
      <c r="F45" s="1205"/>
      <c r="G45" s="1205"/>
      <c r="H45" s="1205"/>
      <c r="I45" s="1205"/>
      <c r="J45" s="1206"/>
      <c r="K45" s="59">
        <v>297</v>
      </c>
      <c r="L45" s="60">
        <v>313</v>
      </c>
      <c r="M45" s="60">
        <v>371</v>
      </c>
      <c r="N45" s="60">
        <v>384</v>
      </c>
      <c r="O45" s="61">
        <v>328</v>
      </c>
      <c r="P45" s="48"/>
      <c r="Q45" s="48"/>
      <c r="R45" s="48"/>
      <c r="S45" s="48"/>
      <c r="T45" s="48"/>
      <c r="U45" s="48"/>
    </row>
    <row r="46" spans="1:21" ht="30.75" customHeight="1">
      <c r="A46" s="48"/>
      <c r="B46" s="1201"/>
      <c r="C46" s="1202"/>
      <c r="D46" s="62"/>
      <c r="E46" s="1193" t="s">
        <v>12</v>
      </c>
      <c r="F46" s="1193"/>
      <c r="G46" s="1193"/>
      <c r="H46" s="1193"/>
      <c r="I46" s="1193"/>
      <c r="J46" s="1194"/>
      <c r="K46" s="63" t="s">
        <v>480</v>
      </c>
      <c r="L46" s="64" t="s">
        <v>480</v>
      </c>
      <c r="M46" s="64" t="s">
        <v>480</v>
      </c>
      <c r="N46" s="64" t="s">
        <v>480</v>
      </c>
      <c r="O46" s="65" t="s">
        <v>480</v>
      </c>
      <c r="P46" s="48"/>
      <c r="Q46" s="48"/>
      <c r="R46" s="48"/>
      <c r="S46" s="48"/>
      <c r="T46" s="48"/>
      <c r="U46" s="48"/>
    </row>
    <row r="47" spans="1:21" ht="30.75" customHeight="1">
      <c r="A47" s="48"/>
      <c r="B47" s="1201"/>
      <c r="C47" s="1202"/>
      <c r="D47" s="62"/>
      <c r="E47" s="1193" t="s">
        <v>13</v>
      </c>
      <c r="F47" s="1193"/>
      <c r="G47" s="1193"/>
      <c r="H47" s="1193"/>
      <c r="I47" s="1193"/>
      <c r="J47" s="1194"/>
      <c r="K47" s="63" t="s">
        <v>480</v>
      </c>
      <c r="L47" s="64" t="s">
        <v>480</v>
      </c>
      <c r="M47" s="64" t="s">
        <v>480</v>
      </c>
      <c r="N47" s="64" t="s">
        <v>480</v>
      </c>
      <c r="O47" s="65" t="s">
        <v>480</v>
      </c>
      <c r="P47" s="48"/>
      <c r="Q47" s="48"/>
      <c r="R47" s="48"/>
      <c r="S47" s="48"/>
      <c r="T47" s="48"/>
      <c r="U47" s="48"/>
    </row>
    <row r="48" spans="1:21" ht="30.75" customHeight="1">
      <c r="A48" s="48"/>
      <c r="B48" s="1201"/>
      <c r="C48" s="1202"/>
      <c r="D48" s="62"/>
      <c r="E48" s="1193" t="s">
        <v>14</v>
      </c>
      <c r="F48" s="1193"/>
      <c r="G48" s="1193"/>
      <c r="H48" s="1193"/>
      <c r="I48" s="1193"/>
      <c r="J48" s="1194"/>
      <c r="K48" s="63">
        <v>361</v>
      </c>
      <c r="L48" s="64">
        <v>312</v>
      </c>
      <c r="M48" s="64">
        <v>315</v>
      </c>
      <c r="N48" s="64">
        <v>280</v>
      </c>
      <c r="O48" s="65">
        <v>296</v>
      </c>
      <c r="P48" s="48"/>
      <c r="Q48" s="48"/>
      <c r="R48" s="48"/>
      <c r="S48" s="48"/>
      <c r="T48" s="48"/>
      <c r="U48" s="48"/>
    </row>
    <row r="49" spans="1:21" ht="30.75" customHeight="1">
      <c r="A49" s="48"/>
      <c r="B49" s="1201"/>
      <c r="C49" s="1202"/>
      <c r="D49" s="62"/>
      <c r="E49" s="1193" t="s">
        <v>15</v>
      </c>
      <c r="F49" s="1193"/>
      <c r="G49" s="1193"/>
      <c r="H49" s="1193"/>
      <c r="I49" s="1193"/>
      <c r="J49" s="1194"/>
      <c r="K49" s="63">
        <v>61</v>
      </c>
      <c r="L49" s="64">
        <v>62</v>
      </c>
      <c r="M49" s="64">
        <v>62</v>
      </c>
      <c r="N49" s="64">
        <v>59</v>
      </c>
      <c r="O49" s="65">
        <v>55</v>
      </c>
      <c r="P49" s="48"/>
      <c r="Q49" s="48"/>
      <c r="R49" s="48"/>
      <c r="S49" s="48"/>
      <c r="T49" s="48"/>
      <c r="U49" s="48"/>
    </row>
    <row r="50" spans="1:21" ht="30.75" customHeight="1">
      <c r="A50" s="48"/>
      <c r="B50" s="1201"/>
      <c r="C50" s="1202"/>
      <c r="D50" s="62"/>
      <c r="E50" s="1193" t="s">
        <v>16</v>
      </c>
      <c r="F50" s="1193"/>
      <c r="G50" s="1193"/>
      <c r="H50" s="1193"/>
      <c r="I50" s="1193"/>
      <c r="J50" s="1194"/>
      <c r="K50" s="63" t="s">
        <v>480</v>
      </c>
      <c r="L50" s="64" t="s">
        <v>480</v>
      </c>
      <c r="M50" s="64" t="s">
        <v>480</v>
      </c>
      <c r="N50" s="64" t="s">
        <v>480</v>
      </c>
      <c r="O50" s="65" t="s">
        <v>480</v>
      </c>
      <c r="P50" s="48"/>
      <c r="Q50" s="48"/>
      <c r="R50" s="48"/>
      <c r="S50" s="48"/>
      <c r="T50" s="48"/>
      <c r="U50" s="48"/>
    </row>
    <row r="51" spans="1:21" ht="30.75" customHeight="1">
      <c r="A51" s="48"/>
      <c r="B51" s="1203"/>
      <c r="C51" s="1204"/>
      <c r="D51" s="66"/>
      <c r="E51" s="1193" t="s">
        <v>17</v>
      </c>
      <c r="F51" s="1193"/>
      <c r="G51" s="1193"/>
      <c r="H51" s="1193"/>
      <c r="I51" s="1193"/>
      <c r="J51" s="1194"/>
      <c r="K51" s="63" t="s">
        <v>480</v>
      </c>
      <c r="L51" s="64" t="s">
        <v>480</v>
      </c>
      <c r="M51" s="64" t="s">
        <v>480</v>
      </c>
      <c r="N51" s="64" t="s">
        <v>480</v>
      </c>
      <c r="O51" s="65" t="s">
        <v>480</v>
      </c>
      <c r="P51" s="48"/>
      <c r="Q51" s="48"/>
      <c r="R51" s="48"/>
      <c r="S51" s="48"/>
      <c r="T51" s="48"/>
      <c r="U51" s="48"/>
    </row>
    <row r="52" spans="1:21" ht="30.75" customHeight="1">
      <c r="A52" s="48"/>
      <c r="B52" s="1191" t="s">
        <v>18</v>
      </c>
      <c r="C52" s="1192"/>
      <c r="D52" s="66"/>
      <c r="E52" s="1193" t="s">
        <v>19</v>
      </c>
      <c r="F52" s="1193"/>
      <c r="G52" s="1193"/>
      <c r="H52" s="1193"/>
      <c r="I52" s="1193"/>
      <c r="J52" s="1194"/>
      <c r="K52" s="63">
        <v>351</v>
      </c>
      <c r="L52" s="64">
        <v>371</v>
      </c>
      <c r="M52" s="64">
        <v>376</v>
      </c>
      <c r="N52" s="64">
        <v>395</v>
      </c>
      <c r="O52" s="65">
        <v>387</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368</v>
      </c>
      <c r="L53" s="69">
        <v>316</v>
      </c>
      <c r="M53" s="69">
        <v>372</v>
      </c>
      <c r="N53" s="69">
        <v>328</v>
      </c>
      <c r="O53" s="70">
        <v>292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07" t="s">
        <v>23</v>
      </c>
      <c r="C41" s="1208"/>
      <c r="D41" s="81"/>
      <c r="E41" s="1213" t="s">
        <v>24</v>
      </c>
      <c r="F41" s="1213"/>
      <c r="G41" s="1213"/>
      <c r="H41" s="1214"/>
      <c r="I41" s="82">
        <v>3630</v>
      </c>
      <c r="J41" s="83">
        <v>4119</v>
      </c>
      <c r="K41" s="83">
        <v>4167</v>
      </c>
      <c r="L41" s="83">
        <v>4278</v>
      </c>
      <c r="M41" s="84">
        <v>4281</v>
      </c>
    </row>
    <row r="42" spans="2:13" ht="27.75" customHeight="1">
      <c r="B42" s="1209"/>
      <c r="C42" s="1210"/>
      <c r="D42" s="85"/>
      <c r="E42" s="1215" t="s">
        <v>25</v>
      </c>
      <c r="F42" s="1215"/>
      <c r="G42" s="1215"/>
      <c r="H42" s="1216"/>
      <c r="I42" s="86" t="s">
        <v>480</v>
      </c>
      <c r="J42" s="87" t="s">
        <v>480</v>
      </c>
      <c r="K42" s="87" t="s">
        <v>480</v>
      </c>
      <c r="L42" s="87" t="s">
        <v>480</v>
      </c>
      <c r="M42" s="88" t="s">
        <v>480</v>
      </c>
    </row>
    <row r="43" spans="2:13" ht="27.75" customHeight="1">
      <c r="B43" s="1209"/>
      <c r="C43" s="1210"/>
      <c r="D43" s="85"/>
      <c r="E43" s="1215" t="s">
        <v>26</v>
      </c>
      <c r="F43" s="1215"/>
      <c r="G43" s="1215"/>
      <c r="H43" s="1216"/>
      <c r="I43" s="86">
        <v>4524</v>
      </c>
      <c r="J43" s="87">
        <v>4395</v>
      </c>
      <c r="K43" s="87">
        <v>4177</v>
      </c>
      <c r="L43" s="87">
        <v>3824</v>
      </c>
      <c r="M43" s="88">
        <v>3534</v>
      </c>
    </row>
    <row r="44" spans="2:13" ht="27.75" customHeight="1">
      <c r="B44" s="1209"/>
      <c r="C44" s="1210"/>
      <c r="D44" s="85"/>
      <c r="E44" s="1215" t="s">
        <v>27</v>
      </c>
      <c r="F44" s="1215"/>
      <c r="G44" s="1215"/>
      <c r="H44" s="1216"/>
      <c r="I44" s="86">
        <v>335</v>
      </c>
      <c r="J44" s="87">
        <v>300</v>
      </c>
      <c r="K44" s="87">
        <v>283</v>
      </c>
      <c r="L44" s="87">
        <v>316</v>
      </c>
      <c r="M44" s="88">
        <v>297</v>
      </c>
    </row>
    <row r="45" spans="2:13" ht="27.75" customHeight="1">
      <c r="B45" s="1209"/>
      <c r="C45" s="1210"/>
      <c r="D45" s="85"/>
      <c r="E45" s="1215" t="s">
        <v>28</v>
      </c>
      <c r="F45" s="1215"/>
      <c r="G45" s="1215"/>
      <c r="H45" s="1216"/>
      <c r="I45" s="86">
        <v>45</v>
      </c>
      <c r="J45" s="87" t="s">
        <v>480</v>
      </c>
      <c r="K45" s="87" t="s">
        <v>480</v>
      </c>
      <c r="L45" s="87" t="s">
        <v>480</v>
      </c>
      <c r="M45" s="88" t="s">
        <v>480</v>
      </c>
    </row>
    <row r="46" spans="2:13" ht="27.75" customHeight="1">
      <c r="B46" s="1209"/>
      <c r="C46" s="1210"/>
      <c r="D46" s="85"/>
      <c r="E46" s="1215" t="s">
        <v>29</v>
      </c>
      <c r="F46" s="1215"/>
      <c r="G46" s="1215"/>
      <c r="H46" s="1216"/>
      <c r="I46" s="86">
        <v>827</v>
      </c>
      <c r="J46" s="87" t="s">
        <v>480</v>
      </c>
      <c r="K46" s="87" t="s">
        <v>480</v>
      </c>
      <c r="L46" s="87" t="s">
        <v>480</v>
      </c>
      <c r="M46" s="88" t="s">
        <v>480</v>
      </c>
    </row>
    <row r="47" spans="2:13" ht="27.75" customHeight="1">
      <c r="B47" s="1209"/>
      <c r="C47" s="1210"/>
      <c r="D47" s="85"/>
      <c r="E47" s="1215" t="s">
        <v>30</v>
      </c>
      <c r="F47" s="1215"/>
      <c r="G47" s="1215"/>
      <c r="H47" s="1216"/>
      <c r="I47" s="86" t="s">
        <v>480</v>
      </c>
      <c r="J47" s="87" t="s">
        <v>480</v>
      </c>
      <c r="K47" s="87" t="s">
        <v>480</v>
      </c>
      <c r="L47" s="87" t="s">
        <v>480</v>
      </c>
      <c r="M47" s="88" t="s">
        <v>480</v>
      </c>
    </row>
    <row r="48" spans="2:13" ht="27.75" customHeight="1">
      <c r="B48" s="1211"/>
      <c r="C48" s="1212"/>
      <c r="D48" s="85"/>
      <c r="E48" s="1215" t="s">
        <v>31</v>
      </c>
      <c r="F48" s="1215"/>
      <c r="G48" s="1215"/>
      <c r="H48" s="1216"/>
      <c r="I48" s="86" t="s">
        <v>480</v>
      </c>
      <c r="J48" s="87" t="s">
        <v>480</v>
      </c>
      <c r="K48" s="87" t="s">
        <v>480</v>
      </c>
      <c r="L48" s="87" t="s">
        <v>480</v>
      </c>
      <c r="M48" s="88" t="s">
        <v>480</v>
      </c>
    </row>
    <row r="49" spans="2:13" ht="27.75" customHeight="1">
      <c r="B49" s="1217" t="s">
        <v>32</v>
      </c>
      <c r="C49" s="1218"/>
      <c r="D49" s="89"/>
      <c r="E49" s="1215" t="s">
        <v>33</v>
      </c>
      <c r="F49" s="1215"/>
      <c r="G49" s="1215"/>
      <c r="H49" s="1216"/>
      <c r="I49" s="86">
        <v>2400</v>
      </c>
      <c r="J49" s="87">
        <v>2125</v>
      </c>
      <c r="K49" s="87">
        <v>1972</v>
      </c>
      <c r="L49" s="87">
        <v>1665</v>
      </c>
      <c r="M49" s="88">
        <v>1588</v>
      </c>
    </row>
    <row r="50" spans="2:13" ht="27.75" customHeight="1">
      <c r="B50" s="1209"/>
      <c r="C50" s="1210"/>
      <c r="D50" s="85"/>
      <c r="E50" s="1215" t="s">
        <v>34</v>
      </c>
      <c r="F50" s="1215"/>
      <c r="G50" s="1215"/>
      <c r="H50" s="1216"/>
      <c r="I50" s="86" t="s">
        <v>480</v>
      </c>
      <c r="J50" s="87" t="s">
        <v>480</v>
      </c>
      <c r="K50" s="87" t="s">
        <v>480</v>
      </c>
      <c r="L50" s="87" t="s">
        <v>480</v>
      </c>
      <c r="M50" s="88" t="s">
        <v>480</v>
      </c>
    </row>
    <row r="51" spans="2:13" ht="27.75" customHeight="1">
      <c r="B51" s="1211"/>
      <c r="C51" s="1212"/>
      <c r="D51" s="85"/>
      <c r="E51" s="1215" t="s">
        <v>35</v>
      </c>
      <c r="F51" s="1215"/>
      <c r="G51" s="1215"/>
      <c r="H51" s="1216"/>
      <c r="I51" s="86">
        <v>4803</v>
      </c>
      <c r="J51" s="87">
        <v>4774</v>
      </c>
      <c r="K51" s="87">
        <v>4883</v>
      </c>
      <c r="L51" s="87">
        <v>4897</v>
      </c>
      <c r="M51" s="88">
        <v>4854</v>
      </c>
    </row>
    <row r="52" spans="2:13" ht="27.75" customHeight="1" thickBot="1">
      <c r="B52" s="1219" t="s">
        <v>36</v>
      </c>
      <c r="C52" s="1220"/>
      <c r="D52" s="90"/>
      <c r="E52" s="1221" t="s">
        <v>37</v>
      </c>
      <c r="F52" s="1221"/>
      <c r="G52" s="1221"/>
      <c r="H52" s="1222"/>
      <c r="I52" s="91">
        <v>2158</v>
      </c>
      <c r="J52" s="92">
        <v>1916</v>
      </c>
      <c r="K52" s="92">
        <v>1772</v>
      </c>
      <c r="L52" s="92">
        <v>1855</v>
      </c>
      <c r="M52" s="93">
        <v>1671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35" t="s">
        <v>570</v>
      </c>
      <c r="H43" s="1236"/>
      <c r="I43" s="1236"/>
      <c r="J43" s="1236"/>
      <c r="K43" s="1236"/>
      <c r="L43" s="1236"/>
      <c r="M43" s="1236"/>
      <c r="N43" s="1236"/>
      <c r="O43" s="1237"/>
    </row>
    <row r="44" spans="2:17">
      <c r="B44" s="248"/>
      <c r="C44" s="244"/>
      <c r="D44" s="244"/>
      <c r="E44" s="244"/>
      <c r="F44" s="244"/>
      <c r="G44" s="1238"/>
      <c r="H44" s="1239"/>
      <c r="I44" s="1239"/>
      <c r="J44" s="1239"/>
      <c r="K44" s="1239"/>
      <c r="L44" s="1239"/>
      <c r="M44" s="1239"/>
      <c r="N44" s="1239"/>
      <c r="O44" s="1240"/>
    </row>
    <row r="45" spans="2:17">
      <c r="B45" s="248"/>
      <c r="C45" s="244"/>
      <c r="D45" s="244"/>
      <c r="E45" s="244"/>
      <c r="F45" s="244"/>
      <c r="G45" s="1238"/>
      <c r="H45" s="1239"/>
      <c r="I45" s="1239"/>
      <c r="J45" s="1239"/>
      <c r="K45" s="1239"/>
      <c r="L45" s="1239"/>
      <c r="M45" s="1239"/>
      <c r="N45" s="1239"/>
      <c r="O45" s="1240"/>
    </row>
    <row r="46" spans="2:17">
      <c r="B46" s="248"/>
      <c r="C46" s="244"/>
      <c r="D46" s="244"/>
      <c r="E46" s="244"/>
      <c r="F46" s="244"/>
      <c r="G46" s="1238"/>
      <c r="H46" s="1239"/>
      <c r="I46" s="1239"/>
      <c r="J46" s="1239"/>
      <c r="K46" s="1239"/>
      <c r="L46" s="1239"/>
      <c r="M46" s="1239"/>
      <c r="N46" s="1239"/>
      <c r="O46" s="1240"/>
    </row>
    <row r="47" spans="2:17">
      <c r="B47" s="248"/>
      <c r="C47" s="244"/>
      <c r="D47" s="244"/>
      <c r="E47" s="244"/>
      <c r="F47" s="244"/>
      <c r="G47" s="1241"/>
      <c r="H47" s="1242"/>
      <c r="I47" s="1242"/>
      <c r="J47" s="1242"/>
      <c r="K47" s="1242"/>
      <c r="L47" s="1242"/>
      <c r="M47" s="1242"/>
      <c r="N47" s="1242"/>
      <c r="O47" s="1243"/>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44"/>
      <c r="H50" s="1245"/>
      <c r="I50" s="1245"/>
      <c r="J50" s="1246"/>
      <c r="K50" s="354" t="s">
        <v>520</v>
      </c>
      <c r="L50" s="354" t="s">
        <v>521</v>
      </c>
      <c r="M50" s="354" t="s">
        <v>522</v>
      </c>
      <c r="N50" s="354" t="s">
        <v>523</v>
      </c>
      <c r="O50" s="354" t="s">
        <v>524</v>
      </c>
    </row>
    <row r="51" spans="1:17">
      <c r="B51" s="248"/>
      <c r="C51" s="244"/>
      <c r="D51" s="244"/>
      <c r="E51" s="244"/>
      <c r="F51" s="244"/>
      <c r="G51" s="1247" t="s">
        <v>563</v>
      </c>
      <c r="H51" s="1248"/>
      <c r="I51" s="1253" t="s">
        <v>564</v>
      </c>
      <c r="J51" s="1253"/>
      <c r="K51" s="1257"/>
      <c r="L51" s="1257"/>
      <c r="M51" s="1257"/>
      <c r="N51" s="1257"/>
      <c r="O51" s="1223">
        <v>68</v>
      </c>
    </row>
    <row r="52" spans="1:17">
      <c r="B52" s="248"/>
      <c r="C52" s="244"/>
      <c r="D52" s="244"/>
      <c r="E52" s="244"/>
      <c r="F52" s="244"/>
      <c r="G52" s="1249"/>
      <c r="H52" s="1250"/>
      <c r="I52" s="1254"/>
      <c r="J52" s="1254"/>
      <c r="K52" s="1223"/>
      <c r="L52" s="1223"/>
      <c r="M52" s="1223"/>
      <c r="N52" s="1223"/>
      <c r="O52" s="1223"/>
    </row>
    <row r="53" spans="1:17">
      <c r="A53" s="355"/>
      <c r="B53" s="248"/>
      <c r="C53" s="244"/>
      <c r="D53" s="244"/>
      <c r="E53" s="244"/>
      <c r="F53" s="244"/>
      <c r="G53" s="1249"/>
      <c r="H53" s="1250"/>
      <c r="I53" s="1233" t="s">
        <v>565</v>
      </c>
      <c r="J53" s="1233"/>
      <c r="K53" s="1258"/>
      <c r="L53" s="1258"/>
      <c r="M53" s="1258"/>
      <c r="N53" s="1258"/>
      <c r="O53" s="1255">
        <v>51</v>
      </c>
    </row>
    <row r="54" spans="1:17">
      <c r="A54" s="355"/>
      <c r="B54" s="248"/>
      <c r="C54" s="244"/>
      <c r="D54" s="244"/>
      <c r="E54" s="244"/>
      <c r="F54" s="244"/>
      <c r="G54" s="1251"/>
      <c r="H54" s="1252"/>
      <c r="I54" s="1233"/>
      <c r="J54" s="1233"/>
      <c r="K54" s="1256"/>
      <c r="L54" s="1256"/>
      <c r="M54" s="1256"/>
      <c r="N54" s="1256"/>
      <c r="O54" s="1256"/>
    </row>
    <row r="55" spans="1:17">
      <c r="A55" s="355"/>
      <c r="B55" s="248"/>
      <c r="C55" s="244"/>
      <c r="D55" s="244"/>
      <c r="E55" s="244"/>
      <c r="F55" s="244"/>
      <c r="G55" s="1227" t="s">
        <v>566</v>
      </c>
      <c r="H55" s="1228"/>
      <c r="I55" s="1233" t="s">
        <v>564</v>
      </c>
      <c r="J55" s="1233"/>
      <c r="K55" s="1257"/>
      <c r="L55" s="1257"/>
      <c r="M55" s="1257"/>
      <c r="N55" s="1257"/>
      <c r="O55" s="1223">
        <v>0.8</v>
      </c>
    </row>
    <row r="56" spans="1:17">
      <c r="A56" s="355"/>
      <c r="B56" s="248"/>
      <c r="C56" s="244"/>
      <c r="D56" s="244"/>
      <c r="E56" s="244"/>
      <c r="F56" s="244"/>
      <c r="G56" s="1229"/>
      <c r="H56" s="1230"/>
      <c r="I56" s="1233"/>
      <c r="J56" s="1233"/>
      <c r="K56" s="1223"/>
      <c r="L56" s="1223"/>
      <c r="M56" s="1223"/>
      <c r="N56" s="1223"/>
      <c r="O56" s="1223"/>
    </row>
    <row r="57" spans="1:17" s="355" customFormat="1">
      <c r="B57" s="356"/>
      <c r="C57" s="352"/>
      <c r="D57" s="352"/>
      <c r="E57" s="352"/>
      <c r="F57" s="352"/>
      <c r="G57" s="1229"/>
      <c r="H57" s="1230"/>
      <c r="I57" s="1225" t="s">
        <v>565</v>
      </c>
      <c r="J57" s="1225"/>
      <c r="K57" s="1258"/>
      <c r="L57" s="1258"/>
      <c r="M57" s="1258"/>
      <c r="N57" s="1258"/>
      <c r="O57" s="1255">
        <v>56.4</v>
      </c>
      <c r="P57" s="357"/>
      <c r="Q57" s="356"/>
    </row>
    <row r="58" spans="1:17" s="355" customFormat="1">
      <c r="A58" s="243"/>
      <c r="B58" s="356"/>
      <c r="C58" s="352"/>
      <c r="D58" s="352"/>
      <c r="E58" s="352"/>
      <c r="F58" s="352"/>
      <c r="G58" s="1231"/>
      <c r="H58" s="1232"/>
      <c r="I58" s="1225"/>
      <c r="J58" s="1225"/>
      <c r="K58" s="1256"/>
      <c r="L58" s="1256"/>
      <c r="M58" s="1256"/>
      <c r="N58" s="1256"/>
      <c r="O58" s="125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35" t="s">
        <v>571</v>
      </c>
      <c r="H65" s="1236"/>
      <c r="I65" s="1236"/>
      <c r="J65" s="1236"/>
      <c r="K65" s="1236"/>
      <c r="L65" s="1236"/>
      <c r="M65" s="1236"/>
      <c r="N65" s="1236"/>
      <c r="O65" s="1237"/>
    </row>
    <row r="66" spans="2:30">
      <c r="B66" s="248"/>
      <c r="C66" s="244"/>
      <c r="D66" s="244"/>
      <c r="E66" s="244"/>
      <c r="F66" s="244"/>
      <c r="G66" s="1238"/>
      <c r="H66" s="1239"/>
      <c r="I66" s="1239"/>
      <c r="J66" s="1239"/>
      <c r="K66" s="1239"/>
      <c r="L66" s="1239"/>
      <c r="M66" s="1239"/>
      <c r="N66" s="1239"/>
      <c r="O66" s="1240"/>
    </row>
    <row r="67" spans="2:30">
      <c r="B67" s="248"/>
      <c r="C67" s="244"/>
      <c r="D67" s="244"/>
      <c r="E67" s="244"/>
      <c r="F67" s="244"/>
      <c r="G67" s="1238"/>
      <c r="H67" s="1239"/>
      <c r="I67" s="1239"/>
      <c r="J67" s="1239"/>
      <c r="K67" s="1239"/>
      <c r="L67" s="1239"/>
      <c r="M67" s="1239"/>
      <c r="N67" s="1239"/>
      <c r="O67" s="1240"/>
    </row>
    <row r="68" spans="2:30">
      <c r="B68" s="248"/>
      <c r="C68" s="244"/>
      <c r="D68" s="244"/>
      <c r="E68" s="244"/>
      <c r="F68" s="244"/>
      <c r="G68" s="1238"/>
      <c r="H68" s="1239"/>
      <c r="I68" s="1239"/>
      <c r="J68" s="1239"/>
      <c r="K68" s="1239"/>
      <c r="L68" s="1239"/>
      <c r="M68" s="1239"/>
      <c r="N68" s="1239"/>
      <c r="O68" s="1240"/>
    </row>
    <row r="69" spans="2:30">
      <c r="B69" s="248"/>
      <c r="C69" s="244"/>
      <c r="D69" s="244"/>
      <c r="E69" s="244"/>
      <c r="F69" s="244"/>
      <c r="G69" s="1241"/>
      <c r="H69" s="1242"/>
      <c r="I69" s="1242"/>
      <c r="J69" s="1242"/>
      <c r="K69" s="1242"/>
      <c r="L69" s="1242"/>
      <c r="M69" s="1242"/>
      <c r="N69" s="1242"/>
      <c r="O69" s="124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44"/>
      <c r="H72" s="1245"/>
      <c r="I72" s="1245"/>
      <c r="J72" s="1246"/>
      <c r="K72" s="354" t="s">
        <v>520</v>
      </c>
      <c r="L72" s="354" t="s">
        <v>521</v>
      </c>
      <c r="M72" s="354" t="s">
        <v>522</v>
      </c>
      <c r="N72" s="354" t="s">
        <v>523</v>
      </c>
      <c r="O72" s="354" t="s">
        <v>524</v>
      </c>
    </row>
    <row r="73" spans="2:30">
      <c r="B73" s="248"/>
      <c r="C73" s="244"/>
      <c r="D73" s="244"/>
      <c r="E73" s="244"/>
      <c r="F73" s="244"/>
      <c r="G73" s="1247" t="s">
        <v>563</v>
      </c>
      <c r="H73" s="1248"/>
      <c r="I73" s="1253" t="s">
        <v>564</v>
      </c>
      <c r="J73" s="1253"/>
      <c r="K73" s="1234">
        <v>89.7</v>
      </c>
      <c r="L73" s="1234">
        <v>78.2</v>
      </c>
      <c r="M73" s="1223">
        <v>73.2</v>
      </c>
      <c r="N73" s="1223">
        <v>78.8</v>
      </c>
      <c r="O73" s="1223">
        <v>68</v>
      </c>
      <c r="S73" s="243">
        <v>9.9</v>
      </c>
    </row>
    <row r="74" spans="2:30">
      <c r="B74" s="248"/>
      <c r="C74" s="244"/>
      <c r="D74" s="244"/>
      <c r="E74" s="244"/>
      <c r="F74" s="244"/>
      <c r="G74" s="1249"/>
      <c r="H74" s="1250"/>
      <c r="I74" s="1254"/>
      <c r="J74" s="1254"/>
      <c r="K74" s="1234"/>
      <c r="L74" s="1234"/>
      <c r="M74" s="1223"/>
      <c r="N74" s="1223"/>
      <c r="O74" s="1223"/>
    </row>
    <row r="75" spans="2:30">
      <c r="B75" s="248"/>
      <c r="C75" s="244"/>
      <c r="D75" s="244"/>
      <c r="E75" s="244"/>
      <c r="F75" s="244"/>
      <c r="G75" s="1249"/>
      <c r="H75" s="1250"/>
      <c r="I75" s="1233" t="s">
        <v>569</v>
      </c>
      <c r="J75" s="1233"/>
      <c r="K75" s="1255">
        <v>13.5</v>
      </c>
      <c r="L75" s="1255">
        <v>13.6</v>
      </c>
      <c r="M75" s="1255">
        <v>14.5</v>
      </c>
      <c r="N75" s="1255">
        <v>14</v>
      </c>
      <c r="O75" s="1255">
        <v>13.6</v>
      </c>
      <c r="U75" s="243">
        <v>81.2</v>
      </c>
      <c r="W75" s="243">
        <v>87.2</v>
      </c>
      <c r="Y75" s="243">
        <v>99.8</v>
      </c>
      <c r="AA75" s="243">
        <v>109.5</v>
      </c>
      <c r="AC75" s="243">
        <v>115.2</v>
      </c>
    </row>
    <row r="76" spans="2:30">
      <c r="B76" s="248"/>
      <c r="C76" s="244"/>
      <c r="D76" s="244"/>
      <c r="E76" s="244"/>
      <c r="F76" s="244"/>
      <c r="G76" s="1251"/>
      <c r="H76" s="1252"/>
      <c r="I76" s="1233"/>
      <c r="J76" s="1233"/>
      <c r="K76" s="1256"/>
      <c r="L76" s="1256"/>
      <c r="M76" s="1256"/>
      <c r="N76" s="1256"/>
      <c r="O76" s="1256"/>
    </row>
    <row r="77" spans="2:30">
      <c r="B77" s="248"/>
      <c r="C77" s="244"/>
      <c r="D77" s="244"/>
      <c r="E77" s="244"/>
      <c r="F77" s="244"/>
      <c r="G77" s="1227" t="s">
        <v>566</v>
      </c>
      <c r="H77" s="1228"/>
      <c r="I77" s="1233" t="s">
        <v>564</v>
      </c>
      <c r="J77" s="1233"/>
      <c r="K77" s="1234">
        <v>27.1</v>
      </c>
      <c r="L77" s="1234">
        <v>18.7</v>
      </c>
      <c r="M77" s="1223">
        <v>12.9</v>
      </c>
      <c r="N77" s="1223">
        <v>22.6</v>
      </c>
      <c r="O77" s="1223">
        <v>0.8</v>
      </c>
      <c r="R77" s="243">
        <v>12.3</v>
      </c>
      <c r="T77" s="243">
        <v>11.1</v>
      </c>
    </row>
    <row r="78" spans="2:30">
      <c r="B78" s="248"/>
      <c r="C78" s="244"/>
      <c r="D78" s="244"/>
      <c r="E78" s="244"/>
      <c r="F78" s="244"/>
      <c r="G78" s="1229"/>
      <c r="H78" s="1230"/>
      <c r="I78" s="1233"/>
      <c r="J78" s="1233"/>
      <c r="K78" s="1234"/>
      <c r="L78" s="1234"/>
      <c r="M78" s="1223"/>
      <c r="N78" s="1223"/>
      <c r="O78" s="1223"/>
    </row>
    <row r="79" spans="2:30">
      <c r="B79" s="248"/>
      <c r="C79" s="244"/>
      <c r="D79" s="244"/>
      <c r="E79" s="244"/>
      <c r="F79" s="244"/>
      <c r="G79" s="1229"/>
      <c r="H79" s="1230"/>
      <c r="I79" s="1224" t="s">
        <v>569</v>
      </c>
      <c r="J79" s="1225"/>
      <c r="K79" s="1226">
        <v>11.9</v>
      </c>
      <c r="L79" s="1226">
        <v>10.7</v>
      </c>
      <c r="M79" s="1226">
        <v>10</v>
      </c>
      <c r="N79" s="1226">
        <v>9.5</v>
      </c>
      <c r="O79" s="1226">
        <v>8.1</v>
      </c>
      <c r="V79" s="243">
        <v>53.5</v>
      </c>
      <c r="X79" s="243">
        <v>48.2</v>
      </c>
      <c r="Z79" s="243">
        <v>34.200000000000003</v>
      </c>
      <c r="AB79" s="243">
        <v>30.3</v>
      </c>
      <c r="AD79" s="243">
        <v>28.9</v>
      </c>
    </row>
    <row r="80" spans="2:30">
      <c r="B80" s="248"/>
      <c r="C80" s="244"/>
      <c r="D80" s="244"/>
      <c r="E80" s="244"/>
      <c r="F80" s="244"/>
      <c r="G80" s="1231"/>
      <c r="H80" s="1232"/>
      <c r="I80" s="1225"/>
      <c r="J80" s="1225"/>
      <c r="K80" s="1226"/>
      <c r="L80" s="1226"/>
      <c r="M80" s="1226"/>
      <c r="N80" s="1226"/>
      <c r="O80" s="122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19155</v>
      </c>
      <c r="E3" s="116"/>
      <c r="F3" s="117">
        <v>96333</v>
      </c>
      <c r="G3" s="118"/>
      <c r="H3" s="119"/>
    </row>
    <row r="4" spans="1:8">
      <c r="A4" s="120"/>
      <c r="B4" s="121"/>
      <c r="C4" s="122"/>
      <c r="D4" s="123">
        <v>17586</v>
      </c>
      <c r="E4" s="124"/>
      <c r="F4" s="125">
        <v>57060</v>
      </c>
      <c r="G4" s="126"/>
      <c r="H4" s="127"/>
    </row>
    <row r="5" spans="1:8">
      <c r="A5" s="108" t="s">
        <v>514</v>
      </c>
      <c r="B5" s="113"/>
      <c r="C5" s="114"/>
      <c r="D5" s="115">
        <v>23514</v>
      </c>
      <c r="E5" s="116"/>
      <c r="F5" s="117">
        <v>117673</v>
      </c>
      <c r="G5" s="118"/>
      <c r="H5" s="119"/>
    </row>
    <row r="6" spans="1:8">
      <c r="A6" s="120"/>
      <c r="B6" s="121"/>
      <c r="C6" s="122"/>
      <c r="D6" s="123">
        <v>18929</v>
      </c>
      <c r="E6" s="124"/>
      <c r="F6" s="125">
        <v>62359</v>
      </c>
      <c r="G6" s="126"/>
      <c r="H6" s="127"/>
    </row>
    <row r="7" spans="1:8">
      <c r="A7" s="108" t="s">
        <v>515</v>
      </c>
      <c r="B7" s="113"/>
      <c r="C7" s="114"/>
      <c r="D7" s="115">
        <v>132216</v>
      </c>
      <c r="E7" s="116"/>
      <c r="F7" s="117">
        <v>118223</v>
      </c>
      <c r="G7" s="118"/>
      <c r="H7" s="119"/>
    </row>
    <row r="8" spans="1:8">
      <c r="A8" s="120"/>
      <c r="B8" s="121"/>
      <c r="C8" s="122"/>
      <c r="D8" s="123">
        <v>28101</v>
      </c>
      <c r="E8" s="124"/>
      <c r="F8" s="125">
        <v>57106</v>
      </c>
      <c r="G8" s="126"/>
      <c r="H8" s="127"/>
    </row>
    <row r="9" spans="1:8">
      <c r="A9" s="108" t="s">
        <v>516</v>
      </c>
      <c r="B9" s="113"/>
      <c r="C9" s="114"/>
      <c r="D9" s="115">
        <v>65845</v>
      </c>
      <c r="E9" s="116"/>
      <c r="F9" s="117">
        <v>128485</v>
      </c>
      <c r="G9" s="118"/>
      <c r="H9" s="119"/>
    </row>
    <row r="10" spans="1:8">
      <c r="A10" s="120"/>
      <c r="B10" s="121"/>
      <c r="C10" s="122"/>
      <c r="D10" s="123">
        <v>40981</v>
      </c>
      <c r="E10" s="124"/>
      <c r="F10" s="125">
        <v>62765</v>
      </c>
      <c r="G10" s="126"/>
      <c r="H10" s="127"/>
    </row>
    <row r="11" spans="1:8">
      <c r="A11" s="108" t="s">
        <v>517</v>
      </c>
      <c r="B11" s="113"/>
      <c r="C11" s="114"/>
      <c r="D11" s="115">
        <v>61503</v>
      </c>
      <c r="E11" s="116"/>
      <c r="F11" s="117">
        <v>128611</v>
      </c>
      <c r="G11" s="118"/>
      <c r="H11" s="119"/>
    </row>
    <row r="12" spans="1:8">
      <c r="A12" s="120"/>
      <c r="B12" s="121"/>
      <c r="C12" s="128"/>
      <c r="D12" s="123">
        <v>32682</v>
      </c>
      <c r="E12" s="124"/>
      <c r="F12" s="125">
        <v>61552</v>
      </c>
      <c r="G12" s="126"/>
      <c r="H12" s="127"/>
    </row>
    <row r="13" spans="1:8">
      <c r="A13" s="108"/>
      <c r="B13" s="113"/>
      <c r="C13" s="129"/>
      <c r="D13" s="130">
        <v>60447</v>
      </c>
      <c r="E13" s="131"/>
      <c r="F13" s="132">
        <v>117865</v>
      </c>
      <c r="G13" s="133"/>
      <c r="H13" s="119"/>
    </row>
    <row r="14" spans="1:8">
      <c r="A14" s="120"/>
      <c r="B14" s="121"/>
      <c r="C14" s="122"/>
      <c r="D14" s="123">
        <v>27656</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11.3</v>
      </c>
      <c r="C19" s="134">
        <f>ROUND(VALUE(SUBSTITUTE(実質収支比率等に係る経年分析!G$48,"▲","-")),2)</f>
        <v>8.15</v>
      </c>
      <c r="D19" s="134">
        <f>ROUND(VALUE(SUBSTITUTE(実質収支比率等に係る経年分析!H$48,"▲","-")),2)</f>
        <v>5.01</v>
      </c>
      <c r="E19" s="134">
        <f>ROUND(VALUE(SUBSTITUTE(実質収支比率等に係る経年分析!I$48,"▲","-")),2)</f>
        <v>7.33</v>
      </c>
      <c r="F19" s="134">
        <f>ROUND(VALUE(SUBSTITUTE(実質収支比率等に係る経年分析!J$48,"▲","-")),2)</f>
        <v>11.27</v>
      </c>
    </row>
    <row r="20" spans="1:11">
      <c r="A20" s="134" t="s">
        <v>42</v>
      </c>
      <c r="B20" s="134">
        <f>ROUND(VALUE(SUBSTITUTE(実質収支比率等に係る経年分析!F$47,"▲","-")),2)</f>
        <v>31.75</v>
      </c>
      <c r="C20" s="134">
        <f>ROUND(VALUE(SUBSTITUTE(実質収支比率等に係る経年分析!G$47,"▲","-")),2)</f>
        <v>20.77</v>
      </c>
      <c r="D20" s="134">
        <f>ROUND(VALUE(SUBSTITUTE(実質収支比率等に係る経年分析!H$47,"▲","-")),2)</f>
        <v>17.760000000000002</v>
      </c>
      <c r="E20" s="134">
        <f>ROUND(VALUE(SUBSTITUTE(実質収支比率等に係る経年分析!I$47,"▲","-")),2)</f>
        <v>14.44</v>
      </c>
      <c r="F20" s="134">
        <f>ROUND(VALUE(SUBSTITUTE(実質収支比率等に係る経年分析!J$47,"▲","-")),2)</f>
        <v>14.32</v>
      </c>
    </row>
    <row r="21" spans="1:11">
      <c r="A21" s="134" t="s">
        <v>43</v>
      </c>
      <c r="B21" s="134">
        <f>IF(ISNUMBER(VALUE(SUBSTITUTE(実質収支比率等に係る経年分析!F$49,"▲","-"))),ROUND(VALUE(SUBSTITUTE(実質収支比率等に係る経年分析!F$49,"▲","-")),2),NA())</f>
        <v>4.7699999999999996</v>
      </c>
      <c r="C21" s="134">
        <f>IF(ISNUMBER(VALUE(SUBSTITUTE(実質収支比率等に係る経年分析!G$49,"▲","-"))),ROUND(VALUE(SUBSTITUTE(実質収支比率等に係る経年分析!G$49,"▲","-")),2),NA())</f>
        <v>-13.14</v>
      </c>
      <c r="D21" s="134">
        <f>IF(ISNUMBER(VALUE(SUBSTITUTE(実質収支比率等に係る経年分析!H$49,"▲","-"))),ROUND(VALUE(SUBSTITUTE(実質収支比率等に係る経年分析!H$49,"▲","-")),2),NA())</f>
        <v>-6.42</v>
      </c>
      <c r="E21" s="134">
        <f>IF(ISNUMBER(VALUE(SUBSTITUTE(実質収支比率等に係る経年分析!I$49,"▲","-"))),ROUND(VALUE(SUBSTITUTE(実質収支比率等に係る経年分析!I$49,"▲","-")),2),NA())</f>
        <v>-1.39</v>
      </c>
      <c r="F21" s="134">
        <f>IF(ISNUMBER(VALUE(SUBSTITUTE(実質収支比率等に係る経年分析!J$49,"▲","-"))),ROUND(VALUE(SUBSTITUTE(実質収支比率等に係る経年分析!J$49,"▲","-")),2),NA())</f>
        <v>4.55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0.57999999999999996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1.34</v>
      </c>
    </row>
    <row r="32" spans="1:11">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2.0699999999999998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2.58</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4.1900000000000004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9.2100000000000009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17.149999999999999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15.03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351</v>
      </c>
      <c r="E42" s="136"/>
      <c r="F42" s="136"/>
      <c r="G42" s="136">
        <f>'実質公債費比率（分子）の構造'!L$52</f>
        <v>371</v>
      </c>
      <c r="H42" s="136"/>
      <c r="I42" s="136"/>
      <c r="J42" s="136">
        <f>'実質公債費比率（分子）の構造'!M$52</f>
        <v>376</v>
      </c>
      <c r="K42" s="136"/>
      <c r="L42" s="136"/>
      <c r="M42" s="136">
        <f>'実質公債費比率（分子）の構造'!N$52</f>
        <v>395</v>
      </c>
      <c r="N42" s="136"/>
      <c r="O42" s="136"/>
      <c r="P42" s="136">
        <f>'実質公債費比率（分子）の構造'!O$52</f>
        <v>387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61</v>
      </c>
      <c r="C45" s="136"/>
      <c r="D45" s="136"/>
      <c r="E45" s="136">
        <f>'実質公債費比率（分子）の構造'!L$49</f>
        <v>62</v>
      </c>
      <c r="F45" s="136"/>
      <c r="G45" s="136"/>
      <c r="H45" s="136">
        <f>'実質公債費比率（分子）の構造'!M$49</f>
        <v>62</v>
      </c>
      <c r="I45" s="136"/>
      <c r="J45" s="136"/>
      <c r="K45" s="136">
        <f>'実質公債費比率（分子）の構造'!N$49</f>
        <v>59</v>
      </c>
      <c r="L45" s="136"/>
      <c r="M45" s="136"/>
      <c r="N45" s="136">
        <f>'実質公債費比率（分子）の構造'!O$49</f>
        <v>55</v>
      </c>
      <c r="O45" s="136"/>
      <c r="P45" s="136"/>
    </row>
    <row r="46" spans="1:16">
      <c r="A46" s="136" t="s">
        <v>54</v>
      </c>
      <c r="B46" s="136">
        <f>'実質公債費比率（分子）の構造'!K$48</f>
        <v>361</v>
      </c>
      <c r="C46" s="136"/>
      <c r="D46" s="136"/>
      <c r="E46" s="136">
        <f>'実質公債費比率（分子）の構造'!L$48</f>
        <v>312</v>
      </c>
      <c r="F46" s="136"/>
      <c r="G46" s="136"/>
      <c r="H46" s="136">
        <f>'実質公債費比率（分子）の構造'!M$48</f>
        <v>315</v>
      </c>
      <c r="I46" s="136"/>
      <c r="J46" s="136"/>
      <c r="K46" s="136">
        <f>'実質公債費比率（分子）の構造'!N$48</f>
        <v>280</v>
      </c>
      <c r="L46" s="136"/>
      <c r="M46" s="136"/>
      <c r="N46" s="136">
        <f>'実質公債費比率（分子）の構造'!O$48</f>
        <v>296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297</v>
      </c>
      <c r="C49" s="136"/>
      <c r="D49" s="136"/>
      <c r="E49" s="136">
        <f>'実質公債費比率（分子）の構造'!L$45</f>
        <v>313</v>
      </c>
      <c r="F49" s="136"/>
      <c r="G49" s="136"/>
      <c r="H49" s="136">
        <f>'実質公債費比率（分子）の構造'!M$45</f>
        <v>371</v>
      </c>
      <c r="I49" s="136"/>
      <c r="J49" s="136"/>
      <c r="K49" s="136">
        <f>'実質公債費比率（分子）の構造'!N$45</f>
        <v>384</v>
      </c>
      <c r="L49" s="136"/>
      <c r="M49" s="136"/>
      <c r="N49" s="136">
        <f>'実質公債費比率（分子）の構造'!O$45</f>
        <v>328</v>
      </c>
      <c r="O49" s="136"/>
      <c r="P49" s="136"/>
    </row>
    <row r="50" spans="1:16">
      <c r="A50" s="136" t="s">
        <v>58</v>
      </c>
      <c r="B50" s="136" t="e">
        <f>NA()</f>
        <v>#N/A</v>
      </c>
      <c r="C50" s="136">
        <f>IF(ISNUMBER('実質公債費比率（分子）の構造'!K$53),'実質公債費比率（分子）の構造'!K$53,NA())</f>
        <v>368</v>
      </c>
      <c r="D50" s="136" t="e">
        <f>NA()</f>
        <v>#N/A</v>
      </c>
      <c r="E50" s="136" t="e">
        <f>NA()</f>
        <v>#N/A</v>
      </c>
      <c r="F50" s="136">
        <f>IF(ISNUMBER('実質公債費比率（分子）の構造'!L$53),'実質公債費比率（分子）の構造'!L$53,NA())</f>
        <v>316</v>
      </c>
      <c r="G50" s="136" t="e">
        <f>NA()</f>
        <v>#N/A</v>
      </c>
      <c r="H50" s="136" t="e">
        <f>NA()</f>
        <v>#N/A</v>
      </c>
      <c r="I50" s="136">
        <f>IF(ISNUMBER('実質公債費比率（分子）の構造'!M$53),'実質公債費比率（分子）の構造'!M$53,NA())</f>
        <v>372</v>
      </c>
      <c r="J50" s="136" t="e">
        <f>NA()</f>
        <v>#N/A</v>
      </c>
      <c r="K50" s="136" t="e">
        <f>NA()</f>
        <v>#N/A</v>
      </c>
      <c r="L50" s="136">
        <f>IF(ISNUMBER('実質公債費比率（分子）の構造'!N$53),'実質公債費比率（分子）の構造'!N$53,NA())</f>
        <v>328</v>
      </c>
      <c r="M50" s="136" t="e">
        <f>NA()</f>
        <v>#N/A</v>
      </c>
      <c r="N50" s="136" t="e">
        <f>NA()</f>
        <v>#N/A</v>
      </c>
      <c r="O50" s="136">
        <f>IF(ISNUMBER('実質公債費比率（分子）の構造'!O$53),'実質公債費比率（分子）の構造'!O$53,NA())</f>
        <v>292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4803</v>
      </c>
      <c r="E56" s="135"/>
      <c r="F56" s="135"/>
      <c r="G56" s="135">
        <f>'将来負担比率（分子）の構造'!J$51</f>
        <v>4774</v>
      </c>
      <c r="H56" s="135"/>
      <c r="I56" s="135"/>
      <c r="J56" s="135">
        <f>'将来負担比率（分子）の構造'!K$51</f>
        <v>4883</v>
      </c>
      <c r="K56" s="135"/>
      <c r="L56" s="135"/>
      <c r="M56" s="135">
        <f>'将来負担比率（分子）の構造'!L$51</f>
        <v>4897</v>
      </c>
      <c r="N56" s="135"/>
      <c r="O56" s="135"/>
      <c r="P56" s="135">
        <f>'将来負担比率（分子）の構造'!M$51</f>
        <v>4854</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2400</v>
      </c>
      <c r="E58" s="135"/>
      <c r="F58" s="135"/>
      <c r="G58" s="135">
        <f>'将来負担比率（分子）の構造'!J$49</f>
        <v>2125</v>
      </c>
      <c r="H58" s="135"/>
      <c r="I58" s="135"/>
      <c r="J58" s="135">
        <f>'将来負担比率（分子）の構造'!K$49</f>
        <v>1972</v>
      </c>
      <c r="K58" s="135"/>
      <c r="L58" s="135"/>
      <c r="M58" s="135">
        <f>'将来負担比率（分子）の構造'!L$49</f>
        <v>1665</v>
      </c>
      <c r="N58" s="135"/>
      <c r="O58" s="135"/>
      <c r="P58" s="135">
        <f>'将来負担比率（分子）の構造'!M$49</f>
        <v>1588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827</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45</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335</v>
      </c>
      <c r="C63" s="135"/>
      <c r="D63" s="135"/>
      <c r="E63" s="135">
        <f>'将来負担比率（分子）の構造'!J$44</f>
        <v>300</v>
      </c>
      <c r="F63" s="135"/>
      <c r="G63" s="135"/>
      <c r="H63" s="135">
        <f>'将来負担比率（分子）の構造'!K$44</f>
        <v>283</v>
      </c>
      <c r="I63" s="135"/>
      <c r="J63" s="135"/>
      <c r="K63" s="135">
        <f>'将来負担比率（分子）の構造'!L$44</f>
        <v>316</v>
      </c>
      <c r="L63" s="135"/>
      <c r="M63" s="135"/>
      <c r="N63" s="135">
        <f>'将来負担比率（分子）の構造'!M$44</f>
        <v>297</v>
      </c>
      <c r="O63" s="135"/>
      <c r="P63" s="135"/>
    </row>
    <row r="64" spans="1:16">
      <c r="A64" s="135" t="s">
        <v>26</v>
      </c>
      <c r="B64" s="135">
        <f>'将来負担比率（分子）の構造'!I$43</f>
        <v>4524</v>
      </c>
      <c r="C64" s="135"/>
      <c r="D64" s="135"/>
      <c r="E64" s="135">
        <f>'将来負担比率（分子）の構造'!J$43</f>
        <v>4395</v>
      </c>
      <c r="F64" s="135"/>
      <c r="G64" s="135"/>
      <c r="H64" s="135">
        <f>'将来負担比率（分子）の構造'!K$43</f>
        <v>4177</v>
      </c>
      <c r="I64" s="135"/>
      <c r="J64" s="135"/>
      <c r="K64" s="135">
        <f>'将来負担比率（分子）の構造'!L$43</f>
        <v>3824</v>
      </c>
      <c r="L64" s="135"/>
      <c r="M64" s="135"/>
      <c r="N64" s="135">
        <f>'将来負担比率（分子）の構造'!M$43</f>
        <v>3534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3630</v>
      </c>
      <c r="C66" s="135"/>
      <c r="D66" s="135"/>
      <c r="E66" s="135">
        <f>'将来負担比率（分子）の構造'!J$41</f>
        <v>4119</v>
      </c>
      <c r="F66" s="135"/>
      <c r="G66" s="135"/>
      <c r="H66" s="135">
        <f>'将来負担比率（分子）の構造'!K$41</f>
        <v>4167</v>
      </c>
      <c r="I66" s="135"/>
      <c r="J66" s="135"/>
      <c r="K66" s="135">
        <f>'将来負担比率（分子）の構造'!L$41</f>
        <v>4278</v>
      </c>
      <c r="L66" s="135"/>
      <c r="M66" s="135"/>
      <c r="N66" s="135">
        <f>'将来負担比率（分子）の構造'!M$41</f>
        <v>4281</v>
      </c>
      <c r="O66" s="135"/>
      <c r="P66" s="135"/>
    </row>
    <row r="67" spans="1:16">
      <c r="A67" s="135" t="s">
        <v>62</v>
      </c>
      <c r="B67" s="135" t="e">
        <f>NA()</f>
        <v>#N/A</v>
      </c>
      <c r="C67" s="135">
        <f>IF(ISNUMBER('将来負担比率（分子）の構造'!I$52), IF('将来負担比率（分子）の構造'!I$52 &lt; 0, 0, '将来負担比率（分子）の構造'!I$52), NA())</f>
        <v>2158</v>
      </c>
      <c r="D67" s="135" t="e">
        <f>NA()</f>
        <v>#N/A</v>
      </c>
      <c r="E67" s="135" t="e">
        <f>NA()</f>
        <v>#N/A</v>
      </c>
      <c r="F67" s="135">
        <f>IF(ISNUMBER('将来負担比率（分子）の構造'!J$52), IF('将来負担比率（分子）の構造'!J$52 &lt; 0, 0, '将来負担比率（分子）の構造'!J$52), NA())</f>
        <v>1916</v>
      </c>
      <c r="G67" s="135" t="e">
        <f>NA()</f>
        <v>#N/A</v>
      </c>
      <c r="H67" s="135" t="e">
        <f>NA()</f>
        <v>#N/A</v>
      </c>
      <c r="I67" s="135">
        <f>IF(ISNUMBER('将来負担比率（分子）の構造'!K$52), IF('将来負担比率（分子）の構造'!K$52 &lt; 0, 0, '将来負担比率（分子）の構造'!K$52), NA())</f>
        <v>1772</v>
      </c>
      <c r="J67" s="135" t="e">
        <f>NA()</f>
        <v>#N/A</v>
      </c>
      <c r="K67" s="135" t="e">
        <f>NA()</f>
        <v>#N/A</v>
      </c>
      <c r="L67" s="135">
        <f>IF(ISNUMBER('将来負担比率（分子）の構造'!L$52), IF('将来負担比率（分子）の構造'!L$52 &lt; 0, 0, '将来負担比率（分子）の構造'!L$52), NA())</f>
        <v>1855</v>
      </c>
      <c r="M67" s="135" t="e">
        <f>NA()</f>
        <v>#N/A</v>
      </c>
      <c r="N67" s="135" t="e">
        <f>NA()</f>
        <v>#N/A</v>
      </c>
      <c r="O67" s="135">
        <f>IF(ISNUMBER('将来負担比率（分子）の構造'!M$52), IF('将来負担比率（分子）の構造'!M$52 &lt; 0, 0, '将来負担比率（分子）の構造'!M$52), NA())</f>
        <v>1671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1336223</v>
      </c>
      <c r="S5" s="613"/>
      <c r="T5" s="613"/>
      <c r="U5" s="613"/>
      <c r="V5" s="613"/>
      <c r="W5" s="613"/>
      <c r="X5" s="613"/>
      <c r="Y5" s="614"/>
      <c r="Z5" s="615">
        <v>31.2</v>
      </c>
      <c r="AA5" s="615"/>
      <c r="AB5" s="615"/>
      <c r="AC5" s="615"/>
      <c r="AD5" s="616">
        <v>1336223</v>
      </c>
      <c r="AE5" s="616"/>
      <c r="AF5" s="616"/>
      <c r="AG5" s="616"/>
      <c r="AH5" s="616"/>
      <c r="AI5" s="616"/>
      <c r="AJ5" s="616"/>
      <c r="AK5" s="616"/>
      <c r="AL5" s="617">
        <v>48.9</v>
      </c>
      <c r="AM5" s="618"/>
      <c r="AN5" s="618"/>
      <c r="AO5" s="619"/>
      <c r="AP5" s="609" t="s">
        <v>206</v>
      </c>
      <c r="AQ5" s="610"/>
      <c r="AR5" s="610"/>
      <c r="AS5" s="610"/>
      <c r="AT5" s="610"/>
      <c r="AU5" s="610"/>
      <c r="AV5" s="610"/>
      <c r="AW5" s="610"/>
      <c r="AX5" s="610"/>
      <c r="AY5" s="610"/>
      <c r="AZ5" s="610"/>
      <c r="BA5" s="610"/>
      <c r="BB5" s="610"/>
      <c r="BC5" s="610"/>
      <c r="BD5" s="610"/>
      <c r="BE5" s="610"/>
      <c r="BF5" s="611"/>
      <c r="BG5" s="623">
        <v>1336223</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37735</v>
      </c>
      <c r="S6" s="624"/>
      <c r="T6" s="624"/>
      <c r="U6" s="624"/>
      <c r="V6" s="624"/>
      <c r="W6" s="624"/>
      <c r="X6" s="624"/>
      <c r="Y6" s="625"/>
      <c r="Z6" s="626">
        <v>0.9</v>
      </c>
      <c r="AA6" s="626"/>
      <c r="AB6" s="626"/>
      <c r="AC6" s="626"/>
      <c r="AD6" s="627">
        <v>37735</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1336223</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54062</v>
      </c>
      <c r="CS6" s="624"/>
      <c r="CT6" s="624"/>
      <c r="CU6" s="624"/>
      <c r="CV6" s="624"/>
      <c r="CW6" s="624"/>
      <c r="CX6" s="624"/>
      <c r="CY6" s="625"/>
      <c r="CZ6" s="626">
        <v>1.4</v>
      </c>
      <c r="DA6" s="626"/>
      <c r="DB6" s="626"/>
      <c r="DC6" s="626"/>
      <c r="DD6" s="632" t="s">
        <v>207</v>
      </c>
      <c r="DE6" s="624"/>
      <c r="DF6" s="624"/>
      <c r="DG6" s="624"/>
      <c r="DH6" s="624"/>
      <c r="DI6" s="624"/>
      <c r="DJ6" s="624"/>
      <c r="DK6" s="624"/>
      <c r="DL6" s="624"/>
      <c r="DM6" s="624"/>
      <c r="DN6" s="624"/>
      <c r="DO6" s="624"/>
      <c r="DP6" s="625"/>
      <c r="DQ6" s="632">
        <v>54062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2085</v>
      </c>
      <c r="S7" s="624"/>
      <c r="T7" s="624"/>
      <c r="U7" s="624"/>
      <c r="V7" s="624"/>
      <c r="W7" s="624"/>
      <c r="X7" s="624"/>
      <c r="Y7" s="625"/>
      <c r="Z7" s="626">
        <v>0</v>
      </c>
      <c r="AA7" s="626"/>
      <c r="AB7" s="626"/>
      <c r="AC7" s="626"/>
      <c r="AD7" s="627">
        <v>2085</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461812</v>
      </c>
      <c r="BH7" s="624"/>
      <c r="BI7" s="624"/>
      <c r="BJ7" s="624"/>
      <c r="BK7" s="624"/>
      <c r="BL7" s="624"/>
      <c r="BM7" s="624"/>
      <c r="BN7" s="625"/>
      <c r="BO7" s="626">
        <v>34.6</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502505</v>
      </c>
      <c r="CS7" s="624"/>
      <c r="CT7" s="624"/>
      <c r="CU7" s="624"/>
      <c r="CV7" s="624"/>
      <c r="CW7" s="624"/>
      <c r="CX7" s="624"/>
      <c r="CY7" s="625"/>
      <c r="CZ7" s="626">
        <v>12.7</v>
      </c>
      <c r="DA7" s="626"/>
      <c r="DB7" s="626"/>
      <c r="DC7" s="626"/>
      <c r="DD7" s="632">
        <v>63250</v>
      </c>
      <c r="DE7" s="624"/>
      <c r="DF7" s="624"/>
      <c r="DG7" s="624"/>
      <c r="DH7" s="624"/>
      <c r="DI7" s="624"/>
      <c r="DJ7" s="624"/>
      <c r="DK7" s="624"/>
      <c r="DL7" s="624"/>
      <c r="DM7" s="624"/>
      <c r="DN7" s="624"/>
      <c r="DO7" s="624"/>
      <c r="DP7" s="625"/>
      <c r="DQ7" s="632">
        <v>416618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5974</v>
      </c>
      <c r="S8" s="624"/>
      <c r="T8" s="624"/>
      <c r="U8" s="624"/>
      <c r="V8" s="624"/>
      <c r="W8" s="624"/>
      <c r="X8" s="624"/>
      <c r="Y8" s="625"/>
      <c r="Z8" s="626">
        <v>0.1</v>
      </c>
      <c r="AA8" s="626"/>
      <c r="AB8" s="626"/>
      <c r="AC8" s="626"/>
      <c r="AD8" s="627">
        <v>5974</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13524</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914451</v>
      </c>
      <c r="CS8" s="624"/>
      <c r="CT8" s="624"/>
      <c r="CU8" s="624"/>
      <c r="CV8" s="624"/>
      <c r="CW8" s="624"/>
      <c r="CX8" s="624"/>
      <c r="CY8" s="625"/>
      <c r="CZ8" s="626">
        <v>23.2</v>
      </c>
      <c r="DA8" s="626"/>
      <c r="DB8" s="626"/>
      <c r="DC8" s="626"/>
      <c r="DD8" s="632" t="s">
        <v>207</v>
      </c>
      <c r="DE8" s="624"/>
      <c r="DF8" s="624"/>
      <c r="DG8" s="624"/>
      <c r="DH8" s="624"/>
      <c r="DI8" s="624"/>
      <c r="DJ8" s="624"/>
      <c r="DK8" s="624"/>
      <c r="DL8" s="624"/>
      <c r="DM8" s="624"/>
      <c r="DN8" s="624"/>
      <c r="DO8" s="624"/>
      <c r="DP8" s="625"/>
      <c r="DQ8" s="632">
        <v>597166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5826</v>
      </c>
      <c r="S9" s="624"/>
      <c r="T9" s="624"/>
      <c r="U9" s="624"/>
      <c r="V9" s="624"/>
      <c r="W9" s="624"/>
      <c r="X9" s="624"/>
      <c r="Y9" s="625"/>
      <c r="Z9" s="626">
        <v>0.1</v>
      </c>
      <c r="AA9" s="626"/>
      <c r="AB9" s="626"/>
      <c r="AC9" s="626"/>
      <c r="AD9" s="627">
        <v>5826</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327371</v>
      </c>
      <c r="BH9" s="624"/>
      <c r="BI9" s="624"/>
      <c r="BJ9" s="624"/>
      <c r="BK9" s="624"/>
      <c r="BL9" s="624"/>
      <c r="BM9" s="624"/>
      <c r="BN9" s="625"/>
      <c r="BO9" s="626">
        <v>24.5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662174</v>
      </c>
      <c r="CS9" s="624"/>
      <c r="CT9" s="624"/>
      <c r="CU9" s="624"/>
      <c r="CV9" s="624"/>
      <c r="CW9" s="624"/>
      <c r="CX9" s="624"/>
      <c r="CY9" s="625"/>
      <c r="CZ9" s="626">
        <v>16.8</v>
      </c>
      <c r="DA9" s="626"/>
      <c r="DB9" s="626"/>
      <c r="DC9" s="626"/>
      <c r="DD9" s="632">
        <v>9504</v>
      </c>
      <c r="DE9" s="624"/>
      <c r="DF9" s="624"/>
      <c r="DG9" s="624"/>
      <c r="DH9" s="624"/>
      <c r="DI9" s="624"/>
      <c r="DJ9" s="624"/>
      <c r="DK9" s="624"/>
      <c r="DL9" s="624"/>
      <c r="DM9" s="624"/>
      <c r="DN9" s="624"/>
      <c r="DO9" s="624"/>
      <c r="DP9" s="625"/>
      <c r="DQ9" s="632">
        <v>596061</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150188</v>
      </c>
      <c r="S10" s="624"/>
      <c r="T10" s="624"/>
      <c r="U10" s="624"/>
      <c r="V10" s="624"/>
      <c r="W10" s="624"/>
      <c r="X10" s="624"/>
      <c r="Y10" s="625"/>
      <c r="Z10" s="626">
        <v>3.5</v>
      </c>
      <c r="AA10" s="626"/>
      <c r="AB10" s="626"/>
      <c r="AC10" s="626"/>
      <c r="AD10" s="627">
        <v>150188</v>
      </c>
      <c r="AE10" s="627"/>
      <c r="AF10" s="627"/>
      <c r="AG10" s="627"/>
      <c r="AH10" s="627"/>
      <c r="AI10" s="627"/>
      <c r="AJ10" s="627"/>
      <c r="AK10" s="627"/>
      <c r="AL10" s="628">
        <v>5.5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20641</v>
      </c>
      <c r="BH10" s="624"/>
      <c r="BI10" s="624"/>
      <c r="BJ10" s="624"/>
      <c r="BK10" s="624"/>
      <c r="BL10" s="624"/>
      <c r="BM10" s="624"/>
      <c r="BN10" s="625"/>
      <c r="BO10" s="626">
        <v>1.5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7460</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3460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5863</v>
      </c>
      <c r="S11" s="624"/>
      <c r="T11" s="624"/>
      <c r="U11" s="624"/>
      <c r="V11" s="624"/>
      <c r="W11" s="624"/>
      <c r="X11" s="624"/>
      <c r="Y11" s="625"/>
      <c r="Z11" s="626">
        <v>0.1</v>
      </c>
      <c r="AA11" s="626"/>
      <c r="AB11" s="626"/>
      <c r="AC11" s="626"/>
      <c r="AD11" s="627">
        <v>5863</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100276</v>
      </c>
      <c r="BH11" s="624"/>
      <c r="BI11" s="624"/>
      <c r="BJ11" s="624"/>
      <c r="BK11" s="624"/>
      <c r="BL11" s="624"/>
      <c r="BM11" s="624"/>
      <c r="BN11" s="625"/>
      <c r="BO11" s="626">
        <v>7.5</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126696</v>
      </c>
      <c r="CS11" s="624"/>
      <c r="CT11" s="624"/>
      <c r="CU11" s="624"/>
      <c r="CV11" s="624"/>
      <c r="CW11" s="624"/>
      <c r="CX11" s="624"/>
      <c r="CY11" s="625"/>
      <c r="CZ11" s="626">
        <v>3.2</v>
      </c>
      <c r="DA11" s="626"/>
      <c r="DB11" s="626"/>
      <c r="DC11" s="626"/>
      <c r="DD11" s="632">
        <v>18089</v>
      </c>
      <c r="DE11" s="624"/>
      <c r="DF11" s="624"/>
      <c r="DG11" s="624"/>
      <c r="DH11" s="624"/>
      <c r="DI11" s="624"/>
      <c r="DJ11" s="624"/>
      <c r="DK11" s="624"/>
      <c r="DL11" s="624"/>
      <c r="DM11" s="624"/>
      <c r="DN11" s="624"/>
      <c r="DO11" s="624"/>
      <c r="DP11" s="625"/>
      <c r="DQ11" s="632">
        <v>105324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819011</v>
      </c>
      <c r="BH12" s="624"/>
      <c r="BI12" s="624"/>
      <c r="BJ12" s="624"/>
      <c r="BK12" s="624"/>
      <c r="BL12" s="624"/>
      <c r="BM12" s="624"/>
      <c r="BN12" s="625"/>
      <c r="BO12" s="626">
        <v>61.3</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232934</v>
      </c>
      <c r="CS12" s="624"/>
      <c r="CT12" s="624"/>
      <c r="CU12" s="624"/>
      <c r="CV12" s="624"/>
      <c r="CW12" s="624"/>
      <c r="CX12" s="624"/>
      <c r="CY12" s="625"/>
      <c r="CZ12" s="626">
        <v>5.9</v>
      </c>
      <c r="DA12" s="626"/>
      <c r="DB12" s="626"/>
      <c r="DC12" s="626"/>
      <c r="DD12" s="632">
        <v>96802</v>
      </c>
      <c r="DE12" s="624"/>
      <c r="DF12" s="624"/>
      <c r="DG12" s="624"/>
      <c r="DH12" s="624"/>
      <c r="DI12" s="624"/>
      <c r="DJ12" s="624"/>
      <c r="DK12" s="624"/>
      <c r="DL12" s="624"/>
      <c r="DM12" s="624"/>
      <c r="DN12" s="624"/>
      <c r="DO12" s="624"/>
      <c r="DP12" s="625"/>
      <c r="DQ12" s="632">
        <v>83474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8275</v>
      </c>
      <c r="S13" s="624"/>
      <c r="T13" s="624"/>
      <c r="U13" s="624"/>
      <c r="V13" s="624"/>
      <c r="W13" s="624"/>
      <c r="X13" s="624"/>
      <c r="Y13" s="625"/>
      <c r="Z13" s="626">
        <v>0.2</v>
      </c>
      <c r="AA13" s="626"/>
      <c r="AB13" s="626"/>
      <c r="AC13" s="626"/>
      <c r="AD13" s="627">
        <v>8275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819002</v>
      </c>
      <c r="BH13" s="624"/>
      <c r="BI13" s="624"/>
      <c r="BJ13" s="624"/>
      <c r="BK13" s="624"/>
      <c r="BL13" s="624"/>
      <c r="BM13" s="624"/>
      <c r="BN13" s="625"/>
      <c r="BO13" s="626">
        <v>61.3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405060</v>
      </c>
      <c r="CS13" s="624"/>
      <c r="CT13" s="624"/>
      <c r="CU13" s="624"/>
      <c r="CV13" s="624"/>
      <c r="CW13" s="624"/>
      <c r="CX13" s="624"/>
      <c r="CY13" s="625"/>
      <c r="CZ13" s="626">
        <v>10.3</v>
      </c>
      <c r="DA13" s="626"/>
      <c r="DB13" s="626"/>
      <c r="DC13" s="626"/>
      <c r="DD13" s="632">
        <v>103578</v>
      </c>
      <c r="DE13" s="624"/>
      <c r="DF13" s="624"/>
      <c r="DG13" s="624"/>
      <c r="DH13" s="624"/>
      <c r="DI13" s="624"/>
      <c r="DJ13" s="624"/>
      <c r="DK13" s="624"/>
      <c r="DL13" s="624"/>
      <c r="DM13" s="624"/>
      <c r="DN13" s="624"/>
      <c r="DO13" s="624"/>
      <c r="DP13" s="625"/>
      <c r="DQ13" s="632">
        <v>378524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16676</v>
      </c>
      <c r="BH14" s="624"/>
      <c r="BI14" s="624"/>
      <c r="BJ14" s="624"/>
      <c r="BK14" s="624"/>
      <c r="BL14" s="624"/>
      <c r="BM14" s="624"/>
      <c r="BN14" s="625"/>
      <c r="BO14" s="626">
        <v>1.2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158580</v>
      </c>
      <c r="CS14" s="624"/>
      <c r="CT14" s="624"/>
      <c r="CU14" s="624"/>
      <c r="CV14" s="624"/>
      <c r="CW14" s="624"/>
      <c r="CX14" s="624"/>
      <c r="CY14" s="625"/>
      <c r="CZ14" s="626">
        <v>4</v>
      </c>
      <c r="DA14" s="626"/>
      <c r="DB14" s="626"/>
      <c r="DC14" s="626"/>
      <c r="DD14" s="632">
        <v>3778</v>
      </c>
      <c r="DE14" s="624"/>
      <c r="DF14" s="624"/>
      <c r="DG14" s="624"/>
      <c r="DH14" s="624"/>
      <c r="DI14" s="624"/>
      <c r="DJ14" s="624"/>
      <c r="DK14" s="624"/>
      <c r="DL14" s="624"/>
      <c r="DM14" s="624"/>
      <c r="DN14" s="624"/>
      <c r="DO14" s="624"/>
      <c r="DP14" s="625"/>
      <c r="DQ14" s="632">
        <v>156606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2084</v>
      </c>
      <c r="S15" s="624"/>
      <c r="T15" s="624"/>
      <c r="U15" s="624"/>
      <c r="V15" s="624"/>
      <c r="W15" s="624"/>
      <c r="X15" s="624"/>
      <c r="Y15" s="625"/>
      <c r="Z15" s="626">
        <v>0</v>
      </c>
      <c r="AA15" s="626"/>
      <c r="AB15" s="626"/>
      <c r="AC15" s="626"/>
      <c r="AD15" s="627">
        <v>2084</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38724</v>
      </c>
      <c r="BH15" s="624"/>
      <c r="BI15" s="624"/>
      <c r="BJ15" s="624"/>
      <c r="BK15" s="624"/>
      <c r="BL15" s="624"/>
      <c r="BM15" s="624"/>
      <c r="BN15" s="625"/>
      <c r="BO15" s="626">
        <v>2.9</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517839</v>
      </c>
      <c r="CS15" s="624"/>
      <c r="CT15" s="624"/>
      <c r="CU15" s="624"/>
      <c r="CV15" s="624"/>
      <c r="CW15" s="624"/>
      <c r="CX15" s="624"/>
      <c r="CY15" s="625"/>
      <c r="CZ15" s="626">
        <v>13.1</v>
      </c>
      <c r="DA15" s="626"/>
      <c r="DB15" s="626"/>
      <c r="DC15" s="626"/>
      <c r="DD15" s="632">
        <v>170514</v>
      </c>
      <c r="DE15" s="624"/>
      <c r="DF15" s="624"/>
      <c r="DG15" s="624"/>
      <c r="DH15" s="624"/>
      <c r="DI15" s="624"/>
      <c r="DJ15" s="624"/>
      <c r="DK15" s="624"/>
      <c r="DL15" s="624"/>
      <c r="DM15" s="624"/>
      <c r="DN15" s="624"/>
      <c r="DO15" s="624"/>
      <c r="DP15" s="625"/>
      <c r="DQ15" s="632">
        <v>344012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1265117</v>
      </c>
      <c r="S16" s="624"/>
      <c r="T16" s="624"/>
      <c r="U16" s="624"/>
      <c r="V16" s="624"/>
      <c r="W16" s="624"/>
      <c r="X16" s="624"/>
      <c r="Y16" s="625"/>
      <c r="Z16" s="626">
        <v>29.6</v>
      </c>
      <c r="AA16" s="626"/>
      <c r="AB16" s="626"/>
      <c r="AC16" s="626"/>
      <c r="AD16" s="627">
        <v>1157849</v>
      </c>
      <c r="AE16" s="627"/>
      <c r="AF16" s="627"/>
      <c r="AG16" s="627"/>
      <c r="AH16" s="627"/>
      <c r="AI16" s="627"/>
      <c r="AJ16" s="627"/>
      <c r="AK16" s="627"/>
      <c r="AL16" s="628">
        <v>42.3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36114</v>
      </c>
      <c r="CS16" s="624"/>
      <c r="CT16" s="624"/>
      <c r="CU16" s="624"/>
      <c r="CV16" s="624"/>
      <c r="CW16" s="624"/>
      <c r="CX16" s="624"/>
      <c r="CY16" s="625"/>
      <c r="CZ16" s="626">
        <v>0.9</v>
      </c>
      <c r="DA16" s="626"/>
      <c r="DB16" s="626"/>
      <c r="DC16" s="626"/>
      <c r="DD16" s="632" t="s">
        <v>108</v>
      </c>
      <c r="DE16" s="624"/>
      <c r="DF16" s="624"/>
      <c r="DG16" s="624"/>
      <c r="DH16" s="624"/>
      <c r="DI16" s="624"/>
      <c r="DJ16" s="624"/>
      <c r="DK16" s="624"/>
      <c r="DL16" s="624"/>
      <c r="DM16" s="624"/>
      <c r="DN16" s="624"/>
      <c r="DO16" s="624"/>
      <c r="DP16" s="625"/>
      <c r="DQ16" s="632">
        <v>3381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1157849</v>
      </c>
      <c r="S17" s="624"/>
      <c r="T17" s="624"/>
      <c r="U17" s="624"/>
      <c r="V17" s="624"/>
      <c r="W17" s="624"/>
      <c r="X17" s="624"/>
      <c r="Y17" s="625"/>
      <c r="Z17" s="626">
        <v>27.1</v>
      </c>
      <c r="AA17" s="626"/>
      <c r="AB17" s="626"/>
      <c r="AC17" s="626"/>
      <c r="AD17" s="627">
        <v>1157849</v>
      </c>
      <c r="AE17" s="627"/>
      <c r="AF17" s="627"/>
      <c r="AG17" s="627"/>
      <c r="AH17" s="627"/>
      <c r="AI17" s="627"/>
      <c r="AJ17" s="627"/>
      <c r="AK17" s="627"/>
      <c r="AL17" s="628">
        <v>42.3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327839</v>
      </c>
      <c r="CS17" s="624"/>
      <c r="CT17" s="624"/>
      <c r="CU17" s="624"/>
      <c r="CV17" s="624"/>
      <c r="CW17" s="624"/>
      <c r="CX17" s="624"/>
      <c r="CY17" s="625"/>
      <c r="CZ17" s="626">
        <v>8.3000000000000007</v>
      </c>
      <c r="DA17" s="626"/>
      <c r="DB17" s="626"/>
      <c r="DC17" s="626"/>
      <c r="DD17" s="632" t="s">
        <v>108</v>
      </c>
      <c r="DE17" s="624"/>
      <c r="DF17" s="624"/>
      <c r="DG17" s="624"/>
      <c r="DH17" s="624"/>
      <c r="DI17" s="624"/>
      <c r="DJ17" s="624"/>
      <c r="DK17" s="624"/>
      <c r="DL17" s="624"/>
      <c r="DM17" s="624"/>
      <c r="DN17" s="624"/>
      <c r="DO17" s="624"/>
      <c r="DP17" s="625"/>
      <c r="DQ17" s="632">
        <v>327839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107268</v>
      </c>
      <c r="S18" s="624"/>
      <c r="T18" s="624"/>
      <c r="U18" s="624"/>
      <c r="V18" s="624"/>
      <c r="W18" s="624"/>
      <c r="X18" s="624"/>
      <c r="Y18" s="625"/>
      <c r="Z18" s="626">
        <v>2.5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2819370</v>
      </c>
      <c r="S20" s="624"/>
      <c r="T20" s="624"/>
      <c r="U20" s="624"/>
      <c r="V20" s="624"/>
      <c r="W20" s="624"/>
      <c r="X20" s="624"/>
      <c r="Y20" s="625"/>
      <c r="Z20" s="626">
        <v>65.900000000000006</v>
      </c>
      <c r="AA20" s="626"/>
      <c r="AB20" s="626"/>
      <c r="AC20" s="626"/>
      <c r="AD20" s="627">
        <v>2712102</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3945714</v>
      </c>
      <c r="CS20" s="624"/>
      <c r="CT20" s="624"/>
      <c r="CU20" s="624"/>
      <c r="CV20" s="624"/>
      <c r="CW20" s="624"/>
      <c r="CX20" s="624"/>
      <c r="CY20" s="625"/>
      <c r="CZ20" s="626">
        <v>100</v>
      </c>
      <c r="DA20" s="626"/>
      <c r="DB20" s="626"/>
      <c r="DC20" s="626"/>
      <c r="DD20" s="632">
        <v>465515</v>
      </c>
      <c r="DE20" s="624"/>
      <c r="DF20" s="624"/>
      <c r="DG20" s="624"/>
      <c r="DH20" s="624"/>
      <c r="DI20" s="624"/>
      <c r="DJ20" s="624"/>
      <c r="DK20" s="624"/>
      <c r="DL20" s="624"/>
      <c r="DM20" s="624"/>
      <c r="DN20" s="624"/>
      <c r="DO20" s="624"/>
      <c r="DP20" s="625"/>
      <c r="DQ20" s="632">
        <v>3066527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1060</v>
      </c>
      <c r="S21" s="624"/>
      <c r="T21" s="624"/>
      <c r="U21" s="624"/>
      <c r="V21" s="624"/>
      <c r="W21" s="624"/>
      <c r="X21" s="624"/>
      <c r="Y21" s="625"/>
      <c r="Z21" s="626">
        <v>0</v>
      </c>
      <c r="AA21" s="626"/>
      <c r="AB21" s="626"/>
      <c r="AC21" s="626"/>
      <c r="AD21" s="627">
        <v>1060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421</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108689</v>
      </c>
      <c r="S23" s="624"/>
      <c r="T23" s="624"/>
      <c r="U23" s="624"/>
      <c r="V23" s="624"/>
      <c r="W23" s="624"/>
      <c r="X23" s="624"/>
      <c r="Y23" s="625"/>
      <c r="Z23" s="626">
        <v>2.5</v>
      </c>
      <c r="AA23" s="626"/>
      <c r="AB23" s="626"/>
      <c r="AC23" s="626"/>
      <c r="AD23" s="627">
        <v>8049</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12448</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1320500</v>
      </c>
      <c r="CS24" s="613"/>
      <c r="CT24" s="613"/>
      <c r="CU24" s="613"/>
      <c r="CV24" s="613"/>
      <c r="CW24" s="613"/>
      <c r="CX24" s="613"/>
      <c r="CY24" s="614"/>
      <c r="CZ24" s="650">
        <v>33.5</v>
      </c>
      <c r="DA24" s="651"/>
      <c r="DB24" s="651"/>
      <c r="DC24" s="652"/>
      <c r="DD24" s="649">
        <v>1056413</v>
      </c>
      <c r="DE24" s="613"/>
      <c r="DF24" s="613"/>
      <c r="DG24" s="613"/>
      <c r="DH24" s="613"/>
      <c r="DI24" s="613"/>
      <c r="DJ24" s="613"/>
      <c r="DK24" s="614"/>
      <c r="DL24" s="649">
        <v>1054041</v>
      </c>
      <c r="DM24" s="613"/>
      <c r="DN24" s="613"/>
      <c r="DO24" s="613"/>
      <c r="DP24" s="613"/>
      <c r="DQ24" s="613"/>
      <c r="DR24" s="613"/>
      <c r="DS24" s="613"/>
      <c r="DT24" s="613"/>
      <c r="DU24" s="613"/>
      <c r="DV24" s="614"/>
      <c r="DW24" s="617">
        <v>35.5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321214</v>
      </c>
      <c r="S25" s="624"/>
      <c r="T25" s="624"/>
      <c r="U25" s="624"/>
      <c r="V25" s="624"/>
      <c r="W25" s="624"/>
      <c r="X25" s="624"/>
      <c r="Y25" s="625"/>
      <c r="Z25" s="626">
        <v>7.5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657004</v>
      </c>
      <c r="CS25" s="655"/>
      <c r="CT25" s="655"/>
      <c r="CU25" s="655"/>
      <c r="CV25" s="655"/>
      <c r="CW25" s="655"/>
      <c r="CX25" s="655"/>
      <c r="CY25" s="656"/>
      <c r="CZ25" s="657">
        <v>16.7</v>
      </c>
      <c r="DA25" s="658"/>
      <c r="DB25" s="658"/>
      <c r="DC25" s="659"/>
      <c r="DD25" s="632">
        <v>599573</v>
      </c>
      <c r="DE25" s="655"/>
      <c r="DF25" s="655"/>
      <c r="DG25" s="655"/>
      <c r="DH25" s="655"/>
      <c r="DI25" s="655"/>
      <c r="DJ25" s="655"/>
      <c r="DK25" s="656"/>
      <c r="DL25" s="632">
        <v>597201</v>
      </c>
      <c r="DM25" s="655"/>
      <c r="DN25" s="655"/>
      <c r="DO25" s="655"/>
      <c r="DP25" s="655"/>
      <c r="DQ25" s="655"/>
      <c r="DR25" s="655"/>
      <c r="DS25" s="655"/>
      <c r="DT25" s="655"/>
      <c r="DU25" s="655"/>
      <c r="DV25" s="656"/>
      <c r="DW25" s="628">
        <v>20.100000000000001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436013</v>
      </c>
      <c r="CS26" s="624"/>
      <c r="CT26" s="624"/>
      <c r="CU26" s="624"/>
      <c r="CV26" s="624"/>
      <c r="CW26" s="624"/>
      <c r="CX26" s="624"/>
      <c r="CY26" s="625"/>
      <c r="CZ26" s="657">
        <v>11.1</v>
      </c>
      <c r="DA26" s="658"/>
      <c r="DB26" s="658"/>
      <c r="DC26" s="659"/>
      <c r="DD26" s="632">
        <v>383838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319708</v>
      </c>
      <c r="S27" s="624"/>
      <c r="T27" s="624"/>
      <c r="U27" s="624"/>
      <c r="V27" s="624"/>
      <c r="W27" s="624"/>
      <c r="X27" s="624"/>
      <c r="Y27" s="625"/>
      <c r="Z27" s="626">
        <v>7.5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1336223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335657</v>
      </c>
      <c r="CS27" s="655"/>
      <c r="CT27" s="655"/>
      <c r="CU27" s="655"/>
      <c r="CV27" s="655"/>
      <c r="CW27" s="655"/>
      <c r="CX27" s="655"/>
      <c r="CY27" s="656"/>
      <c r="CZ27" s="657">
        <v>8.5</v>
      </c>
      <c r="DA27" s="658"/>
      <c r="DB27" s="658"/>
      <c r="DC27" s="659"/>
      <c r="DD27" s="632">
        <v>129001</v>
      </c>
      <c r="DE27" s="655"/>
      <c r="DF27" s="655"/>
      <c r="DG27" s="655"/>
      <c r="DH27" s="655"/>
      <c r="DI27" s="655"/>
      <c r="DJ27" s="655"/>
      <c r="DK27" s="656"/>
      <c r="DL27" s="632">
        <v>129001</v>
      </c>
      <c r="DM27" s="655"/>
      <c r="DN27" s="655"/>
      <c r="DO27" s="655"/>
      <c r="DP27" s="655"/>
      <c r="DQ27" s="655"/>
      <c r="DR27" s="655"/>
      <c r="DS27" s="655"/>
      <c r="DT27" s="655"/>
      <c r="DU27" s="655"/>
      <c r="DV27" s="656"/>
      <c r="DW27" s="628">
        <v>4.3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27162</v>
      </c>
      <c r="S28" s="624"/>
      <c r="T28" s="624"/>
      <c r="U28" s="624"/>
      <c r="V28" s="624"/>
      <c r="W28" s="624"/>
      <c r="X28" s="624"/>
      <c r="Y28" s="625"/>
      <c r="Z28" s="626">
        <v>0.6</v>
      </c>
      <c r="AA28" s="626"/>
      <c r="AB28" s="626"/>
      <c r="AC28" s="626"/>
      <c r="AD28" s="627">
        <v>510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327839</v>
      </c>
      <c r="CS28" s="624"/>
      <c r="CT28" s="624"/>
      <c r="CU28" s="624"/>
      <c r="CV28" s="624"/>
      <c r="CW28" s="624"/>
      <c r="CX28" s="624"/>
      <c r="CY28" s="625"/>
      <c r="CZ28" s="657">
        <v>8.3000000000000007</v>
      </c>
      <c r="DA28" s="658"/>
      <c r="DB28" s="658"/>
      <c r="DC28" s="659"/>
      <c r="DD28" s="632">
        <v>327839</v>
      </c>
      <c r="DE28" s="624"/>
      <c r="DF28" s="624"/>
      <c r="DG28" s="624"/>
      <c r="DH28" s="624"/>
      <c r="DI28" s="624"/>
      <c r="DJ28" s="624"/>
      <c r="DK28" s="625"/>
      <c r="DL28" s="632">
        <v>327839</v>
      </c>
      <c r="DM28" s="624"/>
      <c r="DN28" s="624"/>
      <c r="DO28" s="624"/>
      <c r="DP28" s="624"/>
      <c r="DQ28" s="624"/>
      <c r="DR28" s="624"/>
      <c r="DS28" s="624"/>
      <c r="DT28" s="624"/>
      <c r="DU28" s="624"/>
      <c r="DV28" s="625"/>
      <c r="DW28" s="628">
        <v>11</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1753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327839</v>
      </c>
      <c r="CS29" s="655"/>
      <c r="CT29" s="655"/>
      <c r="CU29" s="655"/>
      <c r="CV29" s="655"/>
      <c r="CW29" s="655"/>
      <c r="CX29" s="655"/>
      <c r="CY29" s="656"/>
      <c r="CZ29" s="657">
        <v>8.3000000000000007</v>
      </c>
      <c r="DA29" s="658"/>
      <c r="DB29" s="658"/>
      <c r="DC29" s="659"/>
      <c r="DD29" s="632">
        <v>327839</v>
      </c>
      <c r="DE29" s="655"/>
      <c r="DF29" s="655"/>
      <c r="DG29" s="655"/>
      <c r="DH29" s="655"/>
      <c r="DI29" s="655"/>
      <c r="DJ29" s="655"/>
      <c r="DK29" s="656"/>
      <c r="DL29" s="632">
        <v>327839</v>
      </c>
      <c r="DM29" s="655"/>
      <c r="DN29" s="655"/>
      <c r="DO29" s="655"/>
      <c r="DP29" s="655"/>
      <c r="DQ29" s="655"/>
      <c r="DR29" s="655"/>
      <c r="DS29" s="655"/>
      <c r="DT29" s="655"/>
      <c r="DU29" s="655"/>
      <c r="DV29" s="656"/>
      <c r="DW29" s="628">
        <v>11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122490</v>
      </c>
      <c r="S30" s="624"/>
      <c r="T30" s="624"/>
      <c r="U30" s="624"/>
      <c r="V30" s="624"/>
      <c r="W30" s="624"/>
      <c r="X30" s="624"/>
      <c r="Y30" s="625"/>
      <c r="Z30" s="626">
        <v>2.9</v>
      </c>
      <c r="AA30" s="626"/>
      <c r="AB30" s="626"/>
      <c r="AC30" s="626"/>
      <c r="AD30" s="627">
        <v>12490</v>
      </c>
      <c r="AE30" s="627"/>
      <c r="AF30" s="627"/>
      <c r="AG30" s="627"/>
      <c r="AH30" s="627"/>
      <c r="AI30" s="627"/>
      <c r="AJ30" s="627"/>
      <c r="AK30" s="627"/>
      <c r="AL30" s="628">
        <v>0.5</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99.4</v>
      </c>
      <c r="BH30" s="682"/>
      <c r="BI30" s="682"/>
      <c r="BJ30" s="682"/>
      <c r="BK30" s="682"/>
      <c r="BL30" s="682"/>
      <c r="BM30" s="618">
        <v>97.6</v>
      </c>
      <c r="BN30" s="682"/>
      <c r="BO30" s="682"/>
      <c r="BP30" s="682"/>
      <c r="BQ30" s="683"/>
      <c r="BR30" s="681">
        <v>99.2</v>
      </c>
      <c r="BS30" s="682"/>
      <c r="BT30" s="682"/>
      <c r="BU30" s="682"/>
      <c r="BV30" s="682"/>
      <c r="BW30" s="682"/>
      <c r="BX30" s="618">
        <v>97.6</v>
      </c>
      <c r="BY30" s="682"/>
      <c r="BZ30" s="682"/>
      <c r="CA30" s="682"/>
      <c r="CB30" s="683"/>
      <c r="CD30" s="686"/>
      <c r="CE30" s="687"/>
      <c r="CF30" s="637" t="s">
        <v>290</v>
      </c>
      <c r="CG30" s="638"/>
      <c r="CH30" s="638"/>
      <c r="CI30" s="638"/>
      <c r="CJ30" s="638"/>
      <c r="CK30" s="638"/>
      <c r="CL30" s="638"/>
      <c r="CM30" s="638"/>
      <c r="CN30" s="638"/>
      <c r="CO30" s="638"/>
      <c r="CP30" s="638"/>
      <c r="CQ30" s="639"/>
      <c r="CR30" s="623">
        <v>280756</v>
      </c>
      <c r="CS30" s="624"/>
      <c r="CT30" s="624"/>
      <c r="CU30" s="624"/>
      <c r="CV30" s="624"/>
      <c r="CW30" s="624"/>
      <c r="CX30" s="624"/>
      <c r="CY30" s="625"/>
      <c r="CZ30" s="657">
        <v>7.1</v>
      </c>
      <c r="DA30" s="658"/>
      <c r="DB30" s="658"/>
      <c r="DC30" s="659"/>
      <c r="DD30" s="632">
        <v>280756</v>
      </c>
      <c r="DE30" s="624"/>
      <c r="DF30" s="624"/>
      <c r="DG30" s="624"/>
      <c r="DH30" s="624"/>
      <c r="DI30" s="624"/>
      <c r="DJ30" s="624"/>
      <c r="DK30" s="625"/>
      <c r="DL30" s="632">
        <v>280756</v>
      </c>
      <c r="DM30" s="624"/>
      <c r="DN30" s="624"/>
      <c r="DO30" s="624"/>
      <c r="DP30" s="624"/>
      <c r="DQ30" s="624"/>
      <c r="DR30" s="624"/>
      <c r="DS30" s="624"/>
      <c r="DT30" s="624"/>
      <c r="DU30" s="624"/>
      <c r="DV30" s="625"/>
      <c r="DW30" s="628">
        <v>9.4</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211373</v>
      </c>
      <c r="S31" s="624"/>
      <c r="T31" s="624"/>
      <c r="U31" s="624"/>
      <c r="V31" s="624"/>
      <c r="W31" s="624"/>
      <c r="X31" s="624"/>
      <c r="Y31" s="625"/>
      <c r="Z31" s="626">
        <v>4.9000000000000004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99.2</v>
      </c>
      <c r="BH31" s="655"/>
      <c r="BI31" s="655"/>
      <c r="BJ31" s="655"/>
      <c r="BK31" s="655"/>
      <c r="BL31" s="655"/>
      <c r="BM31" s="629">
        <v>97.8</v>
      </c>
      <c r="BN31" s="679"/>
      <c r="BO31" s="679"/>
      <c r="BP31" s="679"/>
      <c r="BQ31" s="680"/>
      <c r="BR31" s="678">
        <v>98.9</v>
      </c>
      <c r="BS31" s="655"/>
      <c r="BT31" s="655"/>
      <c r="BU31" s="655"/>
      <c r="BV31" s="655"/>
      <c r="BW31" s="655"/>
      <c r="BX31" s="629">
        <v>97.6</v>
      </c>
      <c r="BY31" s="679"/>
      <c r="BZ31" s="679"/>
      <c r="CA31" s="679"/>
      <c r="CB31" s="680"/>
      <c r="CD31" s="686"/>
      <c r="CE31" s="687"/>
      <c r="CF31" s="637" t="s">
        <v>294</v>
      </c>
      <c r="CG31" s="638"/>
      <c r="CH31" s="638"/>
      <c r="CI31" s="638"/>
      <c r="CJ31" s="638"/>
      <c r="CK31" s="638"/>
      <c r="CL31" s="638"/>
      <c r="CM31" s="638"/>
      <c r="CN31" s="638"/>
      <c r="CO31" s="638"/>
      <c r="CP31" s="638"/>
      <c r="CQ31" s="639"/>
      <c r="CR31" s="623">
        <v>47083</v>
      </c>
      <c r="CS31" s="655"/>
      <c r="CT31" s="655"/>
      <c r="CU31" s="655"/>
      <c r="CV31" s="655"/>
      <c r="CW31" s="655"/>
      <c r="CX31" s="655"/>
      <c r="CY31" s="656"/>
      <c r="CZ31" s="657">
        <v>1.2</v>
      </c>
      <c r="DA31" s="658"/>
      <c r="DB31" s="658"/>
      <c r="DC31" s="659"/>
      <c r="DD31" s="632">
        <v>47083</v>
      </c>
      <c r="DE31" s="655"/>
      <c r="DF31" s="655"/>
      <c r="DG31" s="655"/>
      <c r="DH31" s="655"/>
      <c r="DI31" s="655"/>
      <c r="DJ31" s="655"/>
      <c r="DK31" s="656"/>
      <c r="DL31" s="632">
        <v>47083</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48883</v>
      </c>
      <c r="S32" s="624"/>
      <c r="T32" s="624"/>
      <c r="U32" s="624"/>
      <c r="V32" s="624"/>
      <c r="W32" s="624"/>
      <c r="X32" s="624"/>
      <c r="Y32" s="625"/>
      <c r="Z32" s="626">
        <v>1.1000000000000001</v>
      </c>
      <c r="AA32" s="626"/>
      <c r="AB32" s="626"/>
      <c r="AC32" s="626"/>
      <c r="AD32" s="627">
        <v>127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97.6</v>
      </c>
      <c r="BN32" s="691"/>
      <c r="BO32" s="691"/>
      <c r="BP32" s="691"/>
      <c r="BQ32" s="693"/>
      <c r="BR32" s="690">
        <v>99.4</v>
      </c>
      <c r="BS32" s="691"/>
      <c r="BT32" s="691"/>
      <c r="BU32" s="691"/>
      <c r="BV32" s="691"/>
      <c r="BW32" s="691"/>
      <c r="BX32" s="692">
        <v>97.6</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284195</v>
      </c>
      <c r="S33" s="624"/>
      <c r="T33" s="624"/>
      <c r="U33" s="624"/>
      <c r="V33" s="624"/>
      <c r="W33" s="624"/>
      <c r="X33" s="624"/>
      <c r="Y33" s="625"/>
      <c r="Z33" s="626">
        <v>6.6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2123585</v>
      </c>
      <c r="CS33" s="655"/>
      <c r="CT33" s="655"/>
      <c r="CU33" s="655"/>
      <c r="CV33" s="655"/>
      <c r="CW33" s="655"/>
      <c r="CX33" s="655"/>
      <c r="CY33" s="656"/>
      <c r="CZ33" s="657">
        <v>53.8</v>
      </c>
      <c r="DA33" s="658"/>
      <c r="DB33" s="658"/>
      <c r="DC33" s="659"/>
      <c r="DD33" s="632">
        <v>1825359</v>
      </c>
      <c r="DE33" s="655"/>
      <c r="DF33" s="655"/>
      <c r="DG33" s="655"/>
      <c r="DH33" s="655"/>
      <c r="DI33" s="655"/>
      <c r="DJ33" s="655"/>
      <c r="DK33" s="656"/>
      <c r="DL33" s="632">
        <v>1329025</v>
      </c>
      <c r="DM33" s="655"/>
      <c r="DN33" s="655"/>
      <c r="DO33" s="655"/>
      <c r="DP33" s="655"/>
      <c r="DQ33" s="655"/>
      <c r="DR33" s="655"/>
      <c r="DS33" s="655"/>
      <c r="DT33" s="655"/>
      <c r="DU33" s="655"/>
      <c r="DV33" s="656"/>
      <c r="DW33" s="628">
        <v>44.7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687088</v>
      </c>
      <c r="CS34" s="624"/>
      <c r="CT34" s="624"/>
      <c r="CU34" s="624"/>
      <c r="CV34" s="624"/>
      <c r="CW34" s="624"/>
      <c r="CX34" s="624"/>
      <c r="CY34" s="625"/>
      <c r="CZ34" s="657">
        <v>17.399999999999999</v>
      </c>
      <c r="DA34" s="658"/>
      <c r="DB34" s="658"/>
      <c r="DC34" s="659"/>
      <c r="DD34" s="632">
        <v>547838</v>
      </c>
      <c r="DE34" s="624"/>
      <c r="DF34" s="624"/>
      <c r="DG34" s="624"/>
      <c r="DH34" s="624"/>
      <c r="DI34" s="624"/>
      <c r="DJ34" s="624"/>
      <c r="DK34" s="625"/>
      <c r="DL34" s="632">
        <v>422954</v>
      </c>
      <c r="DM34" s="624"/>
      <c r="DN34" s="624"/>
      <c r="DO34" s="624"/>
      <c r="DP34" s="624"/>
      <c r="DQ34" s="624"/>
      <c r="DR34" s="624"/>
      <c r="DS34" s="624"/>
      <c r="DT34" s="624"/>
      <c r="DU34" s="624"/>
      <c r="DV34" s="625"/>
      <c r="DW34" s="628">
        <v>14.2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237095</v>
      </c>
      <c r="S35" s="624"/>
      <c r="T35" s="624"/>
      <c r="U35" s="624"/>
      <c r="V35" s="624"/>
      <c r="W35" s="624"/>
      <c r="X35" s="624"/>
      <c r="Y35" s="625"/>
      <c r="Z35" s="626">
        <v>5.5</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830869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81033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29419</v>
      </c>
      <c r="CS35" s="655"/>
      <c r="CT35" s="655"/>
      <c r="CU35" s="655"/>
      <c r="CV35" s="655"/>
      <c r="CW35" s="655"/>
      <c r="CX35" s="655"/>
      <c r="CY35" s="656"/>
      <c r="CZ35" s="657">
        <v>0.7</v>
      </c>
      <c r="DA35" s="658"/>
      <c r="DB35" s="658"/>
      <c r="DC35" s="659"/>
      <c r="DD35" s="632">
        <v>19006</v>
      </c>
      <c r="DE35" s="655"/>
      <c r="DF35" s="655"/>
      <c r="DG35" s="655"/>
      <c r="DH35" s="655"/>
      <c r="DI35" s="655"/>
      <c r="DJ35" s="655"/>
      <c r="DK35" s="656"/>
      <c r="DL35" s="632">
        <v>19006</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4278766</v>
      </c>
      <c r="S36" s="696"/>
      <c r="T36" s="696"/>
      <c r="U36" s="696"/>
      <c r="V36" s="696"/>
      <c r="W36" s="696"/>
      <c r="X36" s="696"/>
      <c r="Y36" s="697"/>
      <c r="Z36" s="698">
        <v>100</v>
      </c>
      <c r="AA36" s="698"/>
      <c r="AB36" s="698"/>
      <c r="AC36" s="698"/>
      <c r="AD36" s="699">
        <v>2734338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252143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73931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741835</v>
      </c>
      <c r="CS36" s="624"/>
      <c r="CT36" s="624"/>
      <c r="CU36" s="624"/>
      <c r="CV36" s="624"/>
      <c r="CW36" s="624"/>
      <c r="CX36" s="624"/>
      <c r="CY36" s="625"/>
      <c r="CZ36" s="657">
        <v>18.8</v>
      </c>
      <c r="DA36" s="658"/>
      <c r="DB36" s="658"/>
      <c r="DC36" s="659"/>
      <c r="DD36" s="632">
        <v>651383</v>
      </c>
      <c r="DE36" s="624"/>
      <c r="DF36" s="624"/>
      <c r="DG36" s="624"/>
      <c r="DH36" s="624"/>
      <c r="DI36" s="624"/>
      <c r="DJ36" s="624"/>
      <c r="DK36" s="625"/>
      <c r="DL36" s="632">
        <v>551416</v>
      </c>
      <c r="DM36" s="624"/>
      <c r="DN36" s="624"/>
      <c r="DO36" s="624"/>
      <c r="DP36" s="624"/>
      <c r="DQ36" s="624"/>
      <c r="DR36" s="624"/>
      <c r="DS36" s="624"/>
      <c r="DT36" s="624"/>
      <c r="DU36" s="624"/>
      <c r="DV36" s="625"/>
      <c r="DW36" s="628">
        <v>18.600000000000001</v>
      </c>
      <c r="DX36" s="653"/>
      <c r="DY36" s="653"/>
      <c r="DZ36" s="653"/>
      <c r="EA36" s="653"/>
      <c r="EB36" s="653"/>
      <c r="EC36" s="654"/>
    </row>
    <row r="37" spans="2:133" ht="11.25" customHeight="1">
      <c r="AQ37" s="702" t="s">
        <v>312</v>
      </c>
      <c r="AR37" s="703"/>
      <c r="AS37" s="703"/>
      <c r="AT37" s="703"/>
      <c r="AU37" s="703"/>
      <c r="AV37" s="703"/>
      <c r="AW37" s="703"/>
      <c r="AX37" s="703"/>
      <c r="AY37" s="704"/>
      <c r="AZ37" s="623">
        <v>251599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1182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305656</v>
      </c>
      <c r="CS37" s="655"/>
      <c r="CT37" s="655"/>
      <c r="CU37" s="655"/>
      <c r="CV37" s="655"/>
      <c r="CW37" s="655"/>
      <c r="CX37" s="655"/>
      <c r="CY37" s="656"/>
      <c r="CZ37" s="657">
        <v>7.7</v>
      </c>
      <c r="DA37" s="658"/>
      <c r="DB37" s="658"/>
      <c r="DC37" s="659"/>
      <c r="DD37" s="632">
        <v>305656</v>
      </c>
      <c r="DE37" s="655"/>
      <c r="DF37" s="655"/>
      <c r="DG37" s="655"/>
      <c r="DH37" s="655"/>
      <c r="DI37" s="655"/>
      <c r="DJ37" s="655"/>
      <c r="DK37" s="656"/>
      <c r="DL37" s="632">
        <v>270534</v>
      </c>
      <c r="DM37" s="655"/>
      <c r="DN37" s="655"/>
      <c r="DO37" s="655"/>
      <c r="DP37" s="655"/>
      <c r="DQ37" s="655"/>
      <c r="DR37" s="655"/>
      <c r="DS37" s="655"/>
      <c r="DT37" s="655"/>
      <c r="DU37" s="655"/>
      <c r="DV37" s="656"/>
      <c r="DW37" s="628">
        <v>9.1</v>
      </c>
      <c r="DX37" s="653"/>
      <c r="DY37" s="653"/>
      <c r="DZ37" s="653"/>
      <c r="EA37" s="653"/>
      <c r="EB37" s="653"/>
      <c r="EC37" s="654"/>
    </row>
    <row r="38" spans="2:133" ht="11.25" customHeight="1">
      <c r="AQ38" s="702" t="s">
        <v>315</v>
      </c>
      <c r="AR38" s="703"/>
      <c r="AS38" s="703"/>
      <c r="AT38" s="703"/>
      <c r="AU38" s="703"/>
      <c r="AV38" s="703"/>
      <c r="AW38" s="703"/>
      <c r="AX38" s="703"/>
      <c r="AY38" s="704"/>
      <c r="AZ38" s="623">
        <v>21060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2052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558210</v>
      </c>
      <c r="CS38" s="624"/>
      <c r="CT38" s="624"/>
      <c r="CU38" s="624"/>
      <c r="CV38" s="624"/>
      <c r="CW38" s="624"/>
      <c r="CX38" s="624"/>
      <c r="CY38" s="625"/>
      <c r="CZ38" s="657">
        <v>14.1</v>
      </c>
      <c r="DA38" s="658"/>
      <c r="DB38" s="658"/>
      <c r="DC38" s="659"/>
      <c r="DD38" s="632">
        <v>508629</v>
      </c>
      <c r="DE38" s="624"/>
      <c r="DF38" s="624"/>
      <c r="DG38" s="624"/>
      <c r="DH38" s="624"/>
      <c r="DI38" s="624"/>
      <c r="DJ38" s="624"/>
      <c r="DK38" s="625"/>
      <c r="DL38" s="632">
        <v>335649</v>
      </c>
      <c r="DM38" s="624"/>
      <c r="DN38" s="624"/>
      <c r="DO38" s="624"/>
      <c r="DP38" s="624"/>
      <c r="DQ38" s="624"/>
      <c r="DR38" s="624"/>
      <c r="DS38" s="624"/>
      <c r="DT38" s="624"/>
      <c r="DU38" s="624"/>
      <c r="DV38" s="625"/>
      <c r="DW38" s="628">
        <v>11.3</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32930</v>
      </c>
      <c r="CS39" s="655"/>
      <c r="CT39" s="655"/>
      <c r="CU39" s="655"/>
      <c r="CV39" s="655"/>
      <c r="CW39" s="655"/>
      <c r="CX39" s="655"/>
      <c r="CY39" s="656"/>
      <c r="CZ39" s="657">
        <v>0.8</v>
      </c>
      <c r="DA39" s="658"/>
      <c r="DB39" s="658"/>
      <c r="DC39" s="659"/>
      <c r="DD39" s="632">
        <v>30000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70033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74103</v>
      </c>
      <c r="CS40" s="624"/>
      <c r="CT40" s="624"/>
      <c r="CU40" s="624"/>
      <c r="CV40" s="624"/>
      <c r="CW40" s="624"/>
      <c r="CX40" s="624"/>
      <c r="CY40" s="625"/>
      <c r="CZ40" s="657">
        <v>1.9</v>
      </c>
      <c r="DA40" s="658"/>
      <c r="DB40" s="658"/>
      <c r="DC40" s="659"/>
      <c r="DD40" s="632">
        <v>68503</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236034</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352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501629</v>
      </c>
      <c r="CS42" s="624"/>
      <c r="CT42" s="624"/>
      <c r="CU42" s="624"/>
      <c r="CV42" s="624"/>
      <c r="CW42" s="624"/>
      <c r="CX42" s="624"/>
      <c r="CY42" s="625"/>
      <c r="CZ42" s="657">
        <v>12.7</v>
      </c>
      <c r="DA42" s="706"/>
      <c r="DB42" s="706"/>
      <c r="DC42" s="707"/>
      <c r="DD42" s="632">
        <v>184755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7340</v>
      </c>
      <c r="CS43" s="655"/>
      <c r="CT43" s="655"/>
      <c r="CU43" s="655"/>
      <c r="CV43" s="655"/>
      <c r="CW43" s="655"/>
      <c r="CX43" s="655"/>
      <c r="CY43" s="656"/>
      <c r="CZ43" s="657">
        <v>0.2</v>
      </c>
      <c r="DA43" s="658"/>
      <c r="DB43" s="658"/>
      <c r="DC43" s="659"/>
      <c r="DD43" s="632">
        <v>7340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465515</v>
      </c>
      <c r="CS44" s="624"/>
      <c r="CT44" s="624"/>
      <c r="CU44" s="624"/>
      <c r="CV44" s="624"/>
      <c r="CW44" s="624"/>
      <c r="CX44" s="624"/>
      <c r="CY44" s="625"/>
      <c r="CZ44" s="657">
        <v>11.8</v>
      </c>
      <c r="DA44" s="706"/>
      <c r="DB44" s="706"/>
      <c r="DC44" s="707"/>
      <c r="DD44" s="632">
        <v>181374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200461</v>
      </c>
      <c r="CS45" s="655"/>
      <c r="CT45" s="655"/>
      <c r="CU45" s="655"/>
      <c r="CV45" s="655"/>
      <c r="CW45" s="655"/>
      <c r="CX45" s="655"/>
      <c r="CY45" s="656"/>
      <c r="CZ45" s="657">
        <v>5.0999999999999996</v>
      </c>
      <c r="DA45" s="658"/>
      <c r="DB45" s="658"/>
      <c r="DC45" s="659"/>
      <c r="DD45" s="632">
        <v>26994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247369</v>
      </c>
      <c r="CS46" s="624"/>
      <c r="CT46" s="624"/>
      <c r="CU46" s="624"/>
      <c r="CV46" s="624"/>
      <c r="CW46" s="624"/>
      <c r="CX46" s="624"/>
      <c r="CY46" s="625"/>
      <c r="CZ46" s="657">
        <v>6.3</v>
      </c>
      <c r="DA46" s="706"/>
      <c r="DB46" s="706"/>
      <c r="DC46" s="707"/>
      <c r="DD46" s="632">
        <v>136695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36114</v>
      </c>
      <c r="CS47" s="655"/>
      <c r="CT47" s="655"/>
      <c r="CU47" s="655"/>
      <c r="CV47" s="655"/>
      <c r="CW47" s="655"/>
      <c r="CX47" s="655"/>
      <c r="CY47" s="656"/>
      <c r="CZ47" s="657">
        <v>0.9</v>
      </c>
      <c r="DA47" s="658"/>
      <c r="DB47" s="658"/>
      <c r="DC47" s="659"/>
      <c r="DD47" s="632">
        <v>3381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3945714</v>
      </c>
      <c r="CS49" s="691"/>
      <c r="CT49" s="691"/>
      <c r="CU49" s="691"/>
      <c r="CV49" s="691"/>
      <c r="CW49" s="691"/>
      <c r="CX49" s="691"/>
      <c r="CY49" s="718"/>
      <c r="CZ49" s="719">
        <v>100</v>
      </c>
      <c r="DA49" s="720"/>
      <c r="DB49" s="720"/>
      <c r="DC49" s="721"/>
      <c r="DD49" s="722">
        <v>3066527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4279</v>
      </c>
      <c r="R7" s="753"/>
      <c r="S7" s="753"/>
      <c r="T7" s="753"/>
      <c r="U7" s="753"/>
      <c r="V7" s="753">
        <v>3946</v>
      </c>
      <c r="W7" s="753"/>
      <c r="X7" s="753"/>
      <c r="Y7" s="753"/>
      <c r="Z7" s="753"/>
      <c r="AA7" s="753">
        <v>333</v>
      </c>
      <c r="AB7" s="753"/>
      <c r="AC7" s="753"/>
      <c r="AD7" s="753"/>
      <c r="AE7" s="754"/>
      <c r="AF7" s="755">
        <v>320</v>
      </c>
      <c r="AG7" s="756"/>
      <c r="AH7" s="756"/>
      <c r="AI7" s="756"/>
      <c r="AJ7" s="757"/>
      <c r="AK7" s="792">
        <v>122</v>
      </c>
      <c r="AL7" s="793"/>
      <c r="AM7" s="793"/>
      <c r="AN7" s="793"/>
      <c r="AO7" s="793"/>
      <c r="AP7" s="793">
        <v>4281</v>
      </c>
      <c r="AQ7" s="793"/>
      <c r="AR7" s="793"/>
      <c r="AS7" s="793"/>
      <c r="AT7" s="793"/>
      <c r="AU7" s="794" t="s">
        <v>549</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4279</v>
      </c>
      <c r="R23" s="812"/>
      <c r="S23" s="812"/>
      <c r="T23" s="812"/>
      <c r="U23" s="812"/>
      <c r="V23" s="812">
        <v>3946</v>
      </c>
      <c r="W23" s="812"/>
      <c r="X23" s="812"/>
      <c r="Y23" s="812"/>
      <c r="Z23" s="812"/>
      <c r="AA23" s="812">
        <v>333</v>
      </c>
      <c r="AB23" s="812"/>
      <c r="AC23" s="812"/>
      <c r="AD23" s="812"/>
      <c r="AE23" s="813"/>
      <c r="AF23" s="814">
        <v>320</v>
      </c>
      <c r="AG23" s="812"/>
      <c r="AH23" s="812"/>
      <c r="AI23" s="812"/>
      <c r="AJ23" s="815"/>
      <c r="AK23" s="816"/>
      <c r="AL23" s="817"/>
      <c r="AM23" s="817"/>
      <c r="AN23" s="817"/>
      <c r="AO23" s="817"/>
      <c r="AP23" s="812">
        <v>4281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101</v>
      </c>
      <c r="R28" s="841"/>
      <c r="S28" s="841"/>
      <c r="T28" s="841"/>
      <c r="U28" s="841"/>
      <c r="V28" s="841">
        <v>97</v>
      </c>
      <c r="W28" s="841"/>
      <c r="X28" s="841"/>
      <c r="Y28" s="841"/>
      <c r="Z28" s="841"/>
      <c r="AA28" s="841">
        <v>4</v>
      </c>
      <c r="AB28" s="841"/>
      <c r="AC28" s="841"/>
      <c r="AD28" s="841"/>
      <c r="AE28" s="842"/>
      <c r="AF28" s="843">
        <v>4</v>
      </c>
      <c r="AG28" s="841"/>
      <c r="AH28" s="841"/>
      <c r="AI28" s="841"/>
      <c r="AJ28" s="844"/>
      <c r="AK28" s="845">
        <v>22</v>
      </c>
      <c r="AL28" s="836"/>
      <c r="AM28" s="836"/>
      <c r="AN28" s="836"/>
      <c r="AO28" s="836"/>
      <c r="AP28" s="836" t="s">
        <v>550</v>
      </c>
      <c r="AQ28" s="836"/>
      <c r="AR28" s="836"/>
      <c r="AS28" s="836"/>
      <c r="AT28" s="836"/>
      <c r="AU28" s="836" t="s">
        <v>555</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1224</v>
      </c>
      <c r="R29" s="777"/>
      <c r="S29" s="777"/>
      <c r="T29" s="777"/>
      <c r="U29" s="777"/>
      <c r="V29" s="777">
        <v>1143</v>
      </c>
      <c r="W29" s="777"/>
      <c r="X29" s="777"/>
      <c r="Y29" s="777"/>
      <c r="Z29" s="777"/>
      <c r="AA29" s="777">
        <v>81</v>
      </c>
      <c r="AB29" s="777"/>
      <c r="AC29" s="777"/>
      <c r="AD29" s="777"/>
      <c r="AE29" s="778"/>
      <c r="AF29" s="779">
        <v>81</v>
      </c>
      <c r="AG29" s="780"/>
      <c r="AH29" s="780"/>
      <c r="AI29" s="780"/>
      <c r="AJ29" s="781"/>
      <c r="AK29" s="848">
        <v>70</v>
      </c>
      <c r="AL29" s="849"/>
      <c r="AM29" s="849"/>
      <c r="AN29" s="849"/>
      <c r="AO29" s="849"/>
      <c r="AP29" s="849" t="s">
        <v>551</v>
      </c>
      <c r="AQ29" s="849"/>
      <c r="AR29" s="849"/>
      <c r="AS29" s="849"/>
      <c r="AT29" s="849"/>
      <c r="AU29" s="849" t="s">
        <v>551</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780</v>
      </c>
      <c r="R30" s="777"/>
      <c r="S30" s="777"/>
      <c r="T30" s="777"/>
      <c r="U30" s="777"/>
      <c r="V30" s="777">
        <v>742</v>
      </c>
      <c r="W30" s="777"/>
      <c r="X30" s="777"/>
      <c r="Y30" s="777"/>
      <c r="Z30" s="777"/>
      <c r="AA30" s="777">
        <v>38</v>
      </c>
      <c r="AB30" s="777"/>
      <c r="AC30" s="777"/>
      <c r="AD30" s="777"/>
      <c r="AE30" s="778"/>
      <c r="AF30" s="779">
        <v>38</v>
      </c>
      <c r="AG30" s="780"/>
      <c r="AH30" s="780"/>
      <c r="AI30" s="780"/>
      <c r="AJ30" s="781"/>
      <c r="AK30" s="848">
        <v>114</v>
      </c>
      <c r="AL30" s="849"/>
      <c r="AM30" s="849"/>
      <c r="AN30" s="849"/>
      <c r="AO30" s="849"/>
      <c r="AP30" s="849">
        <v>20</v>
      </c>
      <c r="AQ30" s="849"/>
      <c r="AR30" s="849"/>
      <c r="AS30" s="849"/>
      <c r="AT30" s="849"/>
      <c r="AU30" s="849" t="s">
        <v>556</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205</v>
      </c>
      <c r="R31" s="777"/>
      <c r="S31" s="777"/>
      <c r="T31" s="777"/>
      <c r="U31" s="777"/>
      <c r="V31" s="777">
        <v>131</v>
      </c>
      <c r="W31" s="777"/>
      <c r="X31" s="777"/>
      <c r="Y31" s="777"/>
      <c r="Z31" s="777"/>
      <c r="AA31" s="777">
        <v>74</v>
      </c>
      <c r="AB31" s="777"/>
      <c r="AC31" s="777"/>
      <c r="AD31" s="777"/>
      <c r="AE31" s="778"/>
      <c r="AF31" s="779">
        <v>74</v>
      </c>
      <c r="AG31" s="780"/>
      <c r="AH31" s="780"/>
      <c r="AI31" s="780"/>
      <c r="AJ31" s="781"/>
      <c r="AK31" s="848" t="s">
        <v>551</v>
      </c>
      <c r="AL31" s="849"/>
      <c r="AM31" s="849"/>
      <c r="AN31" s="849"/>
      <c r="AO31" s="849"/>
      <c r="AP31" s="849" t="s">
        <v>551</v>
      </c>
      <c r="AQ31" s="849"/>
      <c r="AR31" s="849"/>
      <c r="AS31" s="849"/>
      <c r="AT31" s="849"/>
      <c r="AU31" s="849" t="s">
        <v>557</v>
      </c>
      <c r="AV31" s="849"/>
      <c r="AW31" s="849"/>
      <c r="AX31" s="849"/>
      <c r="AY31" s="849"/>
      <c r="AZ31" s="850" t="s">
        <v>557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199</v>
      </c>
      <c r="R32" s="777"/>
      <c r="S32" s="777"/>
      <c r="T32" s="777"/>
      <c r="U32" s="777"/>
      <c r="V32" s="777">
        <v>197</v>
      </c>
      <c r="W32" s="777"/>
      <c r="X32" s="777"/>
      <c r="Y32" s="777"/>
      <c r="Z32" s="777"/>
      <c r="AA32" s="777">
        <v>2</v>
      </c>
      <c r="AB32" s="777"/>
      <c r="AC32" s="777"/>
      <c r="AD32" s="777"/>
      <c r="AE32" s="778"/>
      <c r="AF32" s="779">
        <v>428</v>
      </c>
      <c r="AG32" s="780"/>
      <c r="AH32" s="780"/>
      <c r="AI32" s="780"/>
      <c r="AJ32" s="781"/>
      <c r="AK32" s="848">
        <v>51</v>
      </c>
      <c r="AL32" s="849"/>
      <c r="AM32" s="849"/>
      <c r="AN32" s="849"/>
      <c r="AO32" s="849"/>
      <c r="AP32" s="849">
        <v>678</v>
      </c>
      <c r="AQ32" s="849"/>
      <c r="AR32" s="849"/>
      <c r="AS32" s="849"/>
      <c r="AT32" s="849"/>
      <c r="AU32" s="849">
        <v>50</v>
      </c>
      <c r="AV32" s="849"/>
      <c r="AW32" s="849"/>
      <c r="AX32" s="849"/>
      <c r="AY32" s="849"/>
      <c r="AZ32" s="850" t="s">
        <v>551</v>
      </c>
      <c r="BA32" s="850"/>
      <c r="BB32" s="850"/>
      <c r="BC32" s="850"/>
      <c r="BD32" s="850"/>
      <c r="BE32" s="846" t="s">
        <v>548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2267</v>
      </c>
      <c r="R33" s="777"/>
      <c r="S33" s="777"/>
      <c r="T33" s="777"/>
      <c r="U33" s="777"/>
      <c r="V33" s="777">
        <v>2338</v>
      </c>
      <c r="W33" s="777"/>
      <c r="X33" s="777"/>
      <c r="Y33" s="777"/>
      <c r="Z33" s="777"/>
      <c r="AA33" s="777">
        <v>-71</v>
      </c>
      <c r="AB33" s="777"/>
      <c r="AC33" s="777"/>
      <c r="AD33" s="777"/>
      <c r="AE33" s="778"/>
      <c r="AF33" s="779">
        <v>167</v>
      </c>
      <c r="AG33" s="780"/>
      <c r="AH33" s="780"/>
      <c r="AI33" s="780"/>
      <c r="AJ33" s="781"/>
      <c r="AK33" s="848">
        <v>256</v>
      </c>
      <c r="AL33" s="849"/>
      <c r="AM33" s="849"/>
      <c r="AN33" s="849"/>
      <c r="AO33" s="849"/>
      <c r="AP33" s="849">
        <v>1200</v>
      </c>
      <c r="AQ33" s="849"/>
      <c r="AR33" s="849"/>
      <c r="AS33" s="849"/>
      <c r="AT33" s="849"/>
      <c r="AU33" s="849">
        <v>647</v>
      </c>
      <c r="AV33" s="849"/>
      <c r="AW33" s="849"/>
      <c r="AX33" s="849"/>
      <c r="AY33" s="849"/>
      <c r="AZ33" s="850" t="s">
        <v>551</v>
      </c>
      <c r="BA33" s="850"/>
      <c r="BB33" s="850"/>
      <c r="BC33" s="850"/>
      <c r="BD33" s="850"/>
      <c r="BE33" s="846" t="s">
        <v>548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379</v>
      </c>
      <c r="C34" s="774"/>
      <c r="D34" s="774"/>
      <c r="E34" s="774"/>
      <c r="F34" s="774"/>
      <c r="G34" s="774"/>
      <c r="H34" s="774"/>
      <c r="I34" s="774"/>
      <c r="J34" s="774"/>
      <c r="K34" s="774"/>
      <c r="L34" s="774"/>
      <c r="M34" s="774"/>
      <c r="N34" s="774"/>
      <c r="O34" s="774"/>
      <c r="P34" s="775"/>
      <c r="Q34" s="776">
        <v>18</v>
      </c>
      <c r="R34" s="777"/>
      <c r="S34" s="777"/>
      <c r="T34" s="777"/>
      <c r="U34" s="777"/>
      <c r="V34" s="777">
        <v>18</v>
      </c>
      <c r="W34" s="777"/>
      <c r="X34" s="777"/>
      <c r="Y34" s="777"/>
      <c r="Z34" s="777"/>
      <c r="AA34" s="777">
        <v>0</v>
      </c>
      <c r="AB34" s="777"/>
      <c r="AC34" s="777"/>
      <c r="AD34" s="777"/>
      <c r="AE34" s="778"/>
      <c r="AF34" s="779">
        <v>0</v>
      </c>
      <c r="AG34" s="780"/>
      <c r="AH34" s="780"/>
      <c r="AI34" s="780"/>
      <c r="AJ34" s="781"/>
      <c r="AK34" s="848">
        <v>14</v>
      </c>
      <c r="AL34" s="849"/>
      <c r="AM34" s="849"/>
      <c r="AN34" s="849"/>
      <c r="AO34" s="849"/>
      <c r="AP34" s="849">
        <v>26</v>
      </c>
      <c r="AQ34" s="849"/>
      <c r="AR34" s="849"/>
      <c r="AS34" s="849"/>
      <c r="AT34" s="849"/>
      <c r="AU34" s="849">
        <v>24</v>
      </c>
      <c r="AV34" s="849"/>
      <c r="AW34" s="849"/>
      <c r="AX34" s="849"/>
      <c r="AY34" s="849"/>
      <c r="AZ34" s="850" t="s">
        <v>551</v>
      </c>
      <c r="BA34" s="850"/>
      <c r="BB34" s="850"/>
      <c r="BC34" s="850"/>
      <c r="BD34" s="850"/>
      <c r="BE34" s="846" t="s">
        <v>547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380</v>
      </c>
      <c r="C35" s="774"/>
      <c r="D35" s="774"/>
      <c r="E35" s="774"/>
      <c r="F35" s="774"/>
      <c r="G35" s="774"/>
      <c r="H35" s="774"/>
      <c r="I35" s="774"/>
      <c r="J35" s="774"/>
      <c r="K35" s="774"/>
      <c r="L35" s="774"/>
      <c r="M35" s="774"/>
      <c r="N35" s="774"/>
      <c r="O35" s="774"/>
      <c r="P35" s="775"/>
      <c r="Q35" s="776">
        <v>54</v>
      </c>
      <c r="R35" s="777"/>
      <c r="S35" s="777"/>
      <c r="T35" s="777"/>
      <c r="U35" s="777"/>
      <c r="V35" s="777">
        <v>53</v>
      </c>
      <c r="W35" s="777"/>
      <c r="X35" s="777"/>
      <c r="Y35" s="777"/>
      <c r="Z35" s="777"/>
      <c r="AA35" s="777">
        <v>1</v>
      </c>
      <c r="AB35" s="777"/>
      <c r="AC35" s="777"/>
      <c r="AD35" s="777"/>
      <c r="AE35" s="778"/>
      <c r="AF35" s="779">
        <v>1</v>
      </c>
      <c r="AG35" s="780"/>
      <c r="AH35" s="780"/>
      <c r="AI35" s="780"/>
      <c r="AJ35" s="781"/>
      <c r="AK35" s="848">
        <v>42</v>
      </c>
      <c r="AL35" s="849"/>
      <c r="AM35" s="849"/>
      <c r="AN35" s="849"/>
      <c r="AO35" s="849"/>
      <c r="AP35" s="849">
        <v>643</v>
      </c>
      <c r="AQ35" s="849"/>
      <c r="AR35" s="849"/>
      <c r="AS35" s="849"/>
      <c r="AT35" s="849"/>
      <c r="AU35" s="849">
        <v>505</v>
      </c>
      <c r="AV35" s="849"/>
      <c r="AW35" s="849"/>
      <c r="AX35" s="849"/>
      <c r="AY35" s="849"/>
      <c r="AZ35" s="850" t="s">
        <v>551</v>
      </c>
      <c r="BA35" s="850"/>
      <c r="BB35" s="850"/>
      <c r="BC35" s="850"/>
      <c r="BD35" s="850"/>
      <c r="BE35" s="846" t="s">
        <v>558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381</v>
      </c>
      <c r="C36" s="774"/>
      <c r="D36" s="774"/>
      <c r="E36" s="774"/>
      <c r="F36" s="774"/>
      <c r="G36" s="774"/>
      <c r="H36" s="774"/>
      <c r="I36" s="774"/>
      <c r="J36" s="774"/>
      <c r="K36" s="774"/>
      <c r="L36" s="774"/>
      <c r="M36" s="774"/>
      <c r="N36" s="774"/>
      <c r="O36" s="774"/>
      <c r="P36" s="775"/>
      <c r="Q36" s="851">
        <v>432</v>
      </c>
      <c r="R36" s="780"/>
      <c r="S36" s="780"/>
      <c r="T36" s="780"/>
      <c r="U36" s="852"/>
      <c r="V36" s="778">
        <v>429</v>
      </c>
      <c r="W36" s="780"/>
      <c r="X36" s="780"/>
      <c r="Y36" s="780"/>
      <c r="Z36" s="852"/>
      <c r="AA36" s="778">
        <v>3</v>
      </c>
      <c r="AB36" s="780"/>
      <c r="AC36" s="780"/>
      <c r="AD36" s="780"/>
      <c r="AE36" s="781"/>
      <c r="AF36" s="779">
        <v>3</v>
      </c>
      <c r="AG36" s="780"/>
      <c r="AH36" s="780"/>
      <c r="AI36" s="780"/>
      <c r="AJ36" s="781"/>
      <c r="AK36" s="853">
        <v>214</v>
      </c>
      <c r="AL36" s="854"/>
      <c r="AM36" s="854"/>
      <c r="AN36" s="854"/>
      <c r="AO36" s="848"/>
      <c r="AP36" s="855">
        <v>2534</v>
      </c>
      <c r="AQ36" s="854"/>
      <c r="AR36" s="854"/>
      <c r="AS36" s="854"/>
      <c r="AT36" s="848"/>
      <c r="AU36" s="855">
        <v>2308</v>
      </c>
      <c r="AV36" s="854"/>
      <c r="AW36" s="854"/>
      <c r="AX36" s="854"/>
      <c r="AY36" s="848"/>
      <c r="AZ36" s="856" t="s">
        <v>551</v>
      </c>
      <c r="BA36" s="857"/>
      <c r="BB36" s="857"/>
      <c r="BC36" s="857"/>
      <c r="BD36" s="858"/>
      <c r="BE36" s="859" t="s">
        <v>547</v>
      </c>
      <c r="BF36" s="860"/>
      <c r="BG36" s="860"/>
      <c r="BH36" s="860"/>
      <c r="BI36" s="861"/>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2"/>
      <c r="R50" s="863"/>
      <c r="S50" s="863"/>
      <c r="T50" s="863"/>
      <c r="U50" s="863"/>
      <c r="V50" s="863"/>
      <c r="W50" s="863"/>
      <c r="X50" s="863"/>
      <c r="Y50" s="863"/>
      <c r="Z50" s="863"/>
      <c r="AA50" s="863"/>
      <c r="AB50" s="863"/>
      <c r="AC50" s="863"/>
      <c r="AD50" s="863"/>
      <c r="AE50" s="864"/>
      <c r="AF50" s="779"/>
      <c r="AG50" s="780"/>
      <c r="AH50" s="780"/>
      <c r="AI50" s="780"/>
      <c r="AJ50" s="781"/>
      <c r="AK50" s="865"/>
      <c r="AL50" s="863"/>
      <c r="AM50" s="863"/>
      <c r="AN50" s="863"/>
      <c r="AO50" s="863"/>
      <c r="AP50" s="863"/>
      <c r="AQ50" s="863"/>
      <c r="AR50" s="863"/>
      <c r="AS50" s="863"/>
      <c r="AT50" s="863"/>
      <c r="AU50" s="863"/>
      <c r="AV50" s="863"/>
      <c r="AW50" s="863"/>
      <c r="AX50" s="863"/>
      <c r="AY50" s="863"/>
      <c r="AZ50" s="866"/>
      <c r="BA50" s="866"/>
      <c r="BB50" s="866"/>
      <c r="BC50" s="866"/>
      <c r="BD50" s="866"/>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2"/>
      <c r="R51" s="863"/>
      <c r="S51" s="863"/>
      <c r="T51" s="863"/>
      <c r="U51" s="863"/>
      <c r="V51" s="863"/>
      <c r="W51" s="863"/>
      <c r="X51" s="863"/>
      <c r="Y51" s="863"/>
      <c r="Z51" s="863"/>
      <c r="AA51" s="863"/>
      <c r="AB51" s="863"/>
      <c r="AC51" s="863"/>
      <c r="AD51" s="863"/>
      <c r="AE51" s="864"/>
      <c r="AF51" s="779"/>
      <c r="AG51" s="780"/>
      <c r="AH51" s="780"/>
      <c r="AI51" s="780"/>
      <c r="AJ51" s="781"/>
      <c r="AK51" s="865"/>
      <c r="AL51" s="863"/>
      <c r="AM51" s="863"/>
      <c r="AN51" s="863"/>
      <c r="AO51" s="863"/>
      <c r="AP51" s="863"/>
      <c r="AQ51" s="863"/>
      <c r="AR51" s="863"/>
      <c r="AS51" s="863"/>
      <c r="AT51" s="863"/>
      <c r="AU51" s="863"/>
      <c r="AV51" s="863"/>
      <c r="AW51" s="863"/>
      <c r="AX51" s="863"/>
      <c r="AY51" s="863"/>
      <c r="AZ51" s="866"/>
      <c r="BA51" s="866"/>
      <c r="BB51" s="866"/>
      <c r="BC51" s="866"/>
      <c r="BD51" s="866"/>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2"/>
      <c r="R52" s="863"/>
      <c r="S52" s="863"/>
      <c r="T52" s="863"/>
      <c r="U52" s="863"/>
      <c r="V52" s="863"/>
      <c r="W52" s="863"/>
      <c r="X52" s="863"/>
      <c r="Y52" s="863"/>
      <c r="Z52" s="863"/>
      <c r="AA52" s="863"/>
      <c r="AB52" s="863"/>
      <c r="AC52" s="863"/>
      <c r="AD52" s="863"/>
      <c r="AE52" s="864"/>
      <c r="AF52" s="779"/>
      <c r="AG52" s="780"/>
      <c r="AH52" s="780"/>
      <c r="AI52" s="780"/>
      <c r="AJ52" s="781"/>
      <c r="AK52" s="865"/>
      <c r="AL52" s="863"/>
      <c r="AM52" s="863"/>
      <c r="AN52" s="863"/>
      <c r="AO52" s="863"/>
      <c r="AP52" s="863"/>
      <c r="AQ52" s="863"/>
      <c r="AR52" s="863"/>
      <c r="AS52" s="863"/>
      <c r="AT52" s="863"/>
      <c r="AU52" s="863"/>
      <c r="AV52" s="863"/>
      <c r="AW52" s="863"/>
      <c r="AX52" s="863"/>
      <c r="AY52" s="863"/>
      <c r="AZ52" s="866"/>
      <c r="BA52" s="866"/>
      <c r="BB52" s="866"/>
      <c r="BC52" s="866"/>
      <c r="BD52" s="866"/>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2"/>
      <c r="R53" s="863"/>
      <c r="S53" s="863"/>
      <c r="T53" s="863"/>
      <c r="U53" s="863"/>
      <c r="V53" s="863"/>
      <c r="W53" s="863"/>
      <c r="X53" s="863"/>
      <c r="Y53" s="863"/>
      <c r="Z53" s="863"/>
      <c r="AA53" s="863"/>
      <c r="AB53" s="863"/>
      <c r="AC53" s="863"/>
      <c r="AD53" s="863"/>
      <c r="AE53" s="864"/>
      <c r="AF53" s="779"/>
      <c r="AG53" s="780"/>
      <c r="AH53" s="780"/>
      <c r="AI53" s="780"/>
      <c r="AJ53" s="781"/>
      <c r="AK53" s="865"/>
      <c r="AL53" s="863"/>
      <c r="AM53" s="863"/>
      <c r="AN53" s="863"/>
      <c r="AO53" s="863"/>
      <c r="AP53" s="863"/>
      <c r="AQ53" s="863"/>
      <c r="AR53" s="863"/>
      <c r="AS53" s="863"/>
      <c r="AT53" s="863"/>
      <c r="AU53" s="863"/>
      <c r="AV53" s="863"/>
      <c r="AW53" s="863"/>
      <c r="AX53" s="863"/>
      <c r="AY53" s="863"/>
      <c r="AZ53" s="866"/>
      <c r="BA53" s="866"/>
      <c r="BB53" s="866"/>
      <c r="BC53" s="866"/>
      <c r="BD53" s="866"/>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2"/>
      <c r="R54" s="863"/>
      <c r="S54" s="863"/>
      <c r="T54" s="863"/>
      <c r="U54" s="863"/>
      <c r="V54" s="863"/>
      <c r="W54" s="863"/>
      <c r="X54" s="863"/>
      <c r="Y54" s="863"/>
      <c r="Z54" s="863"/>
      <c r="AA54" s="863"/>
      <c r="AB54" s="863"/>
      <c r="AC54" s="863"/>
      <c r="AD54" s="863"/>
      <c r="AE54" s="864"/>
      <c r="AF54" s="779"/>
      <c r="AG54" s="780"/>
      <c r="AH54" s="780"/>
      <c r="AI54" s="780"/>
      <c r="AJ54" s="781"/>
      <c r="AK54" s="865"/>
      <c r="AL54" s="863"/>
      <c r="AM54" s="863"/>
      <c r="AN54" s="863"/>
      <c r="AO54" s="863"/>
      <c r="AP54" s="863"/>
      <c r="AQ54" s="863"/>
      <c r="AR54" s="863"/>
      <c r="AS54" s="863"/>
      <c r="AT54" s="863"/>
      <c r="AU54" s="863"/>
      <c r="AV54" s="863"/>
      <c r="AW54" s="863"/>
      <c r="AX54" s="863"/>
      <c r="AY54" s="863"/>
      <c r="AZ54" s="866"/>
      <c r="BA54" s="866"/>
      <c r="BB54" s="866"/>
      <c r="BC54" s="866"/>
      <c r="BD54" s="866"/>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2"/>
      <c r="R55" s="863"/>
      <c r="S55" s="863"/>
      <c r="T55" s="863"/>
      <c r="U55" s="863"/>
      <c r="V55" s="863"/>
      <c r="W55" s="863"/>
      <c r="X55" s="863"/>
      <c r="Y55" s="863"/>
      <c r="Z55" s="863"/>
      <c r="AA55" s="863"/>
      <c r="AB55" s="863"/>
      <c r="AC55" s="863"/>
      <c r="AD55" s="863"/>
      <c r="AE55" s="864"/>
      <c r="AF55" s="779"/>
      <c r="AG55" s="780"/>
      <c r="AH55" s="780"/>
      <c r="AI55" s="780"/>
      <c r="AJ55" s="781"/>
      <c r="AK55" s="865"/>
      <c r="AL55" s="863"/>
      <c r="AM55" s="863"/>
      <c r="AN55" s="863"/>
      <c r="AO55" s="863"/>
      <c r="AP55" s="863"/>
      <c r="AQ55" s="863"/>
      <c r="AR55" s="863"/>
      <c r="AS55" s="863"/>
      <c r="AT55" s="863"/>
      <c r="AU55" s="863"/>
      <c r="AV55" s="863"/>
      <c r="AW55" s="863"/>
      <c r="AX55" s="863"/>
      <c r="AY55" s="863"/>
      <c r="AZ55" s="866"/>
      <c r="BA55" s="866"/>
      <c r="BB55" s="866"/>
      <c r="BC55" s="866"/>
      <c r="BD55" s="866"/>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2"/>
      <c r="R56" s="863"/>
      <c r="S56" s="863"/>
      <c r="T56" s="863"/>
      <c r="U56" s="863"/>
      <c r="V56" s="863"/>
      <c r="W56" s="863"/>
      <c r="X56" s="863"/>
      <c r="Y56" s="863"/>
      <c r="Z56" s="863"/>
      <c r="AA56" s="863"/>
      <c r="AB56" s="863"/>
      <c r="AC56" s="863"/>
      <c r="AD56" s="863"/>
      <c r="AE56" s="864"/>
      <c r="AF56" s="779"/>
      <c r="AG56" s="780"/>
      <c r="AH56" s="780"/>
      <c r="AI56" s="780"/>
      <c r="AJ56" s="781"/>
      <c r="AK56" s="865"/>
      <c r="AL56" s="863"/>
      <c r="AM56" s="863"/>
      <c r="AN56" s="863"/>
      <c r="AO56" s="863"/>
      <c r="AP56" s="863"/>
      <c r="AQ56" s="863"/>
      <c r="AR56" s="863"/>
      <c r="AS56" s="863"/>
      <c r="AT56" s="863"/>
      <c r="AU56" s="863"/>
      <c r="AV56" s="863"/>
      <c r="AW56" s="863"/>
      <c r="AX56" s="863"/>
      <c r="AY56" s="863"/>
      <c r="AZ56" s="866"/>
      <c r="BA56" s="866"/>
      <c r="BB56" s="866"/>
      <c r="BC56" s="866"/>
      <c r="BD56" s="866"/>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2"/>
      <c r="R57" s="863"/>
      <c r="S57" s="863"/>
      <c r="T57" s="863"/>
      <c r="U57" s="863"/>
      <c r="V57" s="863"/>
      <c r="W57" s="863"/>
      <c r="X57" s="863"/>
      <c r="Y57" s="863"/>
      <c r="Z57" s="863"/>
      <c r="AA57" s="863"/>
      <c r="AB57" s="863"/>
      <c r="AC57" s="863"/>
      <c r="AD57" s="863"/>
      <c r="AE57" s="864"/>
      <c r="AF57" s="779"/>
      <c r="AG57" s="780"/>
      <c r="AH57" s="780"/>
      <c r="AI57" s="780"/>
      <c r="AJ57" s="781"/>
      <c r="AK57" s="865"/>
      <c r="AL57" s="863"/>
      <c r="AM57" s="863"/>
      <c r="AN57" s="863"/>
      <c r="AO57" s="863"/>
      <c r="AP57" s="863"/>
      <c r="AQ57" s="863"/>
      <c r="AR57" s="863"/>
      <c r="AS57" s="863"/>
      <c r="AT57" s="863"/>
      <c r="AU57" s="863"/>
      <c r="AV57" s="863"/>
      <c r="AW57" s="863"/>
      <c r="AX57" s="863"/>
      <c r="AY57" s="863"/>
      <c r="AZ57" s="866"/>
      <c r="BA57" s="866"/>
      <c r="BB57" s="866"/>
      <c r="BC57" s="866"/>
      <c r="BD57" s="866"/>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2"/>
      <c r="R58" s="863"/>
      <c r="S58" s="863"/>
      <c r="T58" s="863"/>
      <c r="U58" s="863"/>
      <c r="V58" s="863"/>
      <c r="W58" s="863"/>
      <c r="X58" s="863"/>
      <c r="Y58" s="863"/>
      <c r="Z58" s="863"/>
      <c r="AA58" s="863"/>
      <c r="AB58" s="863"/>
      <c r="AC58" s="863"/>
      <c r="AD58" s="863"/>
      <c r="AE58" s="864"/>
      <c r="AF58" s="779"/>
      <c r="AG58" s="780"/>
      <c r="AH58" s="780"/>
      <c r="AI58" s="780"/>
      <c r="AJ58" s="781"/>
      <c r="AK58" s="865"/>
      <c r="AL58" s="863"/>
      <c r="AM58" s="863"/>
      <c r="AN58" s="863"/>
      <c r="AO58" s="863"/>
      <c r="AP58" s="863"/>
      <c r="AQ58" s="863"/>
      <c r="AR58" s="863"/>
      <c r="AS58" s="863"/>
      <c r="AT58" s="863"/>
      <c r="AU58" s="863"/>
      <c r="AV58" s="863"/>
      <c r="AW58" s="863"/>
      <c r="AX58" s="863"/>
      <c r="AY58" s="863"/>
      <c r="AZ58" s="866"/>
      <c r="BA58" s="866"/>
      <c r="BB58" s="866"/>
      <c r="BC58" s="866"/>
      <c r="BD58" s="866"/>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2"/>
      <c r="R59" s="863"/>
      <c r="S59" s="863"/>
      <c r="T59" s="863"/>
      <c r="U59" s="863"/>
      <c r="V59" s="863"/>
      <c r="W59" s="863"/>
      <c r="X59" s="863"/>
      <c r="Y59" s="863"/>
      <c r="Z59" s="863"/>
      <c r="AA59" s="863"/>
      <c r="AB59" s="863"/>
      <c r="AC59" s="863"/>
      <c r="AD59" s="863"/>
      <c r="AE59" s="864"/>
      <c r="AF59" s="779"/>
      <c r="AG59" s="780"/>
      <c r="AH59" s="780"/>
      <c r="AI59" s="780"/>
      <c r="AJ59" s="781"/>
      <c r="AK59" s="865"/>
      <c r="AL59" s="863"/>
      <c r="AM59" s="863"/>
      <c r="AN59" s="863"/>
      <c r="AO59" s="863"/>
      <c r="AP59" s="863"/>
      <c r="AQ59" s="863"/>
      <c r="AR59" s="863"/>
      <c r="AS59" s="863"/>
      <c r="AT59" s="863"/>
      <c r="AU59" s="863"/>
      <c r="AV59" s="863"/>
      <c r="AW59" s="863"/>
      <c r="AX59" s="863"/>
      <c r="AY59" s="863"/>
      <c r="AZ59" s="866"/>
      <c r="BA59" s="866"/>
      <c r="BB59" s="866"/>
      <c r="BC59" s="866"/>
      <c r="BD59" s="866"/>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2"/>
      <c r="R60" s="863"/>
      <c r="S60" s="863"/>
      <c r="T60" s="863"/>
      <c r="U60" s="863"/>
      <c r="V60" s="863"/>
      <c r="W60" s="863"/>
      <c r="X60" s="863"/>
      <c r="Y60" s="863"/>
      <c r="Z60" s="863"/>
      <c r="AA60" s="863"/>
      <c r="AB60" s="863"/>
      <c r="AC60" s="863"/>
      <c r="AD60" s="863"/>
      <c r="AE60" s="864"/>
      <c r="AF60" s="779"/>
      <c r="AG60" s="780"/>
      <c r="AH60" s="780"/>
      <c r="AI60" s="780"/>
      <c r="AJ60" s="781"/>
      <c r="AK60" s="865"/>
      <c r="AL60" s="863"/>
      <c r="AM60" s="863"/>
      <c r="AN60" s="863"/>
      <c r="AO60" s="863"/>
      <c r="AP60" s="863"/>
      <c r="AQ60" s="863"/>
      <c r="AR60" s="863"/>
      <c r="AS60" s="863"/>
      <c r="AT60" s="863"/>
      <c r="AU60" s="863"/>
      <c r="AV60" s="863"/>
      <c r="AW60" s="863"/>
      <c r="AX60" s="863"/>
      <c r="AY60" s="863"/>
      <c r="AZ60" s="866"/>
      <c r="BA60" s="866"/>
      <c r="BB60" s="866"/>
      <c r="BC60" s="866"/>
      <c r="BD60" s="866"/>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2"/>
      <c r="R61" s="863"/>
      <c r="S61" s="863"/>
      <c r="T61" s="863"/>
      <c r="U61" s="863"/>
      <c r="V61" s="863"/>
      <c r="W61" s="863"/>
      <c r="X61" s="863"/>
      <c r="Y61" s="863"/>
      <c r="Z61" s="863"/>
      <c r="AA61" s="863"/>
      <c r="AB61" s="863"/>
      <c r="AC61" s="863"/>
      <c r="AD61" s="863"/>
      <c r="AE61" s="864"/>
      <c r="AF61" s="779"/>
      <c r="AG61" s="780"/>
      <c r="AH61" s="780"/>
      <c r="AI61" s="780"/>
      <c r="AJ61" s="781"/>
      <c r="AK61" s="865"/>
      <c r="AL61" s="863"/>
      <c r="AM61" s="863"/>
      <c r="AN61" s="863"/>
      <c r="AO61" s="863"/>
      <c r="AP61" s="863"/>
      <c r="AQ61" s="863"/>
      <c r="AR61" s="863"/>
      <c r="AS61" s="863"/>
      <c r="AT61" s="863"/>
      <c r="AU61" s="863"/>
      <c r="AV61" s="863"/>
      <c r="AW61" s="863"/>
      <c r="AX61" s="863"/>
      <c r="AY61" s="863"/>
      <c r="AZ61" s="866"/>
      <c r="BA61" s="866"/>
      <c r="BB61" s="866"/>
      <c r="BC61" s="866"/>
      <c r="BD61" s="866"/>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2"/>
      <c r="R62" s="863"/>
      <c r="S62" s="863"/>
      <c r="T62" s="863"/>
      <c r="U62" s="863"/>
      <c r="V62" s="863"/>
      <c r="W62" s="863"/>
      <c r="X62" s="863"/>
      <c r="Y62" s="863"/>
      <c r="Z62" s="863"/>
      <c r="AA62" s="863"/>
      <c r="AB62" s="863"/>
      <c r="AC62" s="863"/>
      <c r="AD62" s="863"/>
      <c r="AE62" s="864"/>
      <c r="AF62" s="779"/>
      <c r="AG62" s="780"/>
      <c r="AH62" s="780"/>
      <c r="AI62" s="780"/>
      <c r="AJ62" s="781"/>
      <c r="AK62" s="865"/>
      <c r="AL62" s="863"/>
      <c r="AM62" s="863"/>
      <c r="AN62" s="863"/>
      <c r="AO62" s="863"/>
      <c r="AP62" s="863"/>
      <c r="AQ62" s="863"/>
      <c r="AR62" s="863"/>
      <c r="AS62" s="863"/>
      <c r="AT62" s="863"/>
      <c r="AU62" s="863"/>
      <c r="AV62" s="863"/>
      <c r="AW62" s="863"/>
      <c r="AX62" s="863"/>
      <c r="AY62" s="863"/>
      <c r="AZ62" s="866"/>
      <c r="BA62" s="866"/>
      <c r="BB62" s="866"/>
      <c r="BC62" s="866"/>
      <c r="BD62" s="866"/>
      <c r="BE62" s="846"/>
      <c r="BF62" s="846"/>
      <c r="BG62" s="846"/>
      <c r="BH62" s="846"/>
      <c r="BI62" s="847"/>
      <c r="BJ62" s="874"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385</v>
      </c>
      <c r="C63" s="809"/>
      <c r="D63" s="809"/>
      <c r="E63" s="809"/>
      <c r="F63" s="809"/>
      <c r="G63" s="809"/>
      <c r="H63" s="809"/>
      <c r="I63" s="809"/>
      <c r="J63" s="809"/>
      <c r="K63" s="809"/>
      <c r="L63" s="809"/>
      <c r="M63" s="809"/>
      <c r="N63" s="809"/>
      <c r="O63" s="809"/>
      <c r="P63" s="810"/>
      <c r="Q63" s="867"/>
      <c r="R63" s="868"/>
      <c r="S63" s="868"/>
      <c r="T63" s="868"/>
      <c r="U63" s="868"/>
      <c r="V63" s="868"/>
      <c r="W63" s="868"/>
      <c r="X63" s="868"/>
      <c r="Y63" s="868"/>
      <c r="Z63" s="868"/>
      <c r="AA63" s="868"/>
      <c r="AB63" s="868"/>
      <c r="AC63" s="868"/>
      <c r="AD63" s="868"/>
      <c r="AE63" s="869"/>
      <c r="AF63" s="870">
        <v>796</v>
      </c>
      <c r="AG63" s="871"/>
      <c r="AH63" s="871"/>
      <c r="AI63" s="871"/>
      <c r="AJ63" s="872"/>
      <c r="AK63" s="873"/>
      <c r="AL63" s="868"/>
      <c r="AM63" s="868"/>
      <c r="AN63" s="868"/>
      <c r="AO63" s="868"/>
      <c r="AP63" s="871">
        <v>5101</v>
      </c>
      <c r="AQ63" s="871"/>
      <c r="AR63" s="871"/>
      <c r="AS63" s="871"/>
      <c r="AT63" s="871"/>
      <c r="AU63" s="871">
        <v>3534</v>
      </c>
      <c r="AV63" s="871"/>
      <c r="AW63" s="871"/>
      <c r="AX63" s="871"/>
      <c r="AY63" s="871"/>
      <c r="AZ63" s="875"/>
      <c r="BA63" s="875"/>
      <c r="BB63" s="875"/>
      <c r="BC63" s="875"/>
      <c r="BD63" s="875"/>
      <c r="BE63" s="876"/>
      <c r="BF63" s="876"/>
      <c r="BG63" s="876"/>
      <c r="BH63" s="876"/>
      <c r="BI63" s="877"/>
      <c r="BJ63" s="878" t="s">
        <v>108</v>
      </c>
      <c r="BK63" s="879"/>
      <c r="BL63" s="879"/>
      <c r="BM63" s="879"/>
      <c r="BN63" s="88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81" t="s">
        <v>370</v>
      </c>
      <c r="AG66" s="831"/>
      <c r="AH66" s="831"/>
      <c r="AI66" s="831"/>
      <c r="AJ66" s="882"/>
      <c r="AK66" s="735" t="s">
        <v>371</v>
      </c>
      <c r="AL66" s="759"/>
      <c r="AM66" s="759"/>
      <c r="AN66" s="759"/>
      <c r="AO66" s="760"/>
      <c r="AP66" s="735" t="s">
        <v>372</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92"/>
      <c r="BT66" s="893"/>
      <c r="BU66" s="893"/>
      <c r="BV66" s="893"/>
      <c r="BW66" s="893"/>
      <c r="BX66" s="893"/>
      <c r="BY66" s="893"/>
      <c r="BZ66" s="893"/>
      <c r="CA66" s="893"/>
      <c r="CB66" s="893"/>
      <c r="CC66" s="893"/>
      <c r="CD66" s="893"/>
      <c r="CE66" s="893"/>
      <c r="CF66" s="893"/>
      <c r="CG66" s="894"/>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3"/>
      <c r="AG67" s="834"/>
      <c r="AH67" s="834"/>
      <c r="AI67" s="834"/>
      <c r="AJ67" s="884"/>
      <c r="AK67" s="88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2"/>
      <c r="BT67" s="893"/>
      <c r="BU67" s="893"/>
      <c r="BV67" s="893"/>
      <c r="BW67" s="893"/>
      <c r="BX67" s="893"/>
      <c r="BY67" s="893"/>
      <c r="BZ67" s="893"/>
      <c r="CA67" s="893"/>
      <c r="CB67" s="893"/>
      <c r="CC67" s="893"/>
      <c r="CD67" s="893"/>
      <c r="CE67" s="893"/>
      <c r="CF67" s="893"/>
      <c r="CG67" s="894"/>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197"/>
    </row>
    <row r="68" spans="1:131" s="198" customFormat="1" ht="26.25" customHeight="1" thickTop="1">
      <c r="A68" s="209">
        <v>1</v>
      </c>
      <c r="B68" s="898" t="s">
        <v>538</v>
      </c>
      <c r="C68" s="899"/>
      <c r="D68" s="899"/>
      <c r="E68" s="899"/>
      <c r="F68" s="899"/>
      <c r="G68" s="899"/>
      <c r="H68" s="899"/>
      <c r="I68" s="899"/>
      <c r="J68" s="899"/>
      <c r="K68" s="899"/>
      <c r="L68" s="899"/>
      <c r="M68" s="899"/>
      <c r="N68" s="899"/>
      <c r="O68" s="899"/>
      <c r="P68" s="900"/>
      <c r="Q68" s="901">
        <v>748</v>
      </c>
      <c r="R68" s="895"/>
      <c r="S68" s="895"/>
      <c r="T68" s="895"/>
      <c r="U68" s="895"/>
      <c r="V68" s="895">
        <v>643</v>
      </c>
      <c r="W68" s="895"/>
      <c r="X68" s="895"/>
      <c r="Y68" s="895"/>
      <c r="Z68" s="895"/>
      <c r="AA68" s="895">
        <v>104</v>
      </c>
      <c r="AB68" s="895"/>
      <c r="AC68" s="895"/>
      <c r="AD68" s="895"/>
      <c r="AE68" s="895"/>
      <c r="AF68" s="895">
        <v>104</v>
      </c>
      <c r="AG68" s="895"/>
      <c r="AH68" s="895"/>
      <c r="AI68" s="895"/>
      <c r="AJ68" s="895"/>
      <c r="AK68" s="895">
        <v>4</v>
      </c>
      <c r="AL68" s="895"/>
      <c r="AM68" s="895"/>
      <c r="AN68" s="895"/>
      <c r="AO68" s="895"/>
      <c r="AP68" s="895" t="s">
        <v>551</v>
      </c>
      <c r="AQ68" s="895"/>
      <c r="AR68" s="895"/>
      <c r="AS68" s="895"/>
      <c r="AT68" s="895"/>
      <c r="AU68" s="895" t="s">
        <v>551</v>
      </c>
      <c r="AV68" s="895"/>
      <c r="AW68" s="895"/>
      <c r="AX68" s="895"/>
      <c r="AY68" s="895"/>
      <c r="AZ68" s="896" t="s">
        <v>552</v>
      </c>
      <c r="BA68" s="896"/>
      <c r="BB68" s="896"/>
      <c r="BC68" s="896"/>
      <c r="BD68" s="897"/>
      <c r="BE68" s="216"/>
      <c r="BF68" s="216"/>
      <c r="BG68" s="216"/>
      <c r="BH68" s="216"/>
      <c r="BI68" s="216"/>
      <c r="BJ68" s="216"/>
      <c r="BK68" s="216"/>
      <c r="BL68" s="216"/>
      <c r="BM68" s="216"/>
      <c r="BN68" s="216"/>
      <c r="BO68" s="216"/>
      <c r="BP68" s="216"/>
      <c r="BQ68" s="213">
        <v>62</v>
      </c>
      <c r="BR68" s="218"/>
      <c r="BS68" s="892"/>
      <c r="BT68" s="893"/>
      <c r="BU68" s="893"/>
      <c r="BV68" s="893"/>
      <c r="BW68" s="893"/>
      <c r="BX68" s="893"/>
      <c r="BY68" s="893"/>
      <c r="BZ68" s="893"/>
      <c r="CA68" s="893"/>
      <c r="CB68" s="893"/>
      <c r="CC68" s="893"/>
      <c r="CD68" s="893"/>
      <c r="CE68" s="893"/>
      <c r="CF68" s="893"/>
      <c r="CG68" s="894"/>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197"/>
    </row>
    <row r="69" spans="1:131" s="198" customFormat="1" ht="26.25" customHeight="1">
      <c r="A69" s="212">
        <v>2</v>
      </c>
      <c r="B69" s="902" t="s">
        <v>539</v>
      </c>
      <c r="C69" s="860"/>
      <c r="D69" s="860"/>
      <c r="E69" s="860"/>
      <c r="F69" s="860"/>
      <c r="G69" s="860"/>
      <c r="H69" s="860"/>
      <c r="I69" s="860"/>
      <c r="J69" s="860"/>
      <c r="K69" s="860"/>
      <c r="L69" s="860"/>
      <c r="M69" s="860"/>
      <c r="N69" s="860"/>
      <c r="O69" s="860"/>
      <c r="P69" s="903"/>
      <c r="Q69" s="904">
        <v>1494</v>
      </c>
      <c r="R69" s="849"/>
      <c r="S69" s="849"/>
      <c r="T69" s="849"/>
      <c r="U69" s="849"/>
      <c r="V69" s="849">
        <v>1418</v>
      </c>
      <c r="W69" s="849"/>
      <c r="X69" s="849"/>
      <c r="Y69" s="849"/>
      <c r="Z69" s="849"/>
      <c r="AA69" s="849">
        <v>76</v>
      </c>
      <c r="AB69" s="849"/>
      <c r="AC69" s="849"/>
      <c r="AD69" s="849"/>
      <c r="AE69" s="849"/>
      <c r="AF69" s="849">
        <v>76</v>
      </c>
      <c r="AG69" s="849"/>
      <c r="AH69" s="849"/>
      <c r="AI69" s="849"/>
      <c r="AJ69" s="849"/>
      <c r="AK69" s="849" t="s">
        <v>551</v>
      </c>
      <c r="AL69" s="849"/>
      <c r="AM69" s="849"/>
      <c r="AN69" s="849"/>
      <c r="AO69" s="849"/>
      <c r="AP69" s="849">
        <v>2715</v>
      </c>
      <c r="AQ69" s="849"/>
      <c r="AR69" s="849"/>
      <c r="AS69" s="849"/>
      <c r="AT69" s="849"/>
      <c r="AU69" s="849">
        <v>236</v>
      </c>
      <c r="AV69" s="849"/>
      <c r="AW69" s="849"/>
      <c r="AX69" s="849"/>
      <c r="AY69" s="849"/>
      <c r="AZ69" s="905"/>
      <c r="BA69" s="905"/>
      <c r="BB69" s="905"/>
      <c r="BC69" s="905"/>
      <c r="BD69" s="906"/>
      <c r="BE69" s="216"/>
      <c r="BF69" s="216"/>
      <c r="BG69" s="216"/>
      <c r="BH69" s="216"/>
      <c r="BI69" s="216"/>
      <c r="BJ69" s="216"/>
      <c r="BK69" s="216"/>
      <c r="BL69" s="216"/>
      <c r="BM69" s="216"/>
      <c r="BN69" s="216"/>
      <c r="BO69" s="216"/>
      <c r="BP69" s="216"/>
      <c r="BQ69" s="213">
        <v>63</v>
      </c>
      <c r="BR69" s="218"/>
      <c r="BS69" s="892"/>
      <c r="BT69" s="893"/>
      <c r="BU69" s="893"/>
      <c r="BV69" s="893"/>
      <c r="BW69" s="893"/>
      <c r="BX69" s="893"/>
      <c r="BY69" s="893"/>
      <c r="BZ69" s="893"/>
      <c r="CA69" s="893"/>
      <c r="CB69" s="893"/>
      <c r="CC69" s="893"/>
      <c r="CD69" s="893"/>
      <c r="CE69" s="893"/>
      <c r="CF69" s="893"/>
      <c r="CG69" s="894"/>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197"/>
    </row>
    <row r="70" spans="1:131" s="198" customFormat="1" ht="26.25" customHeight="1">
      <c r="A70" s="212">
        <v>3</v>
      </c>
      <c r="B70" s="902" t="s">
        <v>540</v>
      </c>
      <c r="C70" s="860"/>
      <c r="D70" s="860"/>
      <c r="E70" s="860"/>
      <c r="F70" s="860"/>
      <c r="G70" s="860"/>
      <c r="H70" s="860"/>
      <c r="I70" s="860"/>
      <c r="J70" s="860"/>
      <c r="K70" s="860"/>
      <c r="L70" s="860"/>
      <c r="M70" s="860"/>
      <c r="N70" s="860"/>
      <c r="O70" s="860"/>
      <c r="P70" s="903"/>
      <c r="Q70" s="904">
        <v>73</v>
      </c>
      <c r="R70" s="849"/>
      <c r="S70" s="849"/>
      <c r="T70" s="849"/>
      <c r="U70" s="849"/>
      <c r="V70" s="849">
        <v>71</v>
      </c>
      <c r="W70" s="849"/>
      <c r="X70" s="849"/>
      <c r="Y70" s="849"/>
      <c r="Z70" s="849"/>
      <c r="AA70" s="849">
        <v>3</v>
      </c>
      <c r="AB70" s="849"/>
      <c r="AC70" s="849"/>
      <c r="AD70" s="849"/>
      <c r="AE70" s="849"/>
      <c r="AF70" s="849">
        <v>3</v>
      </c>
      <c r="AG70" s="849"/>
      <c r="AH70" s="849"/>
      <c r="AI70" s="849"/>
      <c r="AJ70" s="849"/>
      <c r="AK70" s="849" t="s">
        <v>551</v>
      </c>
      <c r="AL70" s="849"/>
      <c r="AM70" s="849"/>
      <c r="AN70" s="849"/>
      <c r="AO70" s="849"/>
      <c r="AP70" s="849" t="s">
        <v>551</v>
      </c>
      <c r="AQ70" s="849"/>
      <c r="AR70" s="849"/>
      <c r="AS70" s="849"/>
      <c r="AT70" s="849"/>
      <c r="AU70" s="849" t="s">
        <v>551</v>
      </c>
      <c r="AV70" s="849"/>
      <c r="AW70" s="849"/>
      <c r="AX70" s="849"/>
      <c r="AY70" s="849"/>
      <c r="AZ70" s="905"/>
      <c r="BA70" s="905"/>
      <c r="BB70" s="905"/>
      <c r="BC70" s="905"/>
      <c r="BD70" s="906"/>
      <c r="BE70" s="216"/>
      <c r="BF70" s="216"/>
      <c r="BG70" s="216"/>
      <c r="BH70" s="216"/>
      <c r="BI70" s="216"/>
      <c r="BJ70" s="216"/>
      <c r="BK70" s="216"/>
      <c r="BL70" s="216"/>
      <c r="BM70" s="216"/>
      <c r="BN70" s="216"/>
      <c r="BO70" s="216"/>
      <c r="BP70" s="216"/>
      <c r="BQ70" s="213">
        <v>64</v>
      </c>
      <c r="BR70" s="218"/>
      <c r="BS70" s="892"/>
      <c r="BT70" s="893"/>
      <c r="BU70" s="893"/>
      <c r="BV70" s="893"/>
      <c r="BW70" s="893"/>
      <c r="BX70" s="893"/>
      <c r="BY70" s="893"/>
      <c r="BZ70" s="893"/>
      <c r="CA70" s="893"/>
      <c r="CB70" s="893"/>
      <c r="CC70" s="893"/>
      <c r="CD70" s="893"/>
      <c r="CE70" s="893"/>
      <c r="CF70" s="893"/>
      <c r="CG70" s="894"/>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197"/>
    </row>
    <row r="71" spans="1:131" s="198" customFormat="1" ht="26.25" customHeight="1">
      <c r="A71" s="212">
        <v>4</v>
      </c>
      <c r="B71" s="902" t="s">
        <v>541</v>
      </c>
      <c r="C71" s="860"/>
      <c r="D71" s="860"/>
      <c r="E71" s="860"/>
      <c r="F71" s="860"/>
      <c r="G71" s="860"/>
      <c r="H71" s="860"/>
      <c r="I71" s="860"/>
      <c r="J71" s="860"/>
      <c r="K71" s="860"/>
      <c r="L71" s="860"/>
      <c r="M71" s="860"/>
      <c r="N71" s="860"/>
      <c r="O71" s="860"/>
      <c r="P71" s="903"/>
      <c r="Q71" s="904">
        <v>9274</v>
      </c>
      <c r="R71" s="849"/>
      <c r="S71" s="849"/>
      <c r="T71" s="849"/>
      <c r="U71" s="849"/>
      <c r="V71" s="849">
        <v>9247</v>
      </c>
      <c r="W71" s="849"/>
      <c r="X71" s="849"/>
      <c r="Y71" s="849"/>
      <c r="Z71" s="849"/>
      <c r="AA71" s="849">
        <v>27</v>
      </c>
      <c r="AB71" s="849"/>
      <c r="AC71" s="849"/>
      <c r="AD71" s="849"/>
      <c r="AE71" s="849"/>
      <c r="AF71" s="849">
        <v>27</v>
      </c>
      <c r="AG71" s="849"/>
      <c r="AH71" s="849"/>
      <c r="AI71" s="849"/>
      <c r="AJ71" s="849"/>
      <c r="AK71" s="849">
        <v>1475</v>
      </c>
      <c r="AL71" s="849"/>
      <c r="AM71" s="849"/>
      <c r="AN71" s="849"/>
      <c r="AO71" s="849"/>
      <c r="AP71" s="849" t="s">
        <v>551</v>
      </c>
      <c r="AQ71" s="849"/>
      <c r="AR71" s="849"/>
      <c r="AS71" s="849"/>
      <c r="AT71" s="849"/>
      <c r="AU71" s="849" t="s">
        <v>551</v>
      </c>
      <c r="AV71" s="849"/>
      <c r="AW71" s="849"/>
      <c r="AX71" s="849"/>
      <c r="AY71" s="849"/>
      <c r="AZ71" s="905" t="s">
        <v>553</v>
      </c>
      <c r="BA71" s="905"/>
      <c r="BB71" s="905"/>
      <c r="BC71" s="905"/>
      <c r="BD71" s="906"/>
      <c r="BE71" s="216"/>
      <c r="BF71" s="216"/>
      <c r="BG71" s="216"/>
      <c r="BH71" s="216"/>
      <c r="BI71" s="216"/>
      <c r="BJ71" s="216"/>
      <c r="BK71" s="216"/>
      <c r="BL71" s="216"/>
      <c r="BM71" s="216"/>
      <c r="BN71" s="216"/>
      <c r="BO71" s="216"/>
      <c r="BP71" s="216"/>
      <c r="BQ71" s="213">
        <v>65</v>
      </c>
      <c r="BR71" s="218"/>
      <c r="BS71" s="892"/>
      <c r="BT71" s="893"/>
      <c r="BU71" s="893"/>
      <c r="BV71" s="893"/>
      <c r="BW71" s="893"/>
      <c r="BX71" s="893"/>
      <c r="BY71" s="893"/>
      <c r="BZ71" s="893"/>
      <c r="CA71" s="893"/>
      <c r="CB71" s="893"/>
      <c r="CC71" s="893"/>
      <c r="CD71" s="893"/>
      <c r="CE71" s="893"/>
      <c r="CF71" s="893"/>
      <c r="CG71" s="894"/>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197"/>
    </row>
    <row r="72" spans="1:131" s="198" customFormat="1" ht="26.25" customHeight="1">
      <c r="A72" s="212">
        <v>5</v>
      </c>
      <c r="B72" s="902" t="s">
        <v>542</v>
      </c>
      <c r="C72" s="860"/>
      <c r="D72" s="860"/>
      <c r="E72" s="860"/>
      <c r="F72" s="860"/>
      <c r="G72" s="860"/>
      <c r="H72" s="860"/>
      <c r="I72" s="860"/>
      <c r="J72" s="860"/>
      <c r="K72" s="860"/>
      <c r="L72" s="860"/>
      <c r="M72" s="860"/>
      <c r="N72" s="860"/>
      <c r="O72" s="860"/>
      <c r="P72" s="903"/>
      <c r="Q72" s="904">
        <v>535</v>
      </c>
      <c r="R72" s="849"/>
      <c r="S72" s="849"/>
      <c r="T72" s="849"/>
      <c r="U72" s="849"/>
      <c r="V72" s="849">
        <v>513</v>
      </c>
      <c r="W72" s="849"/>
      <c r="X72" s="849"/>
      <c r="Y72" s="849"/>
      <c r="Z72" s="849"/>
      <c r="AA72" s="849">
        <v>22</v>
      </c>
      <c r="AB72" s="849"/>
      <c r="AC72" s="849"/>
      <c r="AD72" s="849"/>
      <c r="AE72" s="849"/>
      <c r="AF72" s="849">
        <v>22</v>
      </c>
      <c r="AG72" s="849"/>
      <c r="AH72" s="849"/>
      <c r="AI72" s="849"/>
      <c r="AJ72" s="849"/>
      <c r="AK72" s="849" t="s">
        <v>551</v>
      </c>
      <c r="AL72" s="849"/>
      <c r="AM72" s="849"/>
      <c r="AN72" s="849"/>
      <c r="AO72" s="849"/>
      <c r="AP72" s="849">
        <v>219</v>
      </c>
      <c r="AQ72" s="849"/>
      <c r="AR72" s="849"/>
      <c r="AS72" s="849"/>
      <c r="AT72" s="849"/>
      <c r="AU72" s="849">
        <v>59</v>
      </c>
      <c r="AV72" s="849"/>
      <c r="AW72" s="849"/>
      <c r="AX72" s="849"/>
      <c r="AY72" s="849"/>
      <c r="AZ72" s="905"/>
      <c r="BA72" s="905"/>
      <c r="BB72" s="905"/>
      <c r="BC72" s="905"/>
      <c r="BD72" s="906"/>
      <c r="BE72" s="216"/>
      <c r="BF72" s="216"/>
      <c r="BG72" s="216"/>
      <c r="BH72" s="216"/>
      <c r="BI72" s="216"/>
      <c r="BJ72" s="216"/>
      <c r="BK72" s="216"/>
      <c r="BL72" s="216"/>
      <c r="BM72" s="216"/>
      <c r="BN72" s="216"/>
      <c r="BO72" s="216"/>
      <c r="BP72" s="216"/>
      <c r="BQ72" s="213">
        <v>66</v>
      </c>
      <c r="BR72" s="218"/>
      <c r="BS72" s="892"/>
      <c r="BT72" s="893"/>
      <c r="BU72" s="893"/>
      <c r="BV72" s="893"/>
      <c r="BW72" s="893"/>
      <c r="BX72" s="893"/>
      <c r="BY72" s="893"/>
      <c r="BZ72" s="893"/>
      <c r="CA72" s="893"/>
      <c r="CB72" s="893"/>
      <c r="CC72" s="893"/>
      <c r="CD72" s="893"/>
      <c r="CE72" s="893"/>
      <c r="CF72" s="893"/>
      <c r="CG72" s="894"/>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197"/>
    </row>
    <row r="73" spans="1:131" s="198" customFormat="1" ht="26.25" customHeight="1">
      <c r="A73" s="212">
        <v>6</v>
      </c>
      <c r="B73" s="902" t="s">
        <v>543</v>
      </c>
      <c r="C73" s="860"/>
      <c r="D73" s="860"/>
      <c r="E73" s="860"/>
      <c r="F73" s="860"/>
      <c r="G73" s="860"/>
      <c r="H73" s="860"/>
      <c r="I73" s="860"/>
      <c r="J73" s="860"/>
      <c r="K73" s="860"/>
      <c r="L73" s="860"/>
      <c r="M73" s="860"/>
      <c r="N73" s="860"/>
      <c r="O73" s="860"/>
      <c r="P73" s="903"/>
      <c r="Q73" s="904">
        <v>93</v>
      </c>
      <c r="R73" s="849"/>
      <c r="S73" s="849"/>
      <c r="T73" s="849"/>
      <c r="U73" s="849"/>
      <c r="V73" s="849">
        <v>75</v>
      </c>
      <c r="W73" s="849"/>
      <c r="X73" s="849"/>
      <c r="Y73" s="849"/>
      <c r="Z73" s="849"/>
      <c r="AA73" s="849">
        <v>18</v>
      </c>
      <c r="AB73" s="849"/>
      <c r="AC73" s="849"/>
      <c r="AD73" s="849"/>
      <c r="AE73" s="849"/>
      <c r="AF73" s="849">
        <v>18</v>
      </c>
      <c r="AG73" s="849"/>
      <c r="AH73" s="849"/>
      <c r="AI73" s="849"/>
      <c r="AJ73" s="849"/>
      <c r="AK73" s="849" t="s">
        <v>551</v>
      </c>
      <c r="AL73" s="849"/>
      <c r="AM73" s="849"/>
      <c r="AN73" s="849"/>
      <c r="AO73" s="849"/>
      <c r="AP73" s="849" t="s">
        <v>550</v>
      </c>
      <c r="AQ73" s="849"/>
      <c r="AR73" s="849"/>
      <c r="AS73" s="849"/>
      <c r="AT73" s="849"/>
      <c r="AU73" s="849" t="s">
        <v>551</v>
      </c>
      <c r="AV73" s="849"/>
      <c r="AW73" s="849"/>
      <c r="AX73" s="849"/>
      <c r="AY73" s="849"/>
      <c r="AZ73" s="905"/>
      <c r="BA73" s="905"/>
      <c r="BB73" s="905"/>
      <c r="BC73" s="905"/>
      <c r="BD73" s="906"/>
      <c r="BE73" s="216"/>
      <c r="BF73" s="216"/>
      <c r="BG73" s="216"/>
      <c r="BH73" s="216"/>
      <c r="BI73" s="216"/>
      <c r="BJ73" s="216"/>
      <c r="BK73" s="216"/>
      <c r="BL73" s="216"/>
      <c r="BM73" s="216"/>
      <c r="BN73" s="216"/>
      <c r="BO73" s="216"/>
      <c r="BP73" s="216"/>
      <c r="BQ73" s="213">
        <v>67</v>
      </c>
      <c r="BR73" s="218"/>
      <c r="BS73" s="892"/>
      <c r="BT73" s="893"/>
      <c r="BU73" s="893"/>
      <c r="BV73" s="893"/>
      <c r="BW73" s="893"/>
      <c r="BX73" s="893"/>
      <c r="BY73" s="893"/>
      <c r="BZ73" s="893"/>
      <c r="CA73" s="893"/>
      <c r="CB73" s="893"/>
      <c r="CC73" s="893"/>
      <c r="CD73" s="893"/>
      <c r="CE73" s="893"/>
      <c r="CF73" s="893"/>
      <c r="CG73" s="894"/>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197"/>
    </row>
    <row r="74" spans="1:131" s="198" customFormat="1" ht="26.25" customHeight="1">
      <c r="A74" s="212">
        <v>7</v>
      </c>
      <c r="B74" s="902" t="s">
        <v>544</v>
      </c>
      <c r="C74" s="860"/>
      <c r="D74" s="860"/>
      <c r="E74" s="860"/>
      <c r="F74" s="860"/>
      <c r="G74" s="860"/>
      <c r="H74" s="860"/>
      <c r="I74" s="860"/>
      <c r="J74" s="860"/>
      <c r="K74" s="860"/>
      <c r="L74" s="860"/>
      <c r="M74" s="860"/>
      <c r="N74" s="860"/>
      <c r="O74" s="860"/>
      <c r="P74" s="903"/>
      <c r="Q74" s="904">
        <v>553</v>
      </c>
      <c r="R74" s="849"/>
      <c r="S74" s="849"/>
      <c r="T74" s="849"/>
      <c r="U74" s="849"/>
      <c r="V74" s="849">
        <v>481</v>
      </c>
      <c r="W74" s="849"/>
      <c r="X74" s="849"/>
      <c r="Y74" s="849"/>
      <c r="Z74" s="849"/>
      <c r="AA74" s="849">
        <v>72</v>
      </c>
      <c r="AB74" s="849"/>
      <c r="AC74" s="849"/>
      <c r="AD74" s="849"/>
      <c r="AE74" s="849"/>
      <c r="AF74" s="849">
        <v>72</v>
      </c>
      <c r="AG74" s="849"/>
      <c r="AH74" s="849"/>
      <c r="AI74" s="849"/>
      <c r="AJ74" s="849"/>
      <c r="AK74" s="849" t="s">
        <v>551</v>
      </c>
      <c r="AL74" s="849"/>
      <c r="AM74" s="849"/>
      <c r="AN74" s="849"/>
      <c r="AO74" s="849"/>
      <c r="AP74" s="849">
        <v>57</v>
      </c>
      <c r="AQ74" s="849"/>
      <c r="AR74" s="849"/>
      <c r="AS74" s="849"/>
      <c r="AT74" s="849"/>
      <c r="AU74" s="849">
        <v>2</v>
      </c>
      <c r="AV74" s="849"/>
      <c r="AW74" s="849"/>
      <c r="AX74" s="849"/>
      <c r="AY74" s="849"/>
      <c r="AZ74" s="905"/>
      <c r="BA74" s="905"/>
      <c r="BB74" s="905"/>
      <c r="BC74" s="905"/>
      <c r="BD74" s="906"/>
      <c r="BE74" s="216"/>
      <c r="BF74" s="216"/>
      <c r="BG74" s="216"/>
      <c r="BH74" s="216"/>
      <c r="BI74" s="216"/>
      <c r="BJ74" s="216"/>
      <c r="BK74" s="216"/>
      <c r="BL74" s="216"/>
      <c r="BM74" s="216"/>
      <c r="BN74" s="216"/>
      <c r="BO74" s="216"/>
      <c r="BP74" s="216"/>
      <c r="BQ74" s="213">
        <v>68</v>
      </c>
      <c r="BR74" s="218"/>
      <c r="BS74" s="892"/>
      <c r="BT74" s="893"/>
      <c r="BU74" s="893"/>
      <c r="BV74" s="893"/>
      <c r="BW74" s="893"/>
      <c r="BX74" s="893"/>
      <c r="BY74" s="893"/>
      <c r="BZ74" s="893"/>
      <c r="CA74" s="893"/>
      <c r="CB74" s="893"/>
      <c r="CC74" s="893"/>
      <c r="CD74" s="893"/>
      <c r="CE74" s="893"/>
      <c r="CF74" s="893"/>
      <c r="CG74" s="894"/>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197"/>
    </row>
    <row r="75" spans="1:131" s="198" customFormat="1" ht="26.25" customHeight="1">
      <c r="A75" s="212">
        <v>8</v>
      </c>
      <c r="B75" s="902" t="s">
        <v>545</v>
      </c>
      <c r="C75" s="860"/>
      <c r="D75" s="860"/>
      <c r="E75" s="860"/>
      <c r="F75" s="860"/>
      <c r="G75" s="860"/>
      <c r="H75" s="860"/>
      <c r="I75" s="860"/>
      <c r="J75" s="860"/>
      <c r="K75" s="860"/>
      <c r="L75" s="860"/>
      <c r="M75" s="860"/>
      <c r="N75" s="860"/>
      <c r="O75" s="860"/>
      <c r="P75" s="903"/>
      <c r="Q75" s="907">
        <v>250</v>
      </c>
      <c r="R75" s="854"/>
      <c r="S75" s="854"/>
      <c r="T75" s="854"/>
      <c r="U75" s="848"/>
      <c r="V75" s="855">
        <v>225</v>
      </c>
      <c r="W75" s="854"/>
      <c r="X75" s="854"/>
      <c r="Y75" s="854"/>
      <c r="Z75" s="848"/>
      <c r="AA75" s="855">
        <v>26</v>
      </c>
      <c r="AB75" s="854"/>
      <c r="AC75" s="854"/>
      <c r="AD75" s="854"/>
      <c r="AE75" s="848"/>
      <c r="AF75" s="855">
        <v>26</v>
      </c>
      <c r="AG75" s="854"/>
      <c r="AH75" s="854"/>
      <c r="AI75" s="854"/>
      <c r="AJ75" s="848"/>
      <c r="AK75" s="855" t="s">
        <v>551</v>
      </c>
      <c r="AL75" s="854"/>
      <c r="AM75" s="854"/>
      <c r="AN75" s="854"/>
      <c r="AO75" s="848"/>
      <c r="AP75" s="855" t="s">
        <v>550</v>
      </c>
      <c r="AQ75" s="854"/>
      <c r="AR75" s="854"/>
      <c r="AS75" s="854"/>
      <c r="AT75" s="848"/>
      <c r="AU75" s="855" t="s">
        <v>551</v>
      </c>
      <c r="AV75" s="854"/>
      <c r="AW75" s="854"/>
      <c r="AX75" s="854"/>
      <c r="AY75" s="848"/>
      <c r="AZ75" s="905"/>
      <c r="BA75" s="905"/>
      <c r="BB75" s="905"/>
      <c r="BC75" s="905"/>
      <c r="BD75" s="906"/>
      <c r="BE75" s="216"/>
      <c r="BF75" s="216"/>
      <c r="BG75" s="216"/>
      <c r="BH75" s="216"/>
      <c r="BI75" s="216"/>
      <c r="BJ75" s="216"/>
      <c r="BK75" s="216"/>
      <c r="BL75" s="216"/>
      <c r="BM75" s="216"/>
      <c r="BN75" s="216"/>
      <c r="BO75" s="216"/>
      <c r="BP75" s="216"/>
      <c r="BQ75" s="213">
        <v>69</v>
      </c>
      <c r="BR75" s="218"/>
      <c r="BS75" s="892"/>
      <c r="BT75" s="893"/>
      <c r="BU75" s="893"/>
      <c r="BV75" s="893"/>
      <c r="BW75" s="893"/>
      <c r="BX75" s="893"/>
      <c r="BY75" s="893"/>
      <c r="BZ75" s="893"/>
      <c r="CA75" s="893"/>
      <c r="CB75" s="893"/>
      <c r="CC75" s="893"/>
      <c r="CD75" s="893"/>
      <c r="CE75" s="893"/>
      <c r="CF75" s="893"/>
      <c r="CG75" s="894"/>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197"/>
    </row>
    <row r="76" spans="1:131" s="198" customFormat="1" ht="26.25" customHeight="1">
      <c r="A76" s="212">
        <v>9</v>
      </c>
      <c r="B76" s="902" t="s">
        <v>546</v>
      </c>
      <c r="C76" s="860"/>
      <c r="D76" s="860"/>
      <c r="E76" s="860"/>
      <c r="F76" s="860"/>
      <c r="G76" s="860"/>
      <c r="H76" s="860"/>
      <c r="I76" s="860"/>
      <c r="J76" s="860"/>
      <c r="K76" s="860"/>
      <c r="L76" s="860"/>
      <c r="M76" s="860"/>
      <c r="N76" s="860"/>
      <c r="O76" s="860"/>
      <c r="P76" s="903"/>
      <c r="Q76" s="907">
        <v>242051</v>
      </c>
      <c r="R76" s="854"/>
      <c r="S76" s="854"/>
      <c r="T76" s="854"/>
      <c r="U76" s="848"/>
      <c r="V76" s="855">
        <v>233409</v>
      </c>
      <c r="W76" s="854"/>
      <c r="X76" s="854"/>
      <c r="Y76" s="854"/>
      <c r="Z76" s="848"/>
      <c r="AA76" s="855">
        <v>8642</v>
      </c>
      <c r="AB76" s="854"/>
      <c r="AC76" s="854"/>
      <c r="AD76" s="854"/>
      <c r="AE76" s="848"/>
      <c r="AF76" s="855">
        <v>8642</v>
      </c>
      <c r="AG76" s="854"/>
      <c r="AH76" s="854"/>
      <c r="AI76" s="854"/>
      <c r="AJ76" s="848"/>
      <c r="AK76" s="855">
        <v>287</v>
      </c>
      <c r="AL76" s="854"/>
      <c r="AM76" s="854"/>
      <c r="AN76" s="854"/>
      <c r="AO76" s="848"/>
      <c r="AP76" s="855" t="s">
        <v>551</v>
      </c>
      <c r="AQ76" s="854"/>
      <c r="AR76" s="854"/>
      <c r="AS76" s="854"/>
      <c r="AT76" s="848"/>
      <c r="AU76" s="855" t="s">
        <v>551</v>
      </c>
      <c r="AV76" s="854"/>
      <c r="AW76" s="854"/>
      <c r="AX76" s="854"/>
      <c r="AY76" s="848"/>
      <c r="AZ76" s="905" t="s">
        <v>554</v>
      </c>
      <c r="BA76" s="905"/>
      <c r="BB76" s="905"/>
      <c r="BC76" s="905"/>
      <c r="BD76" s="906"/>
      <c r="BE76" s="216"/>
      <c r="BF76" s="216"/>
      <c r="BG76" s="216"/>
      <c r="BH76" s="216"/>
      <c r="BI76" s="216"/>
      <c r="BJ76" s="216"/>
      <c r="BK76" s="216"/>
      <c r="BL76" s="216"/>
      <c r="BM76" s="216"/>
      <c r="BN76" s="216"/>
      <c r="BO76" s="216"/>
      <c r="BP76" s="216"/>
      <c r="BQ76" s="213">
        <v>70</v>
      </c>
      <c r="BR76" s="218"/>
      <c r="BS76" s="892"/>
      <c r="BT76" s="893"/>
      <c r="BU76" s="893"/>
      <c r="BV76" s="893"/>
      <c r="BW76" s="893"/>
      <c r="BX76" s="893"/>
      <c r="BY76" s="893"/>
      <c r="BZ76" s="893"/>
      <c r="CA76" s="893"/>
      <c r="CB76" s="893"/>
      <c r="CC76" s="893"/>
      <c r="CD76" s="893"/>
      <c r="CE76" s="893"/>
      <c r="CF76" s="893"/>
      <c r="CG76" s="894"/>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197"/>
    </row>
    <row r="77" spans="1:131" s="198" customFormat="1" ht="26.25" customHeight="1">
      <c r="A77" s="212">
        <v>10</v>
      </c>
      <c r="B77" s="902"/>
      <c r="C77" s="860"/>
      <c r="D77" s="860"/>
      <c r="E77" s="860"/>
      <c r="F77" s="860"/>
      <c r="G77" s="860"/>
      <c r="H77" s="860"/>
      <c r="I77" s="860"/>
      <c r="J77" s="860"/>
      <c r="K77" s="860"/>
      <c r="L77" s="860"/>
      <c r="M77" s="860"/>
      <c r="N77" s="860"/>
      <c r="O77" s="860"/>
      <c r="P77" s="903"/>
      <c r="Q77" s="907"/>
      <c r="R77" s="854"/>
      <c r="S77" s="854"/>
      <c r="T77" s="854"/>
      <c r="U77" s="848"/>
      <c r="V77" s="855"/>
      <c r="W77" s="854"/>
      <c r="X77" s="854"/>
      <c r="Y77" s="854"/>
      <c r="Z77" s="848"/>
      <c r="AA77" s="855"/>
      <c r="AB77" s="854"/>
      <c r="AC77" s="854"/>
      <c r="AD77" s="854"/>
      <c r="AE77" s="848"/>
      <c r="AF77" s="855"/>
      <c r="AG77" s="854"/>
      <c r="AH77" s="854"/>
      <c r="AI77" s="854"/>
      <c r="AJ77" s="848"/>
      <c r="AK77" s="855"/>
      <c r="AL77" s="854"/>
      <c r="AM77" s="854"/>
      <c r="AN77" s="854"/>
      <c r="AO77" s="848"/>
      <c r="AP77" s="855"/>
      <c r="AQ77" s="854"/>
      <c r="AR77" s="854"/>
      <c r="AS77" s="854"/>
      <c r="AT77" s="848"/>
      <c r="AU77" s="855"/>
      <c r="AV77" s="854"/>
      <c r="AW77" s="854"/>
      <c r="AX77" s="854"/>
      <c r="AY77" s="848"/>
      <c r="AZ77" s="905"/>
      <c r="BA77" s="905"/>
      <c r="BB77" s="905"/>
      <c r="BC77" s="905"/>
      <c r="BD77" s="906"/>
      <c r="BE77" s="216"/>
      <c r="BF77" s="216"/>
      <c r="BG77" s="216"/>
      <c r="BH77" s="216"/>
      <c r="BI77" s="216"/>
      <c r="BJ77" s="216"/>
      <c r="BK77" s="216"/>
      <c r="BL77" s="216"/>
      <c r="BM77" s="216"/>
      <c r="BN77" s="216"/>
      <c r="BO77" s="216"/>
      <c r="BP77" s="216"/>
      <c r="BQ77" s="213">
        <v>71</v>
      </c>
      <c r="BR77" s="218"/>
      <c r="BS77" s="892"/>
      <c r="BT77" s="893"/>
      <c r="BU77" s="893"/>
      <c r="BV77" s="893"/>
      <c r="BW77" s="893"/>
      <c r="BX77" s="893"/>
      <c r="BY77" s="893"/>
      <c r="BZ77" s="893"/>
      <c r="CA77" s="893"/>
      <c r="CB77" s="893"/>
      <c r="CC77" s="893"/>
      <c r="CD77" s="893"/>
      <c r="CE77" s="893"/>
      <c r="CF77" s="893"/>
      <c r="CG77" s="894"/>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197"/>
    </row>
    <row r="78" spans="1:131" s="198" customFormat="1" ht="26.25" customHeight="1">
      <c r="A78" s="212">
        <v>11</v>
      </c>
      <c r="B78" s="902"/>
      <c r="C78" s="860"/>
      <c r="D78" s="860"/>
      <c r="E78" s="860"/>
      <c r="F78" s="860"/>
      <c r="G78" s="860"/>
      <c r="H78" s="860"/>
      <c r="I78" s="860"/>
      <c r="J78" s="860"/>
      <c r="K78" s="860"/>
      <c r="L78" s="860"/>
      <c r="M78" s="860"/>
      <c r="N78" s="860"/>
      <c r="O78" s="860"/>
      <c r="P78" s="903"/>
      <c r="Q78" s="90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905"/>
      <c r="BA78" s="905"/>
      <c r="BB78" s="905"/>
      <c r="BC78" s="905"/>
      <c r="BD78" s="906"/>
      <c r="BE78" s="216"/>
      <c r="BF78" s="216"/>
      <c r="BG78" s="216"/>
      <c r="BH78" s="216"/>
      <c r="BI78" s="216"/>
      <c r="BJ78" s="219"/>
      <c r="BK78" s="219"/>
      <c r="BL78" s="219"/>
      <c r="BM78" s="219"/>
      <c r="BN78" s="219"/>
      <c r="BO78" s="216"/>
      <c r="BP78" s="216"/>
      <c r="BQ78" s="213">
        <v>72</v>
      </c>
      <c r="BR78" s="218"/>
      <c r="BS78" s="892"/>
      <c r="BT78" s="893"/>
      <c r="BU78" s="893"/>
      <c r="BV78" s="893"/>
      <c r="BW78" s="893"/>
      <c r="BX78" s="893"/>
      <c r="BY78" s="893"/>
      <c r="BZ78" s="893"/>
      <c r="CA78" s="893"/>
      <c r="CB78" s="893"/>
      <c r="CC78" s="893"/>
      <c r="CD78" s="893"/>
      <c r="CE78" s="893"/>
      <c r="CF78" s="893"/>
      <c r="CG78" s="894"/>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197"/>
    </row>
    <row r="79" spans="1:131" s="198" customFormat="1" ht="26.25" customHeight="1">
      <c r="A79" s="212">
        <v>12</v>
      </c>
      <c r="B79" s="902"/>
      <c r="C79" s="860"/>
      <c r="D79" s="860"/>
      <c r="E79" s="860"/>
      <c r="F79" s="860"/>
      <c r="G79" s="860"/>
      <c r="H79" s="860"/>
      <c r="I79" s="860"/>
      <c r="J79" s="860"/>
      <c r="K79" s="860"/>
      <c r="L79" s="860"/>
      <c r="M79" s="860"/>
      <c r="N79" s="860"/>
      <c r="O79" s="860"/>
      <c r="P79" s="903"/>
      <c r="Q79" s="90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905"/>
      <c r="BA79" s="905"/>
      <c r="BB79" s="905"/>
      <c r="BC79" s="905"/>
      <c r="BD79" s="906"/>
      <c r="BE79" s="216"/>
      <c r="BF79" s="216"/>
      <c r="BG79" s="216"/>
      <c r="BH79" s="216"/>
      <c r="BI79" s="216"/>
      <c r="BJ79" s="219"/>
      <c r="BK79" s="219"/>
      <c r="BL79" s="219"/>
      <c r="BM79" s="219"/>
      <c r="BN79" s="219"/>
      <c r="BO79" s="216"/>
      <c r="BP79" s="216"/>
      <c r="BQ79" s="213">
        <v>73</v>
      </c>
      <c r="BR79" s="218"/>
      <c r="BS79" s="892"/>
      <c r="BT79" s="893"/>
      <c r="BU79" s="893"/>
      <c r="BV79" s="893"/>
      <c r="BW79" s="893"/>
      <c r="BX79" s="893"/>
      <c r="BY79" s="893"/>
      <c r="BZ79" s="893"/>
      <c r="CA79" s="893"/>
      <c r="CB79" s="893"/>
      <c r="CC79" s="893"/>
      <c r="CD79" s="893"/>
      <c r="CE79" s="893"/>
      <c r="CF79" s="893"/>
      <c r="CG79" s="894"/>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197"/>
    </row>
    <row r="80" spans="1:131" s="198" customFormat="1" ht="26.25" customHeight="1">
      <c r="A80" s="212">
        <v>13</v>
      </c>
      <c r="B80" s="902"/>
      <c r="C80" s="860"/>
      <c r="D80" s="860"/>
      <c r="E80" s="860"/>
      <c r="F80" s="860"/>
      <c r="G80" s="860"/>
      <c r="H80" s="860"/>
      <c r="I80" s="860"/>
      <c r="J80" s="860"/>
      <c r="K80" s="860"/>
      <c r="L80" s="860"/>
      <c r="M80" s="860"/>
      <c r="N80" s="860"/>
      <c r="O80" s="860"/>
      <c r="P80" s="903"/>
      <c r="Q80" s="90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5"/>
      <c r="BA80" s="905"/>
      <c r="BB80" s="905"/>
      <c r="BC80" s="905"/>
      <c r="BD80" s="906"/>
      <c r="BE80" s="216"/>
      <c r="BF80" s="216"/>
      <c r="BG80" s="216"/>
      <c r="BH80" s="216"/>
      <c r="BI80" s="216"/>
      <c r="BJ80" s="216"/>
      <c r="BK80" s="216"/>
      <c r="BL80" s="216"/>
      <c r="BM80" s="216"/>
      <c r="BN80" s="216"/>
      <c r="BO80" s="216"/>
      <c r="BP80" s="216"/>
      <c r="BQ80" s="213">
        <v>74</v>
      </c>
      <c r="BR80" s="218"/>
      <c r="BS80" s="892"/>
      <c r="BT80" s="893"/>
      <c r="BU80" s="893"/>
      <c r="BV80" s="893"/>
      <c r="BW80" s="893"/>
      <c r="BX80" s="893"/>
      <c r="BY80" s="893"/>
      <c r="BZ80" s="893"/>
      <c r="CA80" s="893"/>
      <c r="CB80" s="893"/>
      <c r="CC80" s="893"/>
      <c r="CD80" s="893"/>
      <c r="CE80" s="893"/>
      <c r="CF80" s="893"/>
      <c r="CG80" s="894"/>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197"/>
    </row>
    <row r="81" spans="1:131" s="198" customFormat="1" ht="26.25" customHeight="1">
      <c r="A81" s="212">
        <v>14</v>
      </c>
      <c r="B81" s="902"/>
      <c r="C81" s="860"/>
      <c r="D81" s="860"/>
      <c r="E81" s="860"/>
      <c r="F81" s="860"/>
      <c r="G81" s="860"/>
      <c r="H81" s="860"/>
      <c r="I81" s="860"/>
      <c r="J81" s="860"/>
      <c r="K81" s="860"/>
      <c r="L81" s="860"/>
      <c r="M81" s="860"/>
      <c r="N81" s="860"/>
      <c r="O81" s="860"/>
      <c r="P81" s="903"/>
      <c r="Q81" s="90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5"/>
      <c r="BA81" s="905"/>
      <c r="BB81" s="905"/>
      <c r="BC81" s="905"/>
      <c r="BD81" s="906"/>
      <c r="BE81" s="216"/>
      <c r="BF81" s="216"/>
      <c r="BG81" s="216"/>
      <c r="BH81" s="216"/>
      <c r="BI81" s="216"/>
      <c r="BJ81" s="216"/>
      <c r="BK81" s="216"/>
      <c r="BL81" s="216"/>
      <c r="BM81" s="216"/>
      <c r="BN81" s="216"/>
      <c r="BO81" s="216"/>
      <c r="BP81" s="216"/>
      <c r="BQ81" s="213">
        <v>75</v>
      </c>
      <c r="BR81" s="218"/>
      <c r="BS81" s="892"/>
      <c r="BT81" s="893"/>
      <c r="BU81" s="893"/>
      <c r="BV81" s="893"/>
      <c r="BW81" s="893"/>
      <c r="BX81" s="893"/>
      <c r="BY81" s="893"/>
      <c r="BZ81" s="893"/>
      <c r="CA81" s="893"/>
      <c r="CB81" s="893"/>
      <c r="CC81" s="893"/>
      <c r="CD81" s="893"/>
      <c r="CE81" s="893"/>
      <c r="CF81" s="893"/>
      <c r="CG81" s="894"/>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197"/>
    </row>
    <row r="82" spans="1:131" s="198" customFormat="1" ht="26.25" customHeight="1">
      <c r="A82" s="212">
        <v>15</v>
      </c>
      <c r="B82" s="902"/>
      <c r="C82" s="860"/>
      <c r="D82" s="860"/>
      <c r="E82" s="860"/>
      <c r="F82" s="860"/>
      <c r="G82" s="860"/>
      <c r="H82" s="860"/>
      <c r="I82" s="860"/>
      <c r="J82" s="860"/>
      <c r="K82" s="860"/>
      <c r="L82" s="860"/>
      <c r="M82" s="860"/>
      <c r="N82" s="860"/>
      <c r="O82" s="860"/>
      <c r="P82" s="903"/>
      <c r="Q82" s="90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5"/>
      <c r="BA82" s="905"/>
      <c r="BB82" s="905"/>
      <c r="BC82" s="905"/>
      <c r="BD82" s="906"/>
      <c r="BE82" s="216"/>
      <c r="BF82" s="216"/>
      <c r="BG82" s="216"/>
      <c r="BH82" s="216"/>
      <c r="BI82" s="216"/>
      <c r="BJ82" s="216"/>
      <c r="BK82" s="216"/>
      <c r="BL82" s="216"/>
      <c r="BM82" s="216"/>
      <c r="BN82" s="216"/>
      <c r="BO82" s="216"/>
      <c r="BP82" s="216"/>
      <c r="BQ82" s="213">
        <v>76</v>
      </c>
      <c r="BR82" s="218"/>
      <c r="BS82" s="892"/>
      <c r="BT82" s="893"/>
      <c r="BU82" s="893"/>
      <c r="BV82" s="893"/>
      <c r="BW82" s="893"/>
      <c r="BX82" s="893"/>
      <c r="BY82" s="893"/>
      <c r="BZ82" s="893"/>
      <c r="CA82" s="893"/>
      <c r="CB82" s="893"/>
      <c r="CC82" s="893"/>
      <c r="CD82" s="893"/>
      <c r="CE82" s="893"/>
      <c r="CF82" s="893"/>
      <c r="CG82" s="894"/>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197"/>
    </row>
    <row r="83" spans="1:131" s="198" customFormat="1" ht="26.25" customHeight="1">
      <c r="A83" s="212">
        <v>16</v>
      </c>
      <c r="B83" s="902"/>
      <c r="C83" s="860"/>
      <c r="D83" s="860"/>
      <c r="E83" s="860"/>
      <c r="F83" s="860"/>
      <c r="G83" s="860"/>
      <c r="H83" s="860"/>
      <c r="I83" s="860"/>
      <c r="J83" s="860"/>
      <c r="K83" s="860"/>
      <c r="L83" s="860"/>
      <c r="M83" s="860"/>
      <c r="N83" s="860"/>
      <c r="O83" s="860"/>
      <c r="P83" s="903"/>
      <c r="Q83" s="90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5"/>
      <c r="BA83" s="905"/>
      <c r="BB83" s="905"/>
      <c r="BC83" s="905"/>
      <c r="BD83" s="906"/>
      <c r="BE83" s="216"/>
      <c r="BF83" s="216"/>
      <c r="BG83" s="216"/>
      <c r="BH83" s="216"/>
      <c r="BI83" s="216"/>
      <c r="BJ83" s="216"/>
      <c r="BK83" s="216"/>
      <c r="BL83" s="216"/>
      <c r="BM83" s="216"/>
      <c r="BN83" s="216"/>
      <c r="BO83" s="216"/>
      <c r="BP83" s="216"/>
      <c r="BQ83" s="213">
        <v>77</v>
      </c>
      <c r="BR83" s="218"/>
      <c r="BS83" s="892"/>
      <c r="BT83" s="893"/>
      <c r="BU83" s="893"/>
      <c r="BV83" s="893"/>
      <c r="BW83" s="893"/>
      <c r="BX83" s="893"/>
      <c r="BY83" s="893"/>
      <c r="BZ83" s="893"/>
      <c r="CA83" s="893"/>
      <c r="CB83" s="893"/>
      <c r="CC83" s="893"/>
      <c r="CD83" s="893"/>
      <c r="CE83" s="893"/>
      <c r="CF83" s="893"/>
      <c r="CG83" s="894"/>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197"/>
    </row>
    <row r="84" spans="1:131" s="198" customFormat="1" ht="26.25" customHeight="1">
      <c r="A84" s="212">
        <v>17</v>
      </c>
      <c r="B84" s="902"/>
      <c r="C84" s="860"/>
      <c r="D84" s="860"/>
      <c r="E84" s="860"/>
      <c r="F84" s="860"/>
      <c r="G84" s="860"/>
      <c r="H84" s="860"/>
      <c r="I84" s="860"/>
      <c r="J84" s="860"/>
      <c r="K84" s="860"/>
      <c r="L84" s="860"/>
      <c r="M84" s="860"/>
      <c r="N84" s="860"/>
      <c r="O84" s="860"/>
      <c r="P84" s="903"/>
      <c r="Q84" s="90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5"/>
      <c r="BA84" s="905"/>
      <c r="BB84" s="905"/>
      <c r="BC84" s="905"/>
      <c r="BD84" s="906"/>
      <c r="BE84" s="216"/>
      <c r="BF84" s="216"/>
      <c r="BG84" s="216"/>
      <c r="BH84" s="216"/>
      <c r="BI84" s="216"/>
      <c r="BJ84" s="216"/>
      <c r="BK84" s="216"/>
      <c r="BL84" s="216"/>
      <c r="BM84" s="216"/>
      <c r="BN84" s="216"/>
      <c r="BO84" s="216"/>
      <c r="BP84" s="216"/>
      <c r="BQ84" s="213">
        <v>78</v>
      </c>
      <c r="BR84" s="218"/>
      <c r="BS84" s="892"/>
      <c r="BT84" s="893"/>
      <c r="BU84" s="893"/>
      <c r="BV84" s="893"/>
      <c r="BW84" s="893"/>
      <c r="BX84" s="893"/>
      <c r="BY84" s="893"/>
      <c r="BZ84" s="893"/>
      <c r="CA84" s="893"/>
      <c r="CB84" s="893"/>
      <c r="CC84" s="893"/>
      <c r="CD84" s="893"/>
      <c r="CE84" s="893"/>
      <c r="CF84" s="893"/>
      <c r="CG84" s="894"/>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197"/>
    </row>
    <row r="85" spans="1:131" s="198" customFormat="1" ht="26.25" customHeight="1">
      <c r="A85" s="212">
        <v>18</v>
      </c>
      <c r="B85" s="902"/>
      <c r="C85" s="860"/>
      <c r="D85" s="860"/>
      <c r="E85" s="860"/>
      <c r="F85" s="860"/>
      <c r="G85" s="860"/>
      <c r="H85" s="860"/>
      <c r="I85" s="860"/>
      <c r="J85" s="860"/>
      <c r="K85" s="860"/>
      <c r="L85" s="860"/>
      <c r="M85" s="860"/>
      <c r="N85" s="860"/>
      <c r="O85" s="860"/>
      <c r="P85" s="903"/>
      <c r="Q85" s="90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5"/>
      <c r="BA85" s="905"/>
      <c r="BB85" s="905"/>
      <c r="BC85" s="905"/>
      <c r="BD85" s="906"/>
      <c r="BE85" s="216"/>
      <c r="BF85" s="216"/>
      <c r="BG85" s="216"/>
      <c r="BH85" s="216"/>
      <c r="BI85" s="216"/>
      <c r="BJ85" s="216"/>
      <c r="BK85" s="216"/>
      <c r="BL85" s="216"/>
      <c r="BM85" s="216"/>
      <c r="BN85" s="216"/>
      <c r="BO85" s="216"/>
      <c r="BP85" s="216"/>
      <c r="BQ85" s="213">
        <v>79</v>
      </c>
      <c r="BR85" s="218"/>
      <c r="BS85" s="892"/>
      <c r="BT85" s="893"/>
      <c r="BU85" s="893"/>
      <c r="BV85" s="893"/>
      <c r="BW85" s="893"/>
      <c r="BX85" s="893"/>
      <c r="BY85" s="893"/>
      <c r="BZ85" s="893"/>
      <c r="CA85" s="893"/>
      <c r="CB85" s="893"/>
      <c r="CC85" s="893"/>
      <c r="CD85" s="893"/>
      <c r="CE85" s="893"/>
      <c r="CF85" s="893"/>
      <c r="CG85" s="894"/>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197"/>
    </row>
    <row r="86" spans="1:131" s="198" customFormat="1" ht="26.25" customHeight="1">
      <c r="A86" s="212">
        <v>19</v>
      </c>
      <c r="B86" s="902"/>
      <c r="C86" s="860"/>
      <c r="D86" s="860"/>
      <c r="E86" s="860"/>
      <c r="F86" s="860"/>
      <c r="G86" s="860"/>
      <c r="H86" s="860"/>
      <c r="I86" s="860"/>
      <c r="J86" s="860"/>
      <c r="K86" s="860"/>
      <c r="L86" s="860"/>
      <c r="M86" s="860"/>
      <c r="N86" s="860"/>
      <c r="O86" s="860"/>
      <c r="P86" s="903"/>
      <c r="Q86" s="90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5"/>
      <c r="BA86" s="905"/>
      <c r="BB86" s="905"/>
      <c r="BC86" s="905"/>
      <c r="BD86" s="906"/>
      <c r="BE86" s="216"/>
      <c r="BF86" s="216"/>
      <c r="BG86" s="216"/>
      <c r="BH86" s="216"/>
      <c r="BI86" s="216"/>
      <c r="BJ86" s="216"/>
      <c r="BK86" s="216"/>
      <c r="BL86" s="216"/>
      <c r="BM86" s="216"/>
      <c r="BN86" s="216"/>
      <c r="BO86" s="216"/>
      <c r="BP86" s="216"/>
      <c r="BQ86" s="213">
        <v>80</v>
      </c>
      <c r="BR86" s="218"/>
      <c r="BS86" s="892"/>
      <c r="BT86" s="893"/>
      <c r="BU86" s="893"/>
      <c r="BV86" s="893"/>
      <c r="BW86" s="893"/>
      <c r="BX86" s="893"/>
      <c r="BY86" s="893"/>
      <c r="BZ86" s="893"/>
      <c r="CA86" s="893"/>
      <c r="CB86" s="893"/>
      <c r="CC86" s="893"/>
      <c r="CD86" s="893"/>
      <c r="CE86" s="893"/>
      <c r="CF86" s="893"/>
      <c r="CG86" s="894"/>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197"/>
    </row>
    <row r="87" spans="1:131" s="198" customFormat="1" ht="26.25" customHeight="1">
      <c r="A87" s="22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6"/>
      <c r="BF87" s="216"/>
      <c r="BG87" s="216"/>
      <c r="BH87" s="216"/>
      <c r="BI87" s="216"/>
      <c r="BJ87" s="216"/>
      <c r="BK87" s="216"/>
      <c r="BL87" s="216"/>
      <c r="BM87" s="216"/>
      <c r="BN87" s="216"/>
      <c r="BO87" s="216"/>
      <c r="BP87" s="216"/>
      <c r="BQ87" s="213">
        <v>81</v>
      </c>
      <c r="BR87" s="218"/>
      <c r="BS87" s="892"/>
      <c r="BT87" s="893"/>
      <c r="BU87" s="893"/>
      <c r="BV87" s="893"/>
      <c r="BW87" s="893"/>
      <c r="BX87" s="893"/>
      <c r="BY87" s="893"/>
      <c r="BZ87" s="893"/>
      <c r="CA87" s="893"/>
      <c r="CB87" s="893"/>
      <c r="CC87" s="893"/>
      <c r="CD87" s="893"/>
      <c r="CE87" s="893"/>
      <c r="CF87" s="893"/>
      <c r="CG87" s="894"/>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197"/>
    </row>
    <row r="88" spans="1:131" s="198" customFormat="1" ht="26.25" customHeight="1" thickBot="1">
      <c r="A88" s="215" t="s">
        <v>363</v>
      </c>
      <c r="B88" s="808" t="s">
        <v>389</v>
      </c>
      <c r="C88" s="809"/>
      <c r="D88" s="809"/>
      <c r="E88" s="809"/>
      <c r="F88" s="809"/>
      <c r="G88" s="809"/>
      <c r="H88" s="809"/>
      <c r="I88" s="809"/>
      <c r="J88" s="809"/>
      <c r="K88" s="809"/>
      <c r="L88" s="809"/>
      <c r="M88" s="809"/>
      <c r="N88" s="809"/>
      <c r="O88" s="809"/>
      <c r="P88" s="810"/>
      <c r="Q88" s="867"/>
      <c r="R88" s="868"/>
      <c r="S88" s="868"/>
      <c r="T88" s="868"/>
      <c r="U88" s="868"/>
      <c r="V88" s="868"/>
      <c r="W88" s="868"/>
      <c r="X88" s="868"/>
      <c r="Y88" s="868"/>
      <c r="Z88" s="868"/>
      <c r="AA88" s="868"/>
      <c r="AB88" s="868"/>
      <c r="AC88" s="868"/>
      <c r="AD88" s="868"/>
      <c r="AE88" s="868"/>
      <c r="AF88" s="871">
        <v>8990</v>
      </c>
      <c r="AG88" s="871"/>
      <c r="AH88" s="871"/>
      <c r="AI88" s="871"/>
      <c r="AJ88" s="871"/>
      <c r="AK88" s="868"/>
      <c r="AL88" s="868"/>
      <c r="AM88" s="868"/>
      <c r="AN88" s="868"/>
      <c r="AO88" s="868"/>
      <c r="AP88" s="871">
        <v>2991</v>
      </c>
      <c r="AQ88" s="871"/>
      <c r="AR88" s="871"/>
      <c r="AS88" s="871"/>
      <c r="AT88" s="871"/>
      <c r="AU88" s="871">
        <v>297</v>
      </c>
      <c r="AV88" s="871"/>
      <c r="AW88" s="871"/>
      <c r="AX88" s="871"/>
      <c r="AY88" s="871"/>
      <c r="AZ88" s="876"/>
      <c r="BA88" s="876"/>
      <c r="BB88" s="876"/>
      <c r="BC88" s="876"/>
      <c r="BD88" s="877"/>
      <c r="BE88" s="216"/>
      <c r="BF88" s="216"/>
      <c r="BG88" s="216"/>
      <c r="BH88" s="216"/>
      <c r="BI88" s="216"/>
      <c r="BJ88" s="216"/>
      <c r="BK88" s="216"/>
      <c r="BL88" s="216"/>
      <c r="BM88" s="216"/>
      <c r="BN88" s="216"/>
      <c r="BO88" s="216"/>
      <c r="BP88" s="216"/>
      <c r="BQ88" s="213">
        <v>82</v>
      </c>
      <c r="BR88" s="218"/>
      <c r="BS88" s="892"/>
      <c r="BT88" s="893"/>
      <c r="BU88" s="893"/>
      <c r="BV88" s="893"/>
      <c r="BW88" s="893"/>
      <c r="BX88" s="893"/>
      <c r="BY88" s="893"/>
      <c r="BZ88" s="893"/>
      <c r="CA88" s="893"/>
      <c r="CB88" s="893"/>
      <c r="CC88" s="893"/>
      <c r="CD88" s="893"/>
      <c r="CE88" s="893"/>
      <c r="CF88" s="893"/>
      <c r="CG88" s="894"/>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2"/>
      <c r="BT89" s="893"/>
      <c r="BU89" s="893"/>
      <c r="BV89" s="893"/>
      <c r="BW89" s="893"/>
      <c r="BX89" s="893"/>
      <c r="BY89" s="893"/>
      <c r="BZ89" s="893"/>
      <c r="CA89" s="893"/>
      <c r="CB89" s="893"/>
      <c r="CC89" s="893"/>
      <c r="CD89" s="893"/>
      <c r="CE89" s="893"/>
      <c r="CF89" s="893"/>
      <c r="CG89" s="894"/>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2"/>
      <c r="BT90" s="893"/>
      <c r="BU90" s="893"/>
      <c r="BV90" s="893"/>
      <c r="BW90" s="893"/>
      <c r="BX90" s="893"/>
      <c r="BY90" s="893"/>
      <c r="BZ90" s="893"/>
      <c r="CA90" s="893"/>
      <c r="CB90" s="893"/>
      <c r="CC90" s="893"/>
      <c r="CD90" s="893"/>
      <c r="CE90" s="893"/>
      <c r="CF90" s="893"/>
      <c r="CG90" s="894"/>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2"/>
      <c r="BT91" s="893"/>
      <c r="BU91" s="893"/>
      <c r="BV91" s="893"/>
      <c r="BW91" s="893"/>
      <c r="BX91" s="893"/>
      <c r="BY91" s="893"/>
      <c r="BZ91" s="893"/>
      <c r="CA91" s="893"/>
      <c r="CB91" s="893"/>
      <c r="CC91" s="893"/>
      <c r="CD91" s="893"/>
      <c r="CE91" s="893"/>
      <c r="CF91" s="893"/>
      <c r="CG91" s="894"/>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2"/>
      <c r="BT92" s="893"/>
      <c r="BU92" s="893"/>
      <c r="BV92" s="893"/>
      <c r="BW92" s="893"/>
      <c r="BX92" s="893"/>
      <c r="BY92" s="893"/>
      <c r="BZ92" s="893"/>
      <c r="CA92" s="893"/>
      <c r="CB92" s="893"/>
      <c r="CC92" s="893"/>
      <c r="CD92" s="893"/>
      <c r="CE92" s="893"/>
      <c r="CF92" s="893"/>
      <c r="CG92" s="894"/>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2"/>
      <c r="BT93" s="893"/>
      <c r="BU93" s="893"/>
      <c r="BV93" s="893"/>
      <c r="BW93" s="893"/>
      <c r="BX93" s="893"/>
      <c r="BY93" s="893"/>
      <c r="BZ93" s="893"/>
      <c r="CA93" s="893"/>
      <c r="CB93" s="893"/>
      <c r="CC93" s="893"/>
      <c r="CD93" s="893"/>
      <c r="CE93" s="893"/>
      <c r="CF93" s="893"/>
      <c r="CG93" s="894"/>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2"/>
      <c r="BT94" s="893"/>
      <c r="BU94" s="893"/>
      <c r="BV94" s="893"/>
      <c r="BW94" s="893"/>
      <c r="BX94" s="893"/>
      <c r="BY94" s="893"/>
      <c r="BZ94" s="893"/>
      <c r="CA94" s="893"/>
      <c r="CB94" s="893"/>
      <c r="CC94" s="893"/>
      <c r="CD94" s="893"/>
      <c r="CE94" s="893"/>
      <c r="CF94" s="893"/>
      <c r="CG94" s="894"/>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2"/>
      <c r="BT95" s="893"/>
      <c r="BU95" s="893"/>
      <c r="BV95" s="893"/>
      <c r="BW95" s="893"/>
      <c r="BX95" s="893"/>
      <c r="BY95" s="893"/>
      <c r="BZ95" s="893"/>
      <c r="CA95" s="893"/>
      <c r="CB95" s="893"/>
      <c r="CC95" s="893"/>
      <c r="CD95" s="893"/>
      <c r="CE95" s="893"/>
      <c r="CF95" s="893"/>
      <c r="CG95" s="894"/>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2"/>
      <c r="BT96" s="893"/>
      <c r="BU96" s="893"/>
      <c r="BV96" s="893"/>
      <c r="BW96" s="893"/>
      <c r="BX96" s="893"/>
      <c r="BY96" s="893"/>
      <c r="BZ96" s="893"/>
      <c r="CA96" s="893"/>
      <c r="CB96" s="893"/>
      <c r="CC96" s="893"/>
      <c r="CD96" s="893"/>
      <c r="CE96" s="893"/>
      <c r="CF96" s="893"/>
      <c r="CG96" s="894"/>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2"/>
      <c r="BT97" s="893"/>
      <c r="BU97" s="893"/>
      <c r="BV97" s="893"/>
      <c r="BW97" s="893"/>
      <c r="BX97" s="893"/>
      <c r="BY97" s="893"/>
      <c r="BZ97" s="893"/>
      <c r="CA97" s="893"/>
      <c r="CB97" s="893"/>
      <c r="CC97" s="893"/>
      <c r="CD97" s="893"/>
      <c r="CE97" s="893"/>
      <c r="CF97" s="893"/>
      <c r="CG97" s="894"/>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2"/>
      <c r="BT98" s="893"/>
      <c r="BU98" s="893"/>
      <c r="BV98" s="893"/>
      <c r="BW98" s="893"/>
      <c r="BX98" s="893"/>
      <c r="BY98" s="893"/>
      <c r="BZ98" s="893"/>
      <c r="CA98" s="893"/>
      <c r="CB98" s="893"/>
      <c r="CC98" s="893"/>
      <c r="CD98" s="893"/>
      <c r="CE98" s="893"/>
      <c r="CF98" s="893"/>
      <c r="CG98" s="894"/>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2"/>
      <c r="BT99" s="893"/>
      <c r="BU99" s="893"/>
      <c r="BV99" s="893"/>
      <c r="BW99" s="893"/>
      <c r="BX99" s="893"/>
      <c r="BY99" s="893"/>
      <c r="BZ99" s="893"/>
      <c r="CA99" s="893"/>
      <c r="CB99" s="893"/>
      <c r="CC99" s="893"/>
      <c r="CD99" s="893"/>
      <c r="CE99" s="893"/>
      <c r="CF99" s="893"/>
      <c r="CG99" s="894"/>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2"/>
      <c r="BT100" s="893"/>
      <c r="BU100" s="893"/>
      <c r="BV100" s="893"/>
      <c r="BW100" s="893"/>
      <c r="BX100" s="893"/>
      <c r="BY100" s="893"/>
      <c r="BZ100" s="893"/>
      <c r="CA100" s="893"/>
      <c r="CB100" s="893"/>
      <c r="CC100" s="893"/>
      <c r="CD100" s="893"/>
      <c r="CE100" s="893"/>
      <c r="CF100" s="893"/>
      <c r="CG100" s="894"/>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2"/>
      <c r="BT101" s="893"/>
      <c r="BU101" s="893"/>
      <c r="BV101" s="893"/>
      <c r="BW101" s="893"/>
      <c r="BX101" s="893"/>
      <c r="BY101" s="893"/>
      <c r="BZ101" s="893"/>
      <c r="CA101" s="893"/>
      <c r="CB101" s="893"/>
      <c r="CC101" s="893"/>
      <c r="CD101" s="893"/>
      <c r="CE101" s="893"/>
      <c r="CF101" s="893"/>
      <c r="CG101" s="894"/>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390</v>
      </c>
      <c r="BS102" s="809"/>
      <c r="BT102" s="809"/>
      <c r="BU102" s="809"/>
      <c r="BV102" s="809"/>
      <c r="BW102" s="809"/>
      <c r="BX102" s="809"/>
      <c r="BY102" s="809"/>
      <c r="BZ102" s="809"/>
      <c r="CA102" s="809"/>
      <c r="CB102" s="809"/>
      <c r="CC102" s="809"/>
      <c r="CD102" s="809"/>
      <c r="CE102" s="809"/>
      <c r="CF102" s="809"/>
      <c r="CG102" s="810"/>
      <c r="CH102" s="915"/>
      <c r="CI102" s="916"/>
      <c r="CJ102" s="916"/>
      <c r="CK102" s="916"/>
      <c r="CL102" s="917"/>
      <c r="CM102" s="915"/>
      <c r="CN102" s="916"/>
      <c r="CO102" s="916"/>
      <c r="CP102" s="916"/>
      <c r="CQ102" s="917"/>
      <c r="CR102" s="918"/>
      <c r="CS102" s="879"/>
      <c r="CT102" s="879"/>
      <c r="CU102" s="879"/>
      <c r="CV102" s="919"/>
      <c r="CW102" s="918"/>
      <c r="CX102" s="879"/>
      <c r="CY102" s="879"/>
      <c r="CZ102" s="879"/>
      <c r="DA102" s="919"/>
      <c r="DB102" s="918"/>
      <c r="DC102" s="879"/>
      <c r="DD102" s="879"/>
      <c r="DE102" s="879"/>
      <c r="DF102" s="919"/>
      <c r="DG102" s="918"/>
      <c r="DH102" s="879"/>
      <c r="DI102" s="879"/>
      <c r="DJ102" s="879"/>
      <c r="DK102" s="919"/>
      <c r="DL102" s="918"/>
      <c r="DM102" s="879"/>
      <c r="DN102" s="879"/>
      <c r="DO102" s="879"/>
      <c r="DP102" s="919"/>
      <c r="DQ102" s="918"/>
      <c r="DR102" s="879"/>
      <c r="DS102" s="879"/>
      <c r="DT102" s="879"/>
      <c r="DU102" s="919"/>
      <c r="DV102" s="944"/>
      <c r="DW102" s="945"/>
      <c r="DX102" s="945"/>
      <c r="DY102" s="945"/>
      <c r="DZ102" s="94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7" t="s">
        <v>391</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8" t="s">
        <v>392</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9" t="s">
        <v>395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396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7" customFormat="1" ht="26.25" customHeight="1">
      <c r="A109" s="942" t="s">
        <v>397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398</v>
      </c>
      <c r="AB109" s="921"/>
      <c r="AC109" s="921"/>
      <c r="AD109" s="921"/>
      <c r="AE109" s="922"/>
      <c r="AF109" s="920" t="s">
        <v>284</v>
      </c>
      <c r="AG109" s="921"/>
      <c r="AH109" s="921"/>
      <c r="AI109" s="921"/>
      <c r="AJ109" s="922"/>
      <c r="AK109" s="920" t="s">
        <v>283</v>
      </c>
      <c r="AL109" s="921"/>
      <c r="AM109" s="921"/>
      <c r="AN109" s="921"/>
      <c r="AO109" s="922"/>
      <c r="AP109" s="920" t="s">
        <v>399</v>
      </c>
      <c r="AQ109" s="921"/>
      <c r="AR109" s="921"/>
      <c r="AS109" s="921"/>
      <c r="AT109" s="923"/>
      <c r="AU109" s="942" t="s">
        <v>397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398</v>
      </c>
      <c r="BR109" s="921"/>
      <c r="BS109" s="921"/>
      <c r="BT109" s="921"/>
      <c r="BU109" s="922"/>
      <c r="BV109" s="920" t="s">
        <v>284</v>
      </c>
      <c r="BW109" s="921"/>
      <c r="BX109" s="921"/>
      <c r="BY109" s="921"/>
      <c r="BZ109" s="922"/>
      <c r="CA109" s="920" t="s">
        <v>283</v>
      </c>
      <c r="CB109" s="921"/>
      <c r="CC109" s="921"/>
      <c r="CD109" s="921"/>
      <c r="CE109" s="922"/>
      <c r="CF109" s="943" t="s">
        <v>399</v>
      </c>
      <c r="CG109" s="943"/>
      <c r="CH109" s="943"/>
      <c r="CI109" s="943"/>
      <c r="CJ109" s="943"/>
      <c r="CK109" s="920" t="s">
        <v>400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398</v>
      </c>
      <c r="DH109" s="921"/>
      <c r="DI109" s="921"/>
      <c r="DJ109" s="921"/>
      <c r="DK109" s="922"/>
      <c r="DL109" s="920" t="s">
        <v>284</v>
      </c>
      <c r="DM109" s="921"/>
      <c r="DN109" s="921"/>
      <c r="DO109" s="921"/>
      <c r="DP109" s="922"/>
      <c r="DQ109" s="920" t="s">
        <v>283</v>
      </c>
      <c r="DR109" s="921"/>
      <c r="DS109" s="921"/>
      <c r="DT109" s="921"/>
      <c r="DU109" s="922"/>
      <c r="DV109" s="920" t="s">
        <v>399</v>
      </c>
      <c r="DW109" s="921"/>
      <c r="DX109" s="921"/>
      <c r="DY109" s="921"/>
      <c r="DZ109" s="923"/>
    </row>
    <row r="110" spans="1:131" s="197" customFormat="1" ht="26.25" customHeight="1">
      <c r="A110" s="924" t="s">
        <v>401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371485</v>
      </c>
      <c r="AB110" s="928"/>
      <c r="AC110" s="928"/>
      <c r="AD110" s="928"/>
      <c r="AE110" s="929"/>
      <c r="AF110" s="930">
        <v>383683</v>
      </c>
      <c r="AG110" s="928"/>
      <c r="AH110" s="928"/>
      <c r="AI110" s="928"/>
      <c r="AJ110" s="929"/>
      <c r="AK110" s="930">
        <v>327839</v>
      </c>
      <c r="AL110" s="928"/>
      <c r="AM110" s="928"/>
      <c r="AN110" s="928"/>
      <c r="AO110" s="929"/>
      <c r="AP110" s="931">
        <v>13.4</v>
      </c>
      <c r="AQ110" s="932"/>
      <c r="AR110" s="932"/>
      <c r="AS110" s="932"/>
      <c r="AT110" s="933"/>
      <c r="AU110" s="934" t="s">
        <v>60</v>
      </c>
      <c r="AV110" s="935"/>
      <c r="AW110" s="935"/>
      <c r="AX110" s="935"/>
      <c r="AY110" s="936"/>
      <c r="AZ110" s="978" t="s">
        <v>402</v>
      </c>
      <c r="BA110" s="925"/>
      <c r="BB110" s="925"/>
      <c r="BC110" s="925"/>
      <c r="BD110" s="925"/>
      <c r="BE110" s="925"/>
      <c r="BF110" s="925"/>
      <c r="BG110" s="925"/>
      <c r="BH110" s="925"/>
      <c r="BI110" s="925"/>
      <c r="BJ110" s="925"/>
      <c r="BK110" s="925"/>
      <c r="BL110" s="925"/>
      <c r="BM110" s="925"/>
      <c r="BN110" s="925"/>
      <c r="BO110" s="925"/>
      <c r="BP110" s="926"/>
      <c r="BQ110" s="964">
        <v>4166758</v>
      </c>
      <c r="BR110" s="965"/>
      <c r="BS110" s="965"/>
      <c r="BT110" s="965"/>
      <c r="BU110" s="965"/>
      <c r="BV110" s="965">
        <v>4277509</v>
      </c>
      <c r="BW110" s="965"/>
      <c r="BX110" s="965"/>
      <c r="BY110" s="965"/>
      <c r="BZ110" s="965"/>
      <c r="CA110" s="965">
        <v>4280948</v>
      </c>
      <c r="CB110" s="965"/>
      <c r="CC110" s="965"/>
      <c r="CD110" s="965"/>
      <c r="CE110" s="965"/>
      <c r="CF110" s="979">
        <v>174.4</v>
      </c>
      <c r="CG110" s="980"/>
      <c r="CH110" s="980"/>
      <c r="CI110" s="980"/>
      <c r="CJ110" s="980"/>
      <c r="CK110" s="981" t="s">
        <v>403</v>
      </c>
      <c r="CL110" s="982"/>
      <c r="CM110" s="961" t="s">
        <v>404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64" t="s">
        <v>405</v>
      </c>
      <c r="DH110" s="965"/>
      <c r="DI110" s="965"/>
      <c r="DJ110" s="965"/>
      <c r="DK110" s="965"/>
      <c r="DL110" s="965" t="s">
        <v>405</v>
      </c>
      <c r="DM110" s="965"/>
      <c r="DN110" s="965"/>
      <c r="DO110" s="965"/>
      <c r="DP110" s="965"/>
      <c r="DQ110" s="965" t="s">
        <v>405</v>
      </c>
      <c r="DR110" s="965"/>
      <c r="DS110" s="965"/>
      <c r="DT110" s="965"/>
      <c r="DU110" s="965"/>
      <c r="DV110" s="966" t="s">
        <v>405</v>
      </c>
      <c r="DW110" s="966"/>
      <c r="DX110" s="966"/>
      <c r="DY110" s="966"/>
      <c r="DZ110" s="967"/>
    </row>
    <row r="111" spans="1:131" s="197" customFormat="1" ht="26.25" customHeight="1">
      <c r="A111" s="968" t="s">
        <v>406</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405</v>
      </c>
      <c r="AB111" s="972"/>
      <c r="AC111" s="972"/>
      <c r="AD111" s="972"/>
      <c r="AE111" s="973"/>
      <c r="AF111" s="974" t="s">
        <v>405</v>
      </c>
      <c r="AG111" s="972"/>
      <c r="AH111" s="972"/>
      <c r="AI111" s="972"/>
      <c r="AJ111" s="973"/>
      <c r="AK111" s="974" t="s">
        <v>405</v>
      </c>
      <c r="AL111" s="972"/>
      <c r="AM111" s="972"/>
      <c r="AN111" s="972"/>
      <c r="AO111" s="973"/>
      <c r="AP111" s="975" t="s">
        <v>405</v>
      </c>
      <c r="AQ111" s="976"/>
      <c r="AR111" s="976"/>
      <c r="AS111" s="976"/>
      <c r="AT111" s="977"/>
      <c r="AU111" s="937"/>
      <c r="AV111" s="938"/>
      <c r="AW111" s="938"/>
      <c r="AX111" s="938"/>
      <c r="AY111" s="939"/>
      <c r="AZ111" s="987" t="s">
        <v>407</v>
      </c>
      <c r="BA111" s="988"/>
      <c r="BB111" s="988"/>
      <c r="BC111" s="988"/>
      <c r="BD111" s="988"/>
      <c r="BE111" s="988"/>
      <c r="BF111" s="988"/>
      <c r="BG111" s="988"/>
      <c r="BH111" s="988"/>
      <c r="BI111" s="988"/>
      <c r="BJ111" s="988"/>
      <c r="BK111" s="988"/>
      <c r="BL111" s="988"/>
      <c r="BM111" s="988"/>
      <c r="BN111" s="988"/>
      <c r="BO111" s="988"/>
      <c r="BP111" s="989"/>
      <c r="BQ111" s="957" t="s">
        <v>408</v>
      </c>
      <c r="BR111" s="958"/>
      <c r="BS111" s="958"/>
      <c r="BT111" s="958"/>
      <c r="BU111" s="958"/>
      <c r="BV111" s="958" t="s">
        <v>408</v>
      </c>
      <c r="BW111" s="958"/>
      <c r="BX111" s="958"/>
      <c r="BY111" s="958"/>
      <c r="BZ111" s="958"/>
      <c r="CA111" s="958" t="s">
        <v>408</v>
      </c>
      <c r="CB111" s="958"/>
      <c r="CC111" s="958"/>
      <c r="CD111" s="958"/>
      <c r="CE111" s="958"/>
      <c r="CF111" s="952" t="s">
        <v>408</v>
      </c>
      <c r="CG111" s="953"/>
      <c r="CH111" s="953"/>
      <c r="CI111" s="953"/>
      <c r="CJ111" s="953"/>
      <c r="CK111" s="983"/>
      <c r="CL111" s="984"/>
      <c r="CM111" s="954" t="s">
        <v>409</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408</v>
      </c>
      <c r="DH111" s="958"/>
      <c r="DI111" s="958"/>
      <c r="DJ111" s="958"/>
      <c r="DK111" s="958"/>
      <c r="DL111" s="958" t="s">
        <v>408</v>
      </c>
      <c r="DM111" s="958"/>
      <c r="DN111" s="958"/>
      <c r="DO111" s="958"/>
      <c r="DP111" s="958"/>
      <c r="DQ111" s="958" t="s">
        <v>408</v>
      </c>
      <c r="DR111" s="958"/>
      <c r="DS111" s="958"/>
      <c r="DT111" s="958"/>
      <c r="DU111" s="958"/>
      <c r="DV111" s="959" t="s">
        <v>408</v>
      </c>
      <c r="DW111" s="959"/>
      <c r="DX111" s="959"/>
      <c r="DY111" s="959"/>
      <c r="DZ111" s="960"/>
    </row>
    <row r="112" spans="1:131" s="197" customFormat="1" ht="26.25" customHeight="1">
      <c r="A112" s="990" t="s">
        <v>410</v>
      </c>
      <c r="B112" s="991"/>
      <c r="C112" s="988" t="s">
        <v>411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6" t="s">
        <v>408</v>
      </c>
      <c r="AB112" s="997"/>
      <c r="AC112" s="997"/>
      <c r="AD112" s="997"/>
      <c r="AE112" s="998"/>
      <c r="AF112" s="999" t="s">
        <v>408</v>
      </c>
      <c r="AG112" s="997"/>
      <c r="AH112" s="997"/>
      <c r="AI112" s="997"/>
      <c r="AJ112" s="998"/>
      <c r="AK112" s="999" t="s">
        <v>408</v>
      </c>
      <c r="AL112" s="997"/>
      <c r="AM112" s="997"/>
      <c r="AN112" s="997"/>
      <c r="AO112" s="998"/>
      <c r="AP112" s="1000" t="s">
        <v>408</v>
      </c>
      <c r="AQ112" s="1001"/>
      <c r="AR112" s="1001"/>
      <c r="AS112" s="1001"/>
      <c r="AT112" s="1002"/>
      <c r="AU112" s="937"/>
      <c r="AV112" s="938"/>
      <c r="AW112" s="938"/>
      <c r="AX112" s="938"/>
      <c r="AY112" s="939"/>
      <c r="AZ112" s="987" t="s">
        <v>412</v>
      </c>
      <c r="BA112" s="988"/>
      <c r="BB112" s="988"/>
      <c r="BC112" s="988"/>
      <c r="BD112" s="988"/>
      <c r="BE112" s="988"/>
      <c r="BF112" s="988"/>
      <c r="BG112" s="988"/>
      <c r="BH112" s="988"/>
      <c r="BI112" s="988"/>
      <c r="BJ112" s="988"/>
      <c r="BK112" s="988"/>
      <c r="BL112" s="988"/>
      <c r="BM112" s="988"/>
      <c r="BN112" s="988"/>
      <c r="BO112" s="988"/>
      <c r="BP112" s="989"/>
      <c r="BQ112" s="957">
        <v>4176746</v>
      </c>
      <c r="BR112" s="958"/>
      <c r="BS112" s="958"/>
      <c r="BT112" s="958"/>
      <c r="BU112" s="958"/>
      <c r="BV112" s="958">
        <v>3824038</v>
      </c>
      <c r="BW112" s="958"/>
      <c r="BX112" s="958"/>
      <c r="BY112" s="958"/>
      <c r="BZ112" s="958"/>
      <c r="CA112" s="958">
        <v>3533967</v>
      </c>
      <c r="CB112" s="958"/>
      <c r="CC112" s="958"/>
      <c r="CD112" s="958"/>
      <c r="CE112" s="958"/>
      <c r="CF112" s="952">
        <v>143.9</v>
      </c>
      <c r="CG112" s="953"/>
      <c r="CH112" s="953"/>
      <c r="CI112" s="953"/>
      <c r="CJ112" s="953"/>
      <c r="CK112" s="983"/>
      <c r="CL112" s="984"/>
      <c r="CM112" s="954" t="s">
        <v>413</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408</v>
      </c>
      <c r="DH112" s="958"/>
      <c r="DI112" s="958"/>
      <c r="DJ112" s="958"/>
      <c r="DK112" s="958"/>
      <c r="DL112" s="958" t="s">
        <v>408</v>
      </c>
      <c r="DM112" s="958"/>
      <c r="DN112" s="958"/>
      <c r="DO112" s="958"/>
      <c r="DP112" s="958"/>
      <c r="DQ112" s="958" t="s">
        <v>408</v>
      </c>
      <c r="DR112" s="958"/>
      <c r="DS112" s="958"/>
      <c r="DT112" s="958"/>
      <c r="DU112" s="958"/>
      <c r="DV112" s="959" t="s">
        <v>408</v>
      </c>
      <c r="DW112" s="959"/>
      <c r="DX112" s="959"/>
      <c r="DY112" s="959"/>
      <c r="DZ112" s="960"/>
    </row>
    <row r="113" spans="1:130" s="197" customFormat="1" ht="26.25" customHeight="1">
      <c r="A113" s="992"/>
      <c r="B113" s="993"/>
      <c r="C113" s="988" t="s">
        <v>414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71">
        <v>314953</v>
      </c>
      <c r="AB113" s="972"/>
      <c r="AC113" s="972"/>
      <c r="AD113" s="972"/>
      <c r="AE113" s="973"/>
      <c r="AF113" s="974">
        <v>280341</v>
      </c>
      <c r="AG113" s="972"/>
      <c r="AH113" s="972"/>
      <c r="AI113" s="972"/>
      <c r="AJ113" s="973"/>
      <c r="AK113" s="974">
        <v>295597</v>
      </c>
      <c r="AL113" s="972"/>
      <c r="AM113" s="972"/>
      <c r="AN113" s="972"/>
      <c r="AO113" s="973"/>
      <c r="AP113" s="975">
        <v>12</v>
      </c>
      <c r="AQ113" s="976"/>
      <c r="AR113" s="976"/>
      <c r="AS113" s="976"/>
      <c r="AT113" s="977"/>
      <c r="AU113" s="937"/>
      <c r="AV113" s="938"/>
      <c r="AW113" s="938"/>
      <c r="AX113" s="938"/>
      <c r="AY113" s="939"/>
      <c r="AZ113" s="987" t="s">
        <v>415</v>
      </c>
      <c r="BA113" s="988"/>
      <c r="BB113" s="988"/>
      <c r="BC113" s="988"/>
      <c r="BD113" s="988"/>
      <c r="BE113" s="988"/>
      <c r="BF113" s="988"/>
      <c r="BG113" s="988"/>
      <c r="BH113" s="988"/>
      <c r="BI113" s="988"/>
      <c r="BJ113" s="988"/>
      <c r="BK113" s="988"/>
      <c r="BL113" s="988"/>
      <c r="BM113" s="988"/>
      <c r="BN113" s="988"/>
      <c r="BO113" s="988"/>
      <c r="BP113" s="989"/>
      <c r="BQ113" s="957">
        <v>282876</v>
      </c>
      <c r="BR113" s="958"/>
      <c r="BS113" s="958"/>
      <c r="BT113" s="958"/>
      <c r="BU113" s="958"/>
      <c r="BV113" s="958">
        <v>315839</v>
      </c>
      <c r="BW113" s="958"/>
      <c r="BX113" s="958"/>
      <c r="BY113" s="958"/>
      <c r="BZ113" s="958"/>
      <c r="CA113" s="958">
        <v>297116</v>
      </c>
      <c r="CB113" s="958"/>
      <c r="CC113" s="958"/>
      <c r="CD113" s="958"/>
      <c r="CE113" s="958"/>
      <c r="CF113" s="952">
        <v>12.1</v>
      </c>
      <c r="CG113" s="953"/>
      <c r="CH113" s="953"/>
      <c r="CI113" s="953"/>
      <c r="CJ113" s="953"/>
      <c r="CK113" s="983"/>
      <c r="CL113" s="984"/>
      <c r="CM113" s="954" t="s">
        <v>416</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6" t="s">
        <v>408</v>
      </c>
      <c r="DH113" s="997"/>
      <c r="DI113" s="997"/>
      <c r="DJ113" s="997"/>
      <c r="DK113" s="998"/>
      <c r="DL113" s="999" t="s">
        <v>408</v>
      </c>
      <c r="DM113" s="997"/>
      <c r="DN113" s="997"/>
      <c r="DO113" s="997"/>
      <c r="DP113" s="998"/>
      <c r="DQ113" s="999" t="s">
        <v>408</v>
      </c>
      <c r="DR113" s="997"/>
      <c r="DS113" s="997"/>
      <c r="DT113" s="997"/>
      <c r="DU113" s="998"/>
      <c r="DV113" s="1000" t="s">
        <v>408</v>
      </c>
      <c r="DW113" s="1001"/>
      <c r="DX113" s="1001"/>
      <c r="DY113" s="1001"/>
      <c r="DZ113" s="1002"/>
    </row>
    <row r="114" spans="1:130" s="197" customFormat="1" ht="26.25" customHeight="1">
      <c r="A114" s="992"/>
      <c r="B114" s="993"/>
      <c r="C114" s="988" t="s">
        <v>417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6">
        <v>61986</v>
      </c>
      <c r="AB114" s="997"/>
      <c r="AC114" s="997"/>
      <c r="AD114" s="997"/>
      <c r="AE114" s="998"/>
      <c r="AF114" s="999">
        <v>58597</v>
      </c>
      <c r="AG114" s="997"/>
      <c r="AH114" s="997"/>
      <c r="AI114" s="997"/>
      <c r="AJ114" s="998"/>
      <c r="AK114" s="999">
        <v>54878</v>
      </c>
      <c r="AL114" s="997"/>
      <c r="AM114" s="997"/>
      <c r="AN114" s="997"/>
      <c r="AO114" s="998"/>
      <c r="AP114" s="1000">
        <v>2.2000000000000002</v>
      </c>
      <c r="AQ114" s="1001"/>
      <c r="AR114" s="1001"/>
      <c r="AS114" s="1001"/>
      <c r="AT114" s="1002"/>
      <c r="AU114" s="937"/>
      <c r="AV114" s="938"/>
      <c r="AW114" s="938"/>
      <c r="AX114" s="938"/>
      <c r="AY114" s="939"/>
      <c r="AZ114" s="987" t="s">
        <v>418</v>
      </c>
      <c r="BA114" s="988"/>
      <c r="BB114" s="988"/>
      <c r="BC114" s="988"/>
      <c r="BD114" s="988"/>
      <c r="BE114" s="988"/>
      <c r="BF114" s="988"/>
      <c r="BG114" s="988"/>
      <c r="BH114" s="988"/>
      <c r="BI114" s="988"/>
      <c r="BJ114" s="988"/>
      <c r="BK114" s="988"/>
      <c r="BL114" s="988"/>
      <c r="BM114" s="988"/>
      <c r="BN114" s="988"/>
      <c r="BO114" s="988"/>
      <c r="BP114" s="989"/>
      <c r="BQ114" s="957" t="s">
        <v>408</v>
      </c>
      <c r="BR114" s="958"/>
      <c r="BS114" s="958"/>
      <c r="BT114" s="958"/>
      <c r="BU114" s="958"/>
      <c r="BV114" s="958" t="s">
        <v>408</v>
      </c>
      <c r="BW114" s="958"/>
      <c r="BX114" s="958"/>
      <c r="BY114" s="958"/>
      <c r="BZ114" s="958"/>
      <c r="CA114" s="958" t="s">
        <v>408</v>
      </c>
      <c r="CB114" s="958"/>
      <c r="CC114" s="958"/>
      <c r="CD114" s="958"/>
      <c r="CE114" s="958"/>
      <c r="CF114" s="952" t="s">
        <v>408</v>
      </c>
      <c r="CG114" s="953"/>
      <c r="CH114" s="953"/>
      <c r="CI114" s="953"/>
      <c r="CJ114" s="953"/>
      <c r="CK114" s="983"/>
      <c r="CL114" s="984"/>
      <c r="CM114" s="954" t="s">
        <v>419</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6" t="s">
        <v>408</v>
      </c>
      <c r="DH114" s="997"/>
      <c r="DI114" s="997"/>
      <c r="DJ114" s="997"/>
      <c r="DK114" s="998"/>
      <c r="DL114" s="999" t="s">
        <v>408</v>
      </c>
      <c r="DM114" s="997"/>
      <c r="DN114" s="997"/>
      <c r="DO114" s="997"/>
      <c r="DP114" s="998"/>
      <c r="DQ114" s="999" t="s">
        <v>408</v>
      </c>
      <c r="DR114" s="997"/>
      <c r="DS114" s="997"/>
      <c r="DT114" s="997"/>
      <c r="DU114" s="998"/>
      <c r="DV114" s="1000" t="s">
        <v>408</v>
      </c>
      <c r="DW114" s="1001"/>
      <c r="DX114" s="1001"/>
      <c r="DY114" s="1001"/>
      <c r="DZ114" s="1002"/>
    </row>
    <row r="115" spans="1:130" s="197" customFormat="1" ht="26.25" customHeight="1">
      <c r="A115" s="992"/>
      <c r="B115" s="993"/>
      <c r="C115" s="988" t="s">
        <v>420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71" t="s">
        <v>408</v>
      </c>
      <c r="AB115" s="972"/>
      <c r="AC115" s="972"/>
      <c r="AD115" s="972"/>
      <c r="AE115" s="973"/>
      <c r="AF115" s="974" t="s">
        <v>408</v>
      </c>
      <c r="AG115" s="972"/>
      <c r="AH115" s="972"/>
      <c r="AI115" s="972"/>
      <c r="AJ115" s="973"/>
      <c r="AK115" s="974" t="s">
        <v>408</v>
      </c>
      <c r="AL115" s="972"/>
      <c r="AM115" s="972"/>
      <c r="AN115" s="972"/>
      <c r="AO115" s="973"/>
      <c r="AP115" s="975" t="s">
        <v>408</v>
      </c>
      <c r="AQ115" s="976"/>
      <c r="AR115" s="976"/>
      <c r="AS115" s="976"/>
      <c r="AT115" s="977"/>
      <c r="AU115" s="937"/>
      <c r="AV115" s="938"/>
      <c r="AW115" s="938"/>
      <c r="AX115" s="938"/>
      <c r="AY115" s="939"/>
      <c r="AZ115" s="987" t="s">
        <v>421</v>
      </c>
      <c r="BA115" s="988"/>
      <c r="BB115" s="988"/>
      <c r="BC115" s="988"/>
      <c r="BD115" s="988"/>
      <c r="BE115" s="988"/>
      <c r="BF115" s="988"/>
      <c r="BG115" s="988"/>
      <c r="BH115" s="988"/>
      <c r="BI115" s="988"/>
      <c r="BJ115" s="988"/>
      <c r="BK115" s="988"/>
      <c r="BL115" s="988"/>
      <c r="BM115" s="988"/>
      <c r="BN115" s="988"/>
      <c r="BO115" s="988"/>
      <c r="BP115" s="989"/>
      <c r="BQ115" s="957" t="s">
        <v>408</v>
      </c>
      <c r="BR115" s="958"/>
      <c r="BS115" s="958"/>
      <c r="BT115" s="958"/>
      <c r="BU115" s="958"/>
      <c r="BV115" s="958" t="s">
        <v>408</v>
      </c>
      <c r="BW115" s="958"/>
      <c r="BX115" s="958"/>
      <c r="BY115" s="958"/>
      <c r="BZ115" s="958"/>
      <c r="CA115" s="958" t="s">
        <v>408</v>
      </c>
      <c r="CB115" s="958"/>
      <c r="CC115" s="958"/>
      <c r="CD115" s="958"/>
      <c r="CE115" s="958"/>
      <c r="CF115" s="952" t="s">
        <v>408</v>
      </c>
      <c r="CG115" s="953"/>
      <c r="CH115" s="953"/>
      <c r="CI115" s="953"/>
      <c r="CJ115" s="953"/>
      <c r="CK115" s="983"/>
      <c r="CL115" s="984"/>
      <c r="CM115" s="987" t="s">
        <v>422</v>
      </c>
      <c r="CN115" s="1011"/>
      <c r="CO115" s="1011"/>
      <c r="CP115" s="1011"/>
      <c r="CQ115" s="1011"/>
      <c r="CR115" s="1011"/>
      <c r="CS115" s="1011"/>
      <c r="CT115" s="1011"/>
      <c r="CU115" s="1011"/>
      <c r="CV115" s="1011"/>
      <c r="CW115" s="1011"/>
      <c r="CX115" s="1011"/>
      <c r="CY115" s="1011"/>
      <c r="CZ115" s="1011"/>
      <c r="DA115" s="1011"/>
      <c r="DB115" s="1011"/>
      <c r="DC115" s="1011"/>
      <c r="DD115" s="1011"/>
      <c r="DE115" s="1011"/>
      <c r="DF115" s="989"/>
      <c r="DG115" s="996" t="s">
        <v>408</v>
      </c>
      <c r="DH115" s="997"/>
      <c r="DI115" s="997"/>
      <c r="DJ115" s="997"/>
      <c r="DK115" s="998"/>
      <c r="DL115" s="999" t="s">
        <v>408</v>
      </c>
      <c r="DM115" s="997"/>
      <c r="DN115" s="997"/>
      <c r="DO115" s="997"/>
      <c r="DP115" s="998"/>
      <c r="DQ115" s="999" t="s">
        <v>408</v>
      </c>
      <c r="DR115" s="997"/>
      <c r="DS115" s="997"/>
      <c r="DT115" s="997"/>
      <c r="DU115" s="998"/>
      <c r="DV115" s="1000" t="s">
        <v>408</v>
      </c>
      <c r="DW115" s="1001"/>
      <c r="DX115" s="1001"/>
      <c r="DY115" s="1001"/>
      <c r="DZ115" s="1002"/>
    </row>
    <row r="116" spans="1:130" s="197" customFormat="1" ht="26.25" customHeight="1">
      <c r="A116" s="994"/>
      <c r="B116" s="995"/>
      <c r="C116" s="1009" t="s">
        <v>423</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996" t="s">
        <v>408</v>
      </c>
      <c r="AB116" s="997"/>
      <c r="AC116" s="997"/>
      <c r="AD116" s="997"/>
      <c r="AE116" s="998"/>
      <c r="AF116" s="999" t="s">
        <v>408</v>
      </c>
      <c r="AG116" s="997"/>
      <c r="AH116" s="997"/>
      <c r="AI116" s="997"/>
      <c r="AJ116" s="998"/>
      <c r="AK116" s="999" t="s">
        <v>408</v>
      </c>
      <c r="AL116" s="997"/>
      <c r="AM116" s="997"/>
      <c r="AN116" s="997"/>
      <c r="AO116" s="998"/>
      <c r="AP116" s="1000" t="s">
        <v>408</v>
      </c>
      <c r="AQ116" s="1001"/>
      <c r="AR116" s="1001"/>
      <c r="AS116" s="1001"/>
      <c r="AT116" s="1002"/>
      <c r="AU116" s="937"/>
      <c r="AV116" s="938"/>
      <c r="AW116" s="938"/>
      <c r="AX116" s="938"/>
      <c r="AY116" s="939"/>
      <c r="AZ116" s="987" t="s">
        <v>424</v>
      </c>
      <c r="BA116" s="988"/>
      <c r="BB116" s="988"/>
      <c r="BC116" s="988"/>
      <c r="BD116" s="988"/>
      <c r="BE116" s="988"/>
      <c r="BF116" s="988"/>
      <c r="BG116" s="988"/>
      <c r="BH116" s="988"/>
      <c r="BI116" s="988"/>
      <c r="BJ116" s="988"/>
      <c r="BK116" s="988"/>
      <c r="BL116" s="988"/>
      <c r="BM116" s="988"/>
      <c r="BN116" s="988"/>
      <c r="BO116" s="988"/>
      <c r="BP116" s="989"/>
      <c r="BQ116" s="957" t="s">
        <v>408</v>
      </c>
      <c r="BR116" s="958"/>
      <c r="BS116" s="958"/>
      <c r="BT116" s="958"/>
      <c r="BU116" s="958"/>
      <c r="BV116" s="958" t="s">
        <v>408</v>
      </c>
      <c r="BW116" s="958"/>
      <c r="BX116" s="958"/>
      <c r="BY116" s="958"/>
      <c r="BZ116" s="958"/>
      <c r="CA116" s="958" t="s">
        <v>408</v>
      </c>
      <c r="CB116" s="958"/>
      <c r="CC116" s="958"/>
      <c r="CD116" s="958"/>
      <c r="CE116" s="958"/>
      <c r="CF116" s="952" t="s">
        <v>408</v>
      </c>
      <c r="CG116" s="953"/>
      <c r="CH116" s="953"/>
      <c r="CI116" s="953"/>
      <c r="CJ116" s="953"/>
      <c r="CK116" s="983"/>
      <c r="CL116" s="984"/>
      <c r="CM116" s="954" t="s">
        <v>425</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6" t="s">
        <v>408</v>
      </c>
      <c r="DH116" s="997"/>
      <c r="DI116" s="997"/>
      <c r="DJ116" s="997"/>
      <c r="DK116" s="998"/>
      <c r="DL116" s="999" t="s">
        <v>408</v>
      </c>
      <c r="DM116" s="997"/>
      <c r="DN116" s="997"/>
      <c r="DO116" s="997"/>
      <c r="DP116" s="998"/>
      <c r="DQ116" s="999" t="s">
        <v>408</v>
      </c>
      <c r="DR116" s="997"/>
      <c r="DS116" s="997"/>
      <c r="DT116" s="997"/>
      <c r="DU116" s="998"/>
      <c r="DV116" s="1000" t="s">
        <v>408</v>
      </c>
      <c r="DW116" s="1001"/>
      <c r="DX116" s="1001"/>
      <c r="DY116" s="1001"/>
      <c r="DZ116" s="1002"/>
    </row>
    <row r="117" spans="1:130" s="197" customFormat="1" ht="26.25" customHeight="1">
      <c r="A117" s="942" t="s">
        <v>167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31" t="s">
        <v>426</v>
      </c>
      <c r="Z117" s="922"/>
      <c r="AA117" s="1034">
        <v>748424</v>
      </c>
      <c r="AB117" s="1004"/>
      <c r="AC117" s="1004"/>
      <c r="AD117" s="1004"/>
      <c r="AE117" s="1005"/>
      <c r="AF117" s="1003">
        <v>722621</v>
      </c>
      <c r="AG117" s="1004"/>
      <c r="AH117" s="1004"/>
      <c r="AI117" s="1004"/>
      <c r="AJ117" s="1005"/>
      <c r="AK117" s="1003">
        <v>678314</v>
      </c>
      <c r="AL117" s="1004"/>
      <c r="AM117" s="1004"/>
      <c r="AN117" s="1004"/>
      <c r="AO117" s="1005"/>
      <c r="AP117" s="1006"/>
      <c r="AQ117" s="1007"/>
      <c r="AR117" s="1007"/>
      <c r="AS117" s="1007"/>
      <c r="AT117" s="1008"/>
      <c r="AU117" s="937"/>
      <c r="AV117" s="938"/>
      <c r="AW117" s="938"/>
      <c r="AX117" s="938"/>
      <c r="AY117" s="939"/>
      <c r="AZ117" s="1033" t="s">
        <v>427</v>
      </c>
      <c r="BA117" s="1009"/>
      <c r="BB117" s="1009"/>
      <c r="BC117" s="1009"/>
      <c r="BD117" s="1009"/>
      <c r="BE117" s="1009"/>
      <c r="BF117" s="1009"/>
      <c r="BG117" s="1009"/>
      <c r="BH117" s="1009"/>
      <c r="BI117" s="1009"/>
      <c r="BJ117" s="1009"/>
      <c r="BK117" s="1009"/>
      <c r="BL117" s="1009"/>
      <c r="BM117" s="1009"/>
      <c r="BN117" s="1009"/>
      <c r="BO117" s="1009"/>
      <c r="BP117" s="1010"/>
      <c r="BQ117" s="1023" t="s">
        <v>108</v>
      </c>
      <c r="BR117" s="1024"/>
      <c r="BS117" s="1024"/>
      <c r="BT117" s="1024"/>
      <c r="BU117" s="1024"/>
      <c r="BV117" s="1024" t="s">
        <v>108</v>
      </c>
      <c r="BW117" s="1024"/>
      <c r="BX117" s="1024"/>
      <c r="BY117" s="1024"/>
      <c r="BZ117" s="1024"/>
      <c r="CA117" s="1024" t="s">
        <v>108</v>
      </c>
      <c r="CB117" s="1024"/>
      <c r="CC117" s="1024"/>
      <c r="CD117" s="1024"/>
      <c r="CE117" s="1024"/>
      <c r="CF117" s="952" t="s">
        <v>108</v>
      </c>
      <c r="CG117" s="953"/>
      <c r="CH117" s="953"/>
      <c r="CI117" s="953"/>
      <c r="CJ117" s="953"/>
      <c r="CK117" s="983"/>
      <c r="CL117" s="984"/>
      <c r="CM117" s="954" t="s">
        <v>428</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6" t="s">
        <v>108</v>
      </c>
      <c r="DH117" s="997"/>
      <c r="DI117" s="997"/>
      <c r="DJ117" s="997"/>
      <c r="DK117" s="998"/>
      <c r="DL117" s="999" t="s">
        <v>108</v>
      </c>
      <c r="DM117" s="997"/>
      <c r="DN117" s="997"/>
      <c r="DO117" s="997"/>
      <c r="DP117" s="998"/>
      <c r="DQ117" s="999" t="s">
        <v>108</v>
      </c>
      <c r="DR117" s="997"/>
      <c r="DS117" s="997"/>
      <c r="DT117" s="997"/>
      <c r="DU117" s="998"/>
      <c r="DV117" s="1000" t="s">
        <v>108</v>
      </c>
      <c r="DW117" s="1001"/>
      <c r="DX117" s="1001"/>
      <c r="DY117" s="1001"/>
      <c r="DZ117" s="1002"/>
    </row>
    <row r="118" spans="1:130" s="197" customFormat="1" ht="26.25" customHeight="1">
      <c r="A118" s="942" t="s">
        <v>400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398</v>
      </c>
      <c r="AB118" s="921"/>
      <c r="AC118" s="921"/>
      <c r="AD118" s="921"/>
      <c r="AE118" s="922"/>
      <c r="AF118" s="920" t="s">
        <v>284</v>
      </c>
      <c r="AG118" s="921"/>
      <c r="AH118" s="921"/>
      <c r="AI118" s="921"/>
      <c r="AJ118" s="922"/>
      <c r="AK118" s="920" t="s">
        <v>283</v>
      </c>
      <c r="AL118" s="921"/>
      <c r="AM118" s="921"/>
      <c r="AN118" s="921"/>
      <c r="AO118" s="922"/>
      <c r="AP118" s="1028" t="s">
        <v>399</v>
      </c>
      <c r="AQ118" s="1029"/>
      <c r="AR118" s="1029"/>
      <c r="AS118" s="1029"/>
      <c r="AT118" s="1030"/>
      <c r="AU118" s="940"/>
      <c r="AV118" s="941"/>
      <c r="AW118" s="941"/>
      <c r="AX118" s="941"/>
      <c r="AY118" s="941"/>
      <c r="AZ118" s="228" t="s">
        <v>167</v>
      </c>
      <c r="BA118" s="228"/>
      <c r="BB118" s="228"/>
      <c r="BC118" s="228"/>
      <c r="BD118" s="228"/>
      <c r="BE118" s="228"/>
      <c r="BF118" s="228"/>
      <c r="BG118" s="228"/>
      <c r="BH118" s="228"/>
      <c r="BI118" s="228"/>
      <c r="BJ118" s="228"/>
      <c r="BK118" s="228"/>
      <c r="BL118" s="228"/>
      <c r="BM118" s="228"/>
      <c r="BN118" s="228"/>
      <c r="BO118" s="1031" t="s">
        <v>429</v>
      </c>
      <c r="BP118" s="1032"/>
      <c r="BQ118" s="1023">
        <v>8626380</v>
      </c>
      <c r="BR118" s="1024"/>
      <c r="BS118" s="1024"/>
      <c r="BT118" s="1024"/>
      <c r="BU118" s="1024"/>
      <c r="BV118" s="1024">
        <v>8417386</v>
      </c>
      <c r="BW118" s="1024"/>
      <c r="BX118" s="1024"/>
      <c r="BY118" s="1024"/>
      <c r="BZ118" s="1024"/>
      <c r="CA118" s="1024">
        <v>8112031</v>
      </c>
      <c r="CB118" s="1024"/>
      <c r="CC118" s="1024"/>
      <c r="CD118" s="1024"/>
      <c r="CE118" s="1024"/>
      <c r="CF118" s="1025"/>
      <c r="CG118" s="1026"/>
      <c r="CH118" s="1026"/>
      <c r="CI118" s="1026"/>
      <c r="CJ118" s="1027"/>
      <c r="CK118" s="983"/>
      <c r="CL118" s="984"/>
      <c r="CM118" s="954" t="s">
        <v>430</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6" t="s">
        <v>108</v>
      </c>
      <c r="DH118" s="997"/>
      <c r="DI118" s="997"/>
      <c r="DJ118" s="997"/>
      <c r="DK118" s="998"/>
      <c r="DL118" s="999" t="s">
        <v>108</v>
      </c>
      <c r="DM118" s="997"/>
      <c r="DN118" s="997"/>
      <c r="DO118" s="997"/>
      <c r="DP118" s="998"/>
      <c r="DQ118" s="999" t="s">
        <v>108</v>
      </c>
      <c r="DR118" s="997"/>
      <c r="DS118" s="997"/>
      <c r="DT118" s="997"/>
      <c r="DU118" s="998"/>
      <c r="DV118" s="1000" t="s">
        <v>108</v>
      </c>
      <c r="DW118" s="1001"/>
      <c r="DX118" s="1001"/>
      <c r="DY118" s="1001"/>
      <c r="DZ118" s="1002"/>
    </row>
    <row r="119" spans="1:130" s="197" customFormat="1" ht="26.25" customHeight="1">
      <c r="A119" s="1012" t="s">
        <v>403</v>
      </c>
      <c r="B119" s="982"/>
      <c r="C119" s="961" t="s">
        <v>404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27" t="s">
        <v>108</v>
      </c>
      <c r="AB119" s="928"/>
      <c r="AC119" s="928"/>
      <c r="AD119" s="928"/>
      <c r="AE119" s="929"/>
      <c r="AF119" s="930" t="s">
        <v>108</v>
      </c>
      <c r="AG119" s="928"/>
      <c r="AH119" s="928"/>
      <c r="AI119" s="928"/>
      <c r="AJ119" s="929"/>
      <c r="AK119" s="930" t="s">
        <v>108</v>
      </c>
      <c r="AL119" s="928"/>
      <c r="AM119" s="928"/>
      <c r="AN119" s="928"/>
      <c r="AO119" s="929"/>
      <c r="AP119" s="931" t="s">
        <v>108</v>
      </c>
      <c r="AQ119" s="932"/>
      <c r="AR119" s="932"/>
      <c r="AS119" s="932"/>
      <c r="AT119" s="933"/>
      <c r="AU119" s="1015" t="s">
        <v>431</v>
      </c>
      <c r="AV119" s="1016"/>
      <c r="AW119" s="1016"/>
      <c r="AX119" s="1016"/>
      <c r="AY119" s="1017"/>
      <c r="AZ119" s="978" t="s">
        <v>432</v>
      </c>
      <c r="BA119" s="925"/>
      <c r="BB119" s="925"/>
      <c r="BC119" s="925"/>
      <c r="BD119" s="925"/>
      <c r="BE119" s="925"/>
      <c r="BF119" s="925"/>
      <c r="BG119" s="925"/>
      <c r="BH119" s="925"/>
      <c r="BI119" s="925"/>
      <c r="BJ119" s="925"/>
      <c r="BK119" s="925"/>
      <c r="BL119" s="925"/>
      <c r="BM119" s="925"/>
      <c r="BN119" s="925"/>
      <c r="BO119" s="925"/>
      <c r="BP119" s="926"/>
      <c r="BQ119" s="964">
        <v>1971592</v>
      </c>
      <c r="BR119" s="965"/>
      <c r="BS119" s="965"/>
      <c r="BT119" s="965"/>
      <c r="BU119" s="965"/>
      <c r="BV119" s="965">
        <v>1664807</v>
      </c>
      <c r="BW119" s="965"/>
      <c r="BX119" s="965"/>
      <c r="BY119" s="965"/>
      <c r="BZ119" s="965"/>
      <c r="CA119" s="965">
        <v>1587792</v>
      </c>
      <c r="CB119" s="965"/>
      <c r="CC119" s="965"/>
      <c r="CD119" s="965"/>
      <c r="CE119" s="965"/>
      <c r="CF119" s="979">
        <v>64.7</v>
      </c>
      <c r="CG119" s="980"/>
      <c r="CH119" s="980"/>
      <c r="CI119" s="980"/>
      <c r="CJ119" s="980"/>
      <c r="CK119" s="985"/>
      <c r="CL119" s="986"/>
      <c r="CM119" s="1042" t="s">
        <v>433</v>
      </c>
      <c r="CN119" s="1043"/>
      <c r="CO119" s="1043"/>
      <c r="CP119" s="1043"/>
      <c r="CQ119" s="1043"/>
      <c r="CR119" s="1043"/>
      <c r="CS119" s="1043"/>
      <c r="CT119" s="1043"/>
      <c r="CU119" s="1043"/>
      <c r="CV119" s="1043"/>
      <c r="CW119" s="1043"/>
      <c r="CX119" s="1043"/>
      <c r="CY119" s="1043"/>
      <c r="CZ119" s="1043"/>
      <c r="DA119" s="1043"/>
      <c r="DB119" s="1043"/>
      <c r="DC119" s="1043"/>
      <c r="DD119" s="1043"/>
      <c r="DE119" s="1043"/>
      <c r="DF119" s="1044"/>
      <c r="DG119" s="1035" t="s">
        <v>108</v>
      </c>
      <c r="DH119" s="1036"/>
      <c r="DI119" s="1036"/>
      <c r="DJ119" s="1036"/>
      <c r="DK119" s="1037"/>
      <c r="DL119" s="1038" t="s">
        <v>108</v>
      </c>
      <c r="DM119" s="1036"/>
      <c r="DN119" s="1036"/>
      <c r="DO119" s="1036"/>
      <c r="DP119" s="1037"/>
      <c r="DQ119" s="1038" t="s">
        <v>108</v>
      </c>
      <c r="DR119" s="1036"/>
      <c r="DS119" s="1036"/>
      <c r="DT119" s="1036"/>
      <c r="DU119" s="1037"/>
      <c r="DV119" s="1039" t="s">
        <v>108</v>
      </c>
      <c r="DW119" s="1040"/>
      <c r="DX119" s="1040"/>
      <c r="DY119" s="1040"/>
      <c r="DZ119" s="1041"/>
    </row>
    <row r="120" spans="1:130" s="197" customFormat="1" ht="26.25" customHeight="1">
      <c r="A120" s="1013"/>
      <c r="B120" s="984"/>
      <c r="C120" s="954" t="s">
        <v>409</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6" t="s">
        <v>108</v>
      </c>
      <c r="AB120" s="997"/>
      <c r="AC120" s="997"/>
      <c r="AD120" s="997"/>
      <c r="AE120" s="998"/>
      <c r="AF120" s="999" t="s">
        <v>108</v>
      </c>
      <c r="AG120" s="997"/>
      <c r="AH120" s="997"/>
      <c r="AI120" s="997"/>
      <c r="AJ120" s="998"/>
      <c r="AK120" s="999" t="s">
        <v>108</v>
      </c>
      <c r="AL120" s="997"/>
      <c r="AM120" s="997"/>
      <c r="AN120" s="997"/>
      <c r="AO120" s="998"/>
      <c r="AP120" s="1000" t="s">
        <v>108</v>
      </c>
      <c r="AQ120" s="1001"/>
      <c r="AR120" s="1001"/>
      <c r="AS120" s="1001"/>
      <c r="AT120" s="1002"/>
      <c r="AU120" s="1018"/>
      <c r="AV120" s="1019"/>
      <c r="AW120" s="1019"/>
      <c r="AX120" s="1019"/>
      <c r="AY120" s="1020"/>
      <c r="AZ120" s="987" t="s">
        <v>434</v>
      </c>
      <c r="BA120" s="988"/>
      <c r="BB120" s="988"/>
      <c r="BC120" s="988"/>
      <c r="BD120" s="988"/>
      <c r="BE120" s="988"/>
      <c r="BF120" s="988"/>
      <c r="BG120" s="988"/>
      <c r="BH120" s="988"/>
      <c r="BI120" s="988"/>
      <c r="BJ120" s="988"/>
      <c r="BK120" s="988"/>
      <c r="BL120" s="988"/>
      <c r="BM120" s="988"/>
      <c r="BN120" s="988"/>
      <c r="BO120" s="988"/>
      <c r="BP120" s="989"/>
      <c r="BQ120" s="957" t="s">
        <v>108</v>
      </c>
      <c r="BR120" s="958"/>
      <c r="BS120" s="958"/>
      <c r="BT120" s="958"/>
      <c r="BU120" s="958"/>
      <c r="BV120" s="958" t="s">
        <v>108</v>
      </c>
      <c r="BW120" s="958"/>
      <c r="BX120" s="958"/>
      <c r="BY120" s="958"/>
      <c r="BZ120" s="958"/>
      <c r="CA120" s="958" t="s">
        <v>108</v>
      </c>
      <c r="CB120" s="958"/>
      <c r="CC120" s="958"/>
      <c r="CD120" s="958"/>
      <c r="CE120" s="958"/>
      <c r="CF120" s="952" t="s">
        <v>108</v>
      </c>
      <c r="CG120" s="953"/>
      <c r="CH120" s="953"/>
      <c r="CI120" s="953"/>
      <c r="CJ120" s="953"/>
      <c r="CK120" s="1051" t="s">
        <v>435</v>
      </c>
      <c r="CL120" s="1052"/>
      <c r="CM120" s="1052"/>
      <c r="CN120" s="1052"/>
      <c r="CO120" s="1053"/>
      <c r="CP120" s="1059" t="s">
        <v>381</v>
      </c>
      <c r="CQ120" s="1060"/>
      <c r="CR120" s="1060"/>
      <c r="CS120" s="1060"/>
      <c r="CT120" s="1060"/>
      <c r="CU120" s="1060"/>
      <c r="CV120" s="1060"/>
      <c r="CW120" s="1060"/>
      <c r="CX120" s="1060"/>
      <c r="CY120" s="1060"/>
      <c r="CZ120" s="1060"/>
      <c r="DA120" s="1060"/>
      <c r="DB120" s="1060"/>
      <c r="DC120" s="1060"/>
      <c r="DD120" s="1060"/>
      <c r="DE120" s="1060"/>
      <c r="DF120" s="1061"/>
      <c r="DG120" s="964">
        <v>2616022</v>
      </c>
      <c r="DH120" s="965"/>
      <c r="DI120" s="965"/>
      <c r="DJ120" s="965"/>
      <c r="DK120" s="965"/>
      <c r="DL120" s="965">
        <v>2456760</v>
      </c>
      <c r="DM120" s="965"/>
      <c r="DN120" s="965"/>
      <c r="DO120" s="965"/>
      <c r="DP120" s="965"/>
      <c r="DQ120" s="965">
        <v>2308051</v>
      </c>
      <c r="DR120" s="965"/>
      <c r="DS120" s="965"/>
      <c r="DT120" s="965"/>
      <c r="DU120" s="965"/>
      <c r="DV120" s="966">
        <v>94</v>
      </c>
      <c r="DW120" s="966"/>
      <c r="DX120" s="966"/>
      <c r="DY120" s="966"/>
      <c r="DZ120" s="967"/>
    </row>
    <row r="121" spans="1:130" s="197" customFormat="1" ht="26.25" customHeight="1">
      <c r="A121" s="1013"/>
      <c r="B121" s="984"/>
      <c r="C121" s="1048" t="s">
        <v>436</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50"/>
      <c r="AA121" s="996" t="s">
        <v>108</v>
      </c>
      <c r="AB121" s="997"/>
      <c r="AC121" s="997"/>
      <c r="AD121" s="997"/>
      <c r="AE121" s="998"/>
      <c r="AF121" s="999" t="s">
        <v>108</v>
      </c>
      <c r="AG121" s="997"/>
      <c r="AH121" s="997"/>
      <c r="AI121" s="997"/>
      <c r="AJ121" s="998"/>
      <c r="AK121" s="999" t="s">
        <v>108</v>
      </c>
      <c r="AL121" s="997"/>
      <c r="AM121" s="997"/>
      <c r="AN121" s="997"/>
      <c r="AO121" s="998"/>
      <c r="AP121" s="1000" t="s">
        <v>108</v>
      </c>
      <c r="AQ121" s="1001"/>
      <c r="AR121" s="1001"/>
      <c r="AS121" s="1001"/>
      <c r="AT121" s="1002"/>
      <c r="AU121" s="1018"/>
      <c r="AV121" s="1019"/>
      <c r="AW121" s="1019"/>
      <c r="AX121" s="1019"/>
      <c r="AY121" s="1020"/>
      <c r="AZ121" s="1033" t="s">
        <v>437</v>
      </c>
      <c r="BA121" s="1009"/>
      <c r="BB121" s="1009"/>
      <c r="BC121" s="1009"/>
      <c r="BD121" s="1009"/>
      <c r="BE121" s="1009"/>
      <c r="BF121" s="1009"/>
      <c r="BG121" s="1009"/>
      <c r="BH121" s="1009"/>
      <c r="BI121" s="1009"/>
      <c r="BJ121" s="1009"/>
      <c r="BK121" s="1009"/>
      <c r="BL121" s="1009"/>
      <c r="BM121" s="1009"/>
      <c r="BN121" s="1009"/>
      <c r="BO121" s="1009"/>
      <c r="BP121" s="1010"/>
      <c r="BQ121" s="1023">
        <v>4882908</v>
      </c>
      <c r="BR121" s="1024"/>
      <c r="BS121" s="1024"/>
      <c r="BT121" s="1024"/>
      <c r="BU121" s="1024"/>
      <c r="BV121" s="1024">
        <v>4897111</v>
      </c>
      <c r="BW121" s="1024"/>
      <c r="BX121" s="1024"/>
      <c r="BY121" s="1024"/>
      <c r="BZ121" s="1024"/>
      <c r="CA121" s="1024">
        <v>4853566</v>
      </c>
      <c r="CB121" s="1024"/>
      <c r="CC121" s="1024"/>
      <c r="CD121" s="1024"/>
      <c r="CE121" s="1024"/>
      <c r="CF121" s="1062">
        <v>197.7</v>
      </c>
      <c r="CG121" s="1063"/>
      <c r="CH121" s="1063"/>
      <c r="CI121" s="1063"/>
      <c r="CJ121" s="1063"/>
      <c r="CK121" s="1054"/>
      <c r="CL121" s="1055"/>
      <c r="CM121" s="1055"/>
      <c r="CN121" s="1055"/>
      <c r="CO121" s="1056"/>
      <c r="CP121" s="1045" t="s">
        <v>383</v>
      </c>
      <c r="CQ121" s="1046"/>
      <c r="CR121" s="1046"/>
      <c r="CS121" s="1046"/>
      <c r="CT121" s="1046"/>
      <c r="CU121" s="1046"/>
      <c r="CV121" s="1046"/>
      <c r="CW121" s="1046"/>
      <c r="CX121" s="1046"/>
      <c r="CY121" s="1046"/>
      <c r="CZ121" s="1046"/>
      <c r="DA121" s="1046"/>
      <c r="DB121" s="1046"/>
      <c r="DC121" s="1046"/>
      <c r="DD121" s="1046"/>
      <c r="DE121" s="1046"/>
      <c r="DF121" s="1047"/>
      <c r="DG121" s="957">
        <v>856580</v>
      </c>
      <c r="DH121" s="958"/>
      <c r="DI121" s="958"/>
      <c r="DJ121" s="958"/>
      <c r="DK121" s="958"/>
      <c r="DL121" s="958">
        <v>730725</v>
      </c>
      <c r="DM121" s="958"/>
      <c r="DN121" s="958"/>
      <c r="DO121" s="958"/>
      <c r="DP121" s="958"/>
      <c r="DQ121" s="958">
        <v>646829</v>
      </c>
      <c r="DR121" s="958"/>
      <c r="DS121" s="958"/>
      <c r="DT121" s="958"/>
      <c r="DU121" s="958"/>
      <c r="DV121" s="959">
        <v>26.3</v>
      </c>
      <c r="DW121" s="959"/>
      <c r="DX121" s="959"/>
      <c r="DY121" s="959"/>
      <c r="DZ121" s="960"/>
    </row>
    <row r="122" spans="1:130" s="197" customFormat="1" ht="26.25" customHeight="1">
      <c r="A122" s="1013"/>
      <c r="B122" s="984"/>
      <c r="C122" s="954" t="s">
        <v>419</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6" t="s">
        <v>108</v>
      </c>
      <c r="AB122" s="997"/>
      <c r="AC122" s="997"/>
      <c r="AD122" s="997"/>
      <c r="AE122" s="998"/>
      <c r="AF122" s="999" t="s">
        <v>108</v>
      </c>
      <c r="AG122" s="997"/>
      <c r="AH122" s="997"/>
      <c r="AI122" s="997"/>
      <c r="AJ122" s="998"/>
      <c r="AK122" s="999" t="s">
        <v>108</v>
      </c>
      <c r="AL122" s="997"/>
      <c r="AM122" s="997"/>
      <c r="AN122" s="997"/>
      <c r="AO122" s="998"/>
      <c r="AP122" s="1000" t="s">
        <v>108</v>
      </c>
      <c r="AQ122" s="1001"/>
      <c r="AR122" s="1001"/>
      <c r="AS122" s="1001"/>
      <c r="AT122" s="1002"/>
      <c r="AU122" s="1021"/>
      <c r="AV122" s="1022"/>
      <c r="AW122" s="1022"/>
      <c r="AX122" s="1022"/>
      <c r="AY122" s="1022"/>
      <c r="AZ122" s="228" t="s">
        <v>167</v>
      </c>
      <c r="BA122" s="228"/>
      <c r="BB122" s="228"/>
      <c r="BC122" s="228"/>
      <c r="BD122" s="228"/>
      <c r="BE122" s="228"/>
      <c r="BF122" s="228"/>
      <c r="BG122" s="228"/>
      <c r="BH122" s="228"/>
      <c r="BI122" s="228"/>
      <c r="BJ122" s="228"/>
      <c r="BK122" s="228"/>
      <c r="BL122" s="228"/>
      <c r="BM122" s="228"/>
      <c r="BN122" s="228"/>
      <c r="BO122" s="1031" t="s">
        <v>438</v>
      </c>
      <c r="BP122" s="1032"/>
      <c r="BQ122" s="1072">
        <v>6854500</v>
      </c>
      <c r="BR122" s="1073"/>
      <c r="BS122" s="1073"/>
      <c r="BT122" s="1073"/>
      <c r="BU122" s="1073"/>
      <c r="BV122" s="1073">
        <v>6561918</v>
      </c>
      <c r="BW122" s="1073"/>
      <c r="BX122" s="1073"/>
      <c r="BY122" s="1073"/>
      <c r="BZ122" s="1073"/>
      <c r="CA122" s="1073">
        <v>6441358</v>
      </c>
      <c r="CB122" s="1073"/>
      <c r="CC122" s="1073"/>
      <c r="CD122" s="1073"/>
      <c r="CE122" s="1073"/>
      <c r="CF122" s="1025"/>
      <c r="CG122" s="1026"/>
      <c r="CH122" s="1026"/>
      <c r="CI122" s="1026"/>
      <c r="CJ122" s="1027"/>
      <c r="CK122" s="1054"/>
      <c r="CL122" s="1055"/>
      <c r="CM122" s="1055"/>
      <c r="CN122" s="1055"/>
      <c r="CO122" s="1056"/>
      <c r="CP122" s="1045" t="s">
        <v>439</v>
      </c>
      <c r="CQ122" s="1046"/>
      <c r="CR122" s="1046"/>
      <c r="CS122" s="1046"/>
      <c r="CT122" s="1046"/>
      <c r="CU122" s="1046"/>
      <c r="CV122" s="1046"/>
      <c r="CW122" s="1046"/>
      <c r="CX122" s="1046"/>
      <c r="CY122" s="1046"/>
      <c r="CZ122" s="1046"/>
      <c r="DA122" s="1046"/>
      <c r="DB122" s="1046"/>
      <c r="DC122" s="1046"/>
      <c r="DD122" s="1046"/>
      <c r="DE122" s="1046"/>
      <c r="DF122" s="1047"/>
      <c r="DG122" s="957">
        <v>624417</v>
      </c>
      <c r="DH122" s="958"/>
      <c r="DI122" s="958"/>
      <c r="DJ122" s="958"/>
      <c r="DK122" s="958"/>
      <c r="DL122" s="958">
        <v>560925</v>
      </c>
      <c r="DM122" s="958"/>
      <c r="DN122" s="958"/>
      <c r="DO122" s="958"/>
      <c r="DP122" s="958"/>
      <c r="DQ122" s="958">
        <v>505092</v>
      </c>
      <c r="DR122" s="958"/>
      <c r="DS122" s="958"/>
      <c r="DT122" s="958"/>
      <c r="DU122" s="958"/>
      <c r="DV122" s="959">
        <v>20.6</v>
      </c>
      <c r="DW122" s="959"/>
      <c r="DX122" s="959"/>
      <c r="DY122" s="959"/>
      <c r="DZ122" s="960"/>
    </row>
    <row r="123" spans="1:130" s="197" customFormat="1" ht="26.25" customHeight="1" thickBot="1">
      <c r="A123" s="1013"/>
      <c r="B123" s="984"/>
      <c r="C123" s="954" t="s">
        <v>425</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6" t="s">
        <v>440</v>
      </c>
      <c r="AB123" s="997"/>
      <c r="AC123" s="997"/>
      <c r="AD123" s="997"/>
      <c r="AE123" s="998"/>
      <c r="AF123" s="999" t="s">
        <v>440</v>
      </c>
      <c r="AG123" s="997"/>
      <c r="AH123" s="997"/>
      <c r="AI123" s="997"/>
      <c r="AJ123" s="998"/>
      <c r="AK123" s="999" t="s">
        <v>440</v>
      </c>
      <c r="AL123" s="997"/>
      <c r="AM123" s="997"/>
      <c r="AN123" s="997"/>
      <c r="AO123" s="998"/>
      <c r="AP123" s="1000" t="s">
        <v>440</v>
      </c>
      <c r="AQ123" s="1001"/>
      <c r="AR123" s="1001"/>
      <c r="AS123" s="1001"/>
      <c r="AT123" s="1002"/>
      <c r="AU123" s="1069" t="s">
        <v>441</v>
      </c>
      <c r="AV123" s="1070"/>
      <c r="AW123" s="1070"/>
      <c r="AX123" s="1070"/>
      <c r="AY123" s="1070"/>
      <c r="AZ123" s="1070"/>
      <c r="BA123" s="1070"/>
      <c r="BB123" s="1070"/>
      <c r="BC123" s="1070"/>
      <c r="BD123" s="1070"/>
      <c r="BE123" s="1070"/>
      <c r="BF123" s="1070"/>
      <c r="BG123" s="1070"/>
      <c r="BH123" s="1070"/>
      <c r="BI123" s="1070"/>
      <c r="BJ123" s="1070"/>
      <c r="BK123" s="1070"/>
      <c r="BL123" s="1070"/>
      <c r="BM123" s="1070"/>
      <c r="BN123" s="1070"/>
      <c r="BO123" s="1070"/>
      <c r="BP123" s="1071"/>
      <c r="BQ123" s="1064">
        <v>73.2</v>
      </c>
      <c r="BR123" s="1065"/>
      <c r="BS123" s="1065"/>
      <c r="BT123" s="1065"/>
      <c r="BU123" s="1065"/>
      <c r="BV123" s="1065">
        <v>78.8</v>
      </c>
      <c r="BW123" s="1065"/>
      <c r="BX123" s="1065"/>
      <c r="BY123" s="1065"/>
      <c r="BZ123" s="1065"/>
      <c r="CA123" s="1065">
        <v>68</v>
      </c>
      <c r="CB123" s="1065"/>
      <c r="CC123" s="1065"/>
      <c r="CD123" s="1065"/>
      <c r="CE123" s="1065"/>
      <c r="CF123" s="1066"/>
      <c r="CG123" s="1067"/>
      <c r="CH123" s="1067"/>
      <c r="CI123" s="1067"/>
      <c r="CJ123" s="1068"/>
      <c r="CK123" s="1054"/>
      <c r="CL123" s="1055"/>
      <c r="CM123" s="1055"/>
      <c r="CN123" s="1055"/>
      <c r="CO123" s="1056"/>
      <c r="CP123" s="1045" t="s">
        <v>442</v>
      </c>
      <c r="CQ123" s="1046"/>
      <c r="CR123" s="1046"/>
      <c r="CS123" s="1046"/>
      <c r="CT123" s="1046"/>
      <c r="CU123" s="1046"/>
      <c r="CV123" s="1046"/>
      <c r="CW123" s="1046"/>
      <c r="CX123" s="1046"/>
      <c r="CY123" s="1046"/>
      <c r="CZ123" s="1046"/>
      <c r="DA123" s="1046"/>
      <c r="DB123" s="1046"/>
      <c r="DC123" s="1046"/>
      <c r="DD123" s="1046"/>
      <c r="DE123" s="1046"/>
      <c r="DF123" s="1047"/>
      <c r="DG123" s="996">
        <v>43719</v>
      </c>
      <c r="DH123" s="997"/>
      <c r="DI123" s="997"/>
      <c r="DJ123" s="997"/>
      <c r="DK123" s="998"/>
      <c r="DL123" s="999">
        <v>43412</v>
      </c>
      <c r="DM123" s="997"/>
      <c r="DN123" s="997"/>
      <c r="DO123" s="997"/>
      <c r="DP123" s="998"/>
      <c r="DQ123" s="999">
        <v>49501</v>
      </c>
      <c r="DR123" s="997"/>
      <c r="DS123" s="997"/>
      <c r="DT123" s="997"/>
      <c r="DU123" s="998"/>
      <c r="DV123" s="1000">
        <v>2</v>
      </c>
      <c r="DW123" s="1001"/>
      <c r="DX123" s="1001"/>
      <c r="DY123" s="1001"/>
      <c r="DZ123" s="1002"/>
    </row>
    <row r="124" spans="1:130" s="197" customFormat="1" ht="26.25" customHeight="1">
      <c r="A124" s="1013"/>
      <c r="B124" s="984"/>
      <c r="C124" s="954" t="s">
        <v>428</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6" t="s">
        <v>440</v>
      </c>
      <c r="AB124" s="997"/>
      <c r="AC124" s="997"/>
      <c r="AD124" s="997"/>
      <c r="AE124" s="998"/>
      <c r="AF124" s="999" t="s">
        <v>440</v>
      </c>
      <c r="AG124" s="997"/>
      <c r="AH124" s="997"/>
      <c r="AI124" s="997"/>
      <c r="AJ124" s="998"/>
      <c r="AK124" s="999" t="s">
        <v>440</v>
      </c>
      <c r="AL124" s="997"/>
      <c r="AM124" s="997"/>
      <c r="AN124" s="997"/>
      <c r="AO124" s="998"/>
      <c r="AP124" s="1000" t="s">
        <v>440</v>
      </c>
      <c r="AQ124" s="1001"/>
      <c r="AR124" s="1001"/>
      <c r="AS124" s="1001"/>
      <c r="AT124" s="100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7"/>
      <c r="CL124" s="1057"/>
      <c r="CM124" s="1057"/>
      <c r="CN124" s="1057"/>
      <c r="CO124" s="1058"/>
      <c r="CP124" s="1045" t="s">
        <v>443</v>
      </c>
      <c r="CQ124" s="1046"/>
      <c r="CR124" s="1046"/>
      <c r="CS124" s="1046"/>
      <c r="CT124" s="1046"/>
      <c r="CU124" s="1046"/>
      <c r="CV124" s="1046"/>
      <c r="CW124" s="1046"/>
      <c r="CX124" s="1046"/>
      <c r="CY124" s="1046"/>
      <c r="CZ124" s="1046"/>
      <c r="DA124" s="1046"/>
      <c r="DB124" s="1046"/>
      <c r="DC124" s="1046"/>
      <c r="DD124" s="1046"/>
      <c r="DE124" s="1046"/>
      <c r="DF124" s="1047"/>
      <c r="DG124" s="1035">
        <v>36008</v>
      </c>
      <c r="DH124" s="1036"/>
      <c r="DI124" s="1036"/>
      <c r="DJ124" s="1036"/>
      <c r="DK124" s="1037"/>
      <c r="DL124" s="1038">
        <v>32216</v>
      </c>
      <c r="DM124" s="1036"/>
      <c r="DN124" s="1036"/>
      <c r="DO124" s="1036"/>
      <c r="DP124" s="1037"/>
      <c r="DQ124" s="1038">
        <v>24494</v>
      </c>
      <c r="DR124" s="1036"/>
      <c r="DS124" s="1036"/>
      <c r="DT124" s="1036"/>
      <c r="DU124" s="1037"/>
      <c r="DV124" s="1039">
        <v>1</v>
      </c>
      <c r="DW124" s="1040"/>
      <c r="DX124" s="1040"/>
      <c r="DY124" s="1040"/>
      <c r="DZ124" s="1041"/>
    </row>
    <row r="125" spans="1:130" s="197" customFormat="1" ht="26.25" customHeight="1" thickBot="1">
      <c r="A125" s="1013"/>
      <c r="B125" s="984"/>
      <c r="C125" s="954" t="s">
        <v>430</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6" t="s">
        <v>440</v>
      </c>
      <c r="AB125" s="997"/>
      <c r="AC125" s="997"/>
      <c r="AD125" s="997"/>
      <c r="AE125" s="998"/>
      <c r="AF125" s="999" t="s">
        <v>440</v>
      </c>
      <c r="AG125" s="997"/>
      <c r="AH125" s="997"/>
      <c r="AI125" s="997"/>
      <c r="AJ125" s="998"/>
      <c r="AK125" s="999" t="s">
        <v>440</v>
      </c>
      <c r="AL125" s="997"/>
      <c r="AM125" s="997"/>
      <c r="AN125" s="997"/>
      <c r="AO125" s="998"/>
      <c r="AP125" s="1000" t="s">
        <v>440</v>
      </c>
      <c r="AQ125" s="1001"/>
      <c r="AR125" s="1001"/>
      <c r="AS125" s="1001"/>
      <c r="AT125" s="100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2" t="s">
        <v>444</v>
      </c>
      <c r="CL125" s="1052"/>
      <c r="CM125" s="1052"/>
      <c r="CN125" s="1052"/>
      <c r="CO125" s="1053"/>
      <c r="CP125" s="978" t="s">
        <v>445</v>
      </c>
      <c r="CQ125" s="925"/>
      <c r="CR125" s="925"/>
      <c r="CS125" s="925"/>
      <c r="CT125" s="925"/>
      <c r="CU125" s="925"/>
      <c r="CV125" s="925"/>
      <c r="CW125" s="925"/>
      <c r="CX125" s="925"/>
      <c r="CY125" s="925"/>
      <c r="CZ125" s="925"/>
      <c r="DA125" s="925"/>
      <c r="DB125" s="925"/>
      <c r="DC125" s="925"/>
      <c r="DD125" s="925"/>
      <c r="DE125" s="925"/>
      <c r="DF125" s="926"/>
      <c r="DG125" s="964" t="s">
        <v>440</v>
      </c>
      <c r="DH125" s="965"/>
      <c r="DI125" s="965"/>
      <c r="DJ125" s="965"/>
      <c r="DK125" s="965"/>
      <c r="DL125" s="965" t="s">
        <v>440</v>
      </c>
      <c r="DM125" s="965"/>
      <c r="DN125" s="965"/>
      <c r="DO125" s="965"/>
      <c r="DP125" s="965"/>
      <c r="DQ125" s="965" t="s">
        <v>440</v>
      </c>
      <c r="DR125" s="965"/>
      <c r="DS125" s="965"/>
      <c r="DT125" s="965"/>
      <c r="DU125" s="965"/>
      <c r="DV125" s="966" t="s">
        <v>440</v>
      </c>
      <c r="DW125" s="966"/>
      <c r="DX125" s="966"/>
      <c r="DY125" s="966"/>
      <c r="DZ125" s="967"/>
    </row>
    <row r="126" spans="1:130" s="197" customFormat="1" ht="26.25" customHeight="1">
      <c r="A126" s="1013"/>
      <c r="B126" s="984"/>
      <c r="C126" s="954" t="s">
        <v>433</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6" t="s">
        <v>440</v>
      </c>
      <c r="AB126" s="997"/>
      <c r="AC126" s="997"/>
      <c r="AD126" s="997"/>
      <c r="AE126" s="998"/>
      <c r="AF126" s="999" t="s">
        <v>440</v>
      </c>
      <c r="AG126" s="997"/>
      <c r="AH126" s="997"/>
      <c r="AI126" s="997"/>
      <c r="AJ126" s="998"/>
      <c r="AK126" s="999" t="s">
        <v>440</v>
      </c>
      <c r="AL126" s="997"/>
      <c r="AM126" s="997"/>
      <c r="AN126" s="997"/>
      <c r="AO126" s="998"/>
      <c r="AP126" s="1000" t="s">
        <v>440</v>
      </c>
      <c r="AQ126" s="1001"/>
      <c r="AR126" s="1001"/>
      <c r="AS126" s="1001"/>
      <c r="AT126" s="1002"/>
      <c r="AU126" s="233"/>
      <c r="AV126" s="233"/>
      <c r="AW126" s="233"/>
      <c r="AX126" s="1074" t="s">
        <v>446</v>
      </c>
      <c r="AY126" s="1075"/>
      <c r="AZ126" s="1075"/>
      <c r="BA126" s="1075"/>
      <c r="BB126" s="1075"/>
      <c r="BC126" s="1075"/>
      <c r="BD126" s="1075"/>
      <c r="BE126" s="1076"/>
      <c r="BF126" s="1090" t="s">
        <v>447</v>
      </c>
      <c r="BG126" s="1075"/>
      <c r="BH126" s="1075"/>
      <c r="BI126" s="1075"/>
      <c r="BJ126" s="1075"/>
      <c r="BK126" s="1075"/>
      <c r="BL126" s="1076"/>
      <c r="BM126" s="1090" t="s">
        <v>448</v>
      </c>
      <c r="BN126" s="1075"/>
      <c r="BO126" s="1075"/>
      <c r="BP126" s="1075"/>
      <c r="BQ126" s="1075"/>
      <c r="BR126" s="1075"/>
      <c r="BS126" s="1076"/>
      <c r="BT126" s="1090" t="s">
        <v>449</v>
      </c>
      <c r="BU126" s="1075"/>
      <c r="BV126" s="1075"/>
      <c r="BW126" s="1075"/>
      <c r="BX126" s="1075"/>
      <c r="BY126" s="1075"/>
      <c r="BZ126" s="1091"/>
      <c r="CA126" s="233"/>
      <c r="CB126" s="233"/>
      <c r="CC126" s="233"/>
      <c r="CD126" s="234"/>
      <c r="CE126" s="234"/>
      <c r="CF126" s="234"/>
      <c r="CG126" s="231"/>
      <c r="CH126" s="231"/>
      <c r="CI126" s="231"/>
      <c r="CJ126" s="232"/>
      <c r="CK126" s="1055"/>
      <c r="CL126" s="1055"/>
      <c r="CM126" s="1055"/>
      <c r="CN126" s="1055"/>
      <c r="CO126" s="1056"/>
      <c r="CP126" s="987" t="s">
        <v>450</v>
      </c>
      <c r="CQ126" s="988"/>
      <c r="CR126" s="988"/>
      <c r="CS126" s="988"/>
      <c r="CT126" s="988"/>
      <c r="CU126" s="988"/>
      <c r="CV126" s="988"/>
      <c r="CW126" s="988"/>
      <c r="CX126" s="988"/>
      <c r="CY126" s="988"/>
      <c r="CZ126" s="988"/>
      <c r="DA126" s="988"/>
      <c r="DB126" s="988"/>
      <c r="DC126" s="988"/>
      <c r="DD126" s="988"/>
      <c r="DE126" s="988"/>
      <c r="DF126" s="989"/>
      <c r="DG126" s="957" t="s">
        <v>440</v>
      </c>
      <c r="DH126" s="958"/>
      <c r="DI126" s="958"/>
      <c r="DJ126" s="958"/>
      <c r="DK126" s="958"/>
      <c r="DL126" s="958" t="s">
        <v>440</v>
      </c>
      <c r="DM126" s="958"/>
      <c r="DN126" s="958"/>
      <c r="DO126" s="958"/>
      <c r="DP126" s="958"/>
      <c r="DQ126" s="958" t="s">
        <v>440</v>
      </c>
      <c r="DR126" s="958"/>
      <c r="DS126" s="958"/>
      <c r="DT126" s="958"/>
      <c r="DU126" s="958"/>
      <c r="DV126" s="959" t="s">
        <v>440</v>
      </c>
      <c r="DW126" s="959"/>
      <c r="DX126" s="959"/>
      <c r="DY126" s="959"/>
      <c r="DZ126" s="960"/>
    </row>
    <row r="127" spans="1:130" s="197" customFormat="1" ht="26.25" customHeight="1" thickBot="1">
      <c r="A127" s="1014"/>
      <c r="B127" s="986"/>
      <c r="C127" s="1042" t="s">
        <v>451</v>
      </c>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4"/>
      <c r="AA127" s="996" t="s">
        <v>440</v>
      </c>
      <c r="AB127" s="997"/>
      <c r="AC127" s="997"/>
      <c r="AD127" s="997"/>
      <c r="AE127" s="998"/>
      <c r="AF127" s="999" t="s">
        <v>440</v>
      </c>
      <c r="AG127" s="997"/>
      <c r="AH127" s="997"/>
      <c r="AI127" s="997"/>
      <c r="AJ127" s="998"/>
      <c r="AK127" s="999" t="s">
        <v>440</v>
      </c>
      <c r="AL127" s="997"/>
      <c r="AM127" s="997"/>
      <c r="AN127" s="997"/>
      <c r="AO127" s="998"/>
      <c r="AP127" s="1000" t="s">
        <v>440</v>
      </c>
      <c r="AQ127" s="1001"/>
      <c r="AR127" s="1001"/>
      <c r="AS127" s="1001"/>
      <c r="AT127" s="1002"/>
      <c r="AU127" s="233"/>
      <c r="AV127" s="233"/>
      <c r="AW127" s="233"/>
      <c r="AX127" s="924" t="s">
        <v>452</v>
      </c>
      <c r="AY127" s="925"/>
      <c r="AZ127" s="925"/>
      <c r="BA127" s="925"/>
      <c r="BB127" s="925"/>
      <c r="BC127" s="925"/>
      <c r="BD127" s="925"/>
      <c r="BE127" s="926"/>
      <c r="BF127" s="1079" t="s">
        <v>440</v>
      </c>
      <c r="BG127" s="1080"/>
      <c r="BH127" s="1080"/>
      <c r="BI127" s="1080"/>
      <c r="BJ127" s="1080"/>
      <c r="BK127" s="1080"/>
      <c r="BL127" s="1089"/>
      <c r="BM127" s="1079">
        <v>15</v>
      </c>
      <c r="BN127" s="1080"/>
      <c r="BO127" s="1080"/>
      <c r="BP127" s="1080"/>
      <c r="BQ127" s="1080"/>
      <c r="BR127" s="1080"/>
      <c r="BS127" s="1089"/>
      <c r="BT127" s="1079">
        <v>20</v>
      </c>
      <c r="BU127" s="1080"/>
      <c r="BV127" s="1080"/>
      <c r="BW127" s="1080"/>
      <c r="BX127" s="1080"/>
      <c r="BY127" s="1080"/>
      <c r="BZ127" s="1081"/>
      <c r="CA127" s="234"/>
      <c r="CB127" s="234"/>
      <c r="CC127" s="234"/>
      <c r="CD127" s="234"/>
      <c r="CE127" s="234"/>
      <c r="CF127" s="234"/>
      <c r="CG127" s="231"/>
      <c r="CH127" s="231"/>
      <c r="CI127" s="231"/>
      <c r="CJ127" s="232"/>
      <c r="CK127" s="1077"/>
      <c r="CL127" s="1077"/>
      <c r="CM127" s="1077"/>
      <c r="CN127" s="1077"/>
      <c r="CO127" s="1078"/>
      <c r="CP127" s="1082" t="s">
        <v>453</v>
      </c>
      <c r="CQ127" s="1083"/>
      <c r="CR127" s="1083"/>
      <c r="CS127" s="1083"/>
      <c r="CT127" s="1083"/>
      <c r="CU127" s="1083"/>
      <c r="CV127" s="1083"/>
      <c r="CW127" s="1083"/>
      <c r="CX127" s="1083"/>
      <c r="CY127" s="1083"/>
      <c r="CZ127" s="1083"/>
      <c r="DA127" s="1083"/>
      <c r="DB127" s="1083"/>
      <c r="DC127" s="1083"/>
      <c r="DD127" s="1083"/>
      <c r="DE127" s="1083"/>
      <c r="DF127" s="1084"/>
      <c r="DG127" s="1085" t="s">
        <v>454</v>
      </c>
      <c r="DH127" s="1086"/>
      <c r="DI127" s="1086"/>
      <c r="DJ127" s="1086"/>
      <c r="DK127" s="1086"/>
      <c r="DL127" s="1086" t="s">
        <v>108</v>
      </c>
      <c r="DM127" s="1086"/>
      <c r="DN127" s="1086"/>
      <c r="DO127" s="1086"/>
      <c r="DP127" s="1086"/>
      <c r="DQ127" s="1086" t="s">
        <v>108</v>
      </c>
      <c r="DR127" s="1086"/>
      <c r="DS127" s="1086"/>
      <c r="DT127" s="1086"/>
      <c r="DU127" s="1086"/>
      <c r="DV127" s="1087" t="s">
        <v>108</v>
      </c>
      <c r="DW127" s="1087"/>
      <c r="DX127" s="1087"/>
      <c r="DY127" s="1087"/>
      <c r="DZ127" s="1088"/>
    </row>
    <row r="128" spans="1:130" s="197" customFormat="1" ht="26.25" customHeight="1">
      <c r="A128" s="1109" t="s">
        <v>455</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456</v>
      </c>
      <c r="X128" s="1111"/>
      <c r="Y128" s="1111"/>
      <c r="Z128" s="1112"/>
      <c r="AA128" s="1127" t="s">
        <v>457</v>
      </c>
      <c r="AB128" s="1128"/>
      <c r="AC128" s="1128"/>
      <c r="AD128" s="1128"/>
      <c r="AE128" s="1129"/>
      <c r="AF128" s="1130" t="s">
        <v>457</v>
      </c>
      <c r="AG128" s="1128"/>
      <c r="AH128" s="1128"/>
      <c r="AI128" s="1128"/>
      <c r="AJ128" s="1129"/>
      <c r="AK128" s="1130" t="s">
        <v>457</v>
      </c>
      <c r="AL128" s="1128"/>
      <c r="AM128" s="1128"/>
      <c r="AN128" s="1128"/>
      <c r="AO128" s="1129"/>
      <c r="AP128" s="1131"/>
      <c r="AQ128" s="1132"/>
      <c r="AR128" s="1132"/>
      <c r="AS128" s="1132"/>
      <c r="AT128" s="1133"/>
      <c r="AU128" s="235"/>
      <c r="AV128" s="235"/>
      <c r="AW128" s="235"/>
      <c r="AX128" s="1092" t="s">
        <v>458</v>
      </c>
      <c r="AY128" s="988"/>
      <c r="AZ128" s="988"/>
      <c r="BA128" s="988"/>
      <c r="BB128" s="988"/>
      <c r="BC128" s="988"/>
      <c r="BD128" s="988"/>
      <c r="BE128" s="989"/>
      <c r="BF128" s="1104" t="s">
        <v>459</v>
      </c>
      <c r="BG128" s="1105"/>
      <c r="BH128" s="1105"/>
      <c r="BI128" s="1105"/>
      <c r="BJ128" s="1105"/>
      <c r="BK128" s="1105"/>
      <c r="BL128" s="1106"/>
      <c r="BM128" s="1104">
        <v>20</v>
      </c>
      <c r="BN128" s="1105"/>
      <c r="BO128" s="1105"/>
      <c r="BP128" s="1105"/>
      <c r="BQ128" s="1105"/>
      <c r="BR128" s="1105"/>
      <c r="BS128" s="1106"/>
      <c r="BT128" s="1104">
        <v>30</v>
      </c>
      <c r="BU128" s="1107"/>
      <c r="BV128" s="1107"/>
      <c r="BW128" s="1107"/>
      <c r="BX128" s="1107"/>
      <c r="BY128" s="1107"/>
      <c r="BZ128" s="110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8" t="s">
        <v>89</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98" t="s">
        <v>460</v>
      </c>
      <c r="X129" s="1099"/>
      <c r="Y129" s="1099"/>
      <c r="Z129" s="1100"/>
      <c r="AA129" s="996">
        <v>2794997</v>
      </c>
      <c r="AB129" s="997"/>
      <c r="AC129" s="997"/>
      <c r="AD129" s="997"/>
      <c r="AE129" s="998"/>
      <c r="AF129" s="999">
        <v>2748687</v>
      </c>
      <c r="AG129" s="997"/>
      <c r="AH129" s="997"/>
      <c r="AI129" s="997"/>
      <c r="AJ129" s="998"/>
      <c r="AK129" s="999">
        <v>2843660</v>
      </c>
      <c r="AL129" s="997"/>
      <c r="AM129" s="997"/>
      <c r="AN129" s="997"/>
      <c r="AO129" s="998"/>
      <c r="AP129" s="1101"/>
      <c r="AQ129" s="1102"/>
      <c r="AR129" s="1102"/>
      <c r="AS129" s="1102"/>
      <c r="AT129" s="1103"/>
      <c r="AU129" s="235"/>
      <c r="AV129" s="235"/>
      <c r="AW129" s="235"/>
      <c r="AX129" s="1092" t="s">
        <v>461</v>
      </c>
      <c r="AY129" s="988"/>
      <c r="AZ129" s="988"/>
      <c r="BA129" s="988"/>
      <c r="BB129" s="988"/>
      <c r="BC129" s="988"/>
      <c r="BD129" s="988"/>
      <c r="BE129" s="989"/>
      <c r="BF129" s="1093">
        <v>13.6</v>
      </c>
      <c r="BG129" s="1094"/>
      <c r="BH129" s="1094"/>
      <c r="BI129" s="1094"/>
      <c r="BJ129" s="1094"/>
      <c r="BK129" s="1094"/>
      <c r="BL129" s="1095"/>
      <c r="BM129" s="1093">
        <v>25</v>
      </c>
      <c r="BN129" s="1094"/>
      <c r="BO129" s="1094"/>
      <c r="BP129" s="1094"/>
      <c r="BQ129" s="1094"/>
      <c r="BR129" s="1094"/>
      <c r="BS129" s="1095"/>
      <c r="BT129" s="1093">
        <v>35</v>
      </c>
      <c r="BU129" s="1096"/>
      <c r="BV129" s="1096"/>
      <c r="BW129" s="1096"/>
      <c r="BX129" s="1096"/>
      <c r="BY129" s="1096"/>
      <c r="BZ129" s="109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8" t="s">
        <v>462</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98" t="s">
        <v>463</v>
      </c>
      <c r="X130" s="1099"/>
      <c r="Y130" s="1099"/>
      <c r="Z130" s="1100"/>
      <c r="AA130" s="996">
        <v>376391</v>
      </c>
      <c r="AB130" s="997"/>
      <c r="AC130" s="997"/>
      <c r="AD130" s="997"/>
      <c r="AE130" s="998"/>
      <c r="AF130" s="999">
        <v>395470</v>
      </c>
      <c r="AG130" s="997"/>
      <c r="AH130" s="997"/>
      <c r="AI130" s="997"/>
      <c r="AJ130" s="998"/>
      <c r="AK130" s="999">
        <v>388478</v>
      </c>
      <c r="AL130" s="997"/>
      <c r="AM130" s="997"/>
      <c r="AN130" s="997"/>
      <c r="AO130" s="998"/>
      <c r="AP130" s="1101"/>
      <c r="AQ130" s="1102"/>
      <c r="AR130" s="1102"/>
      <c r="AS130" s="1102"/>
      <c r="AT130" s="1103"/>
      <c r="AU130" s="235"/>
      <c r="AV130" s="235"/>
      <c r="AW130" s="235"/>
      <c r="AX130" s="1151" t="s">
        <v>464</v>
      </c>
      <c r="AY130" s="1083"/>
      <c r="AZ130" s="1083"/>
      <c r="BA130" s="1083"/>
      <c r="BB130" s="1083"/>
      <c r="BC130" s="1083"/>
      <c r="BD130" s="1083"/>
      <c r="BE130" s="1084"/>
      <c r="BF130" s="1113">
        <v>68</v>
      </c>
      <c r="BG130" s="1114"/>
      <c r="BH130" s="1114"/>
      <c r="BI130" s="1114"/>
      <c r="BJ130" s="1114"/>
      <c r="BK130" s="1114"/>
      <c r="BL130" s="1115"/>
      <c r="BM130" s="1113">
        <v>350</v>
      </c>
      <c r="BN130" s="1114"/>
      <c r="BO130" s="1114"/>
      <c r="BP130" s="1114"/>
      <c r="BQ130" s="1114"/>
      <c r="BR130" s="1114"/>
      <c r="BS130" s="1115"/>
      <c r="BT130" s="1116"/>
      <c r="BU130" s="1117"/>
      <c r="BV130" s="1117"/>
      <c r="BW130" s="1117"/>
      <c r="BX130" s="1117"/>
      <c r="BY130" s="1117"/>
      <c r="BZ130" s="111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465</v>
      </c>
      <c r="X131" s="1122"/>
      <c r="Y131" s="1122"/>
      <c r="Z131" s="1123"/>
      <c r="AA131" s="1035">
        <v>2418606</v>
      </c>
      <c r="AB131" s="1036"/>
      <c r="AC131" s="1036"/>
      <c r="AD131" s="1036"/>
      <c r="AE131" s="1037"/>
      <c r="AF131" s="1038">
        <v>2353217</v>
      </c>
      <c r="AG131" s="1036"/>
      <c r="AH131" s="1036"/>
      <c r="AI131" s="1036"/>
      <c r="AJ131" s="1037"/>
      <c r="AK131" s="1038">
        <v>2455182</v>
      </c>
      <c r="AL131" s="1036"/>
      <c r="AM131" s="1036"/>
      <c r="AN131" s="1036"/>
      <c r="AO131" s="1037"/>
      <c r="AP131" s="1124"/>
      <c r="AQ131" s="1125"/>
      <c r="AR131" s="1125"/>
      <c r="AS131" s="1125"/>
      <c r="AT131" s="112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5" t="s">
        <v>466</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467</v>
      </c>
      <c r="W132" s="1139"/>
      <c r="X132" s="1139"/>
      <c r="Y132" s="1139"/>
      <c r="Z132" s="1140"/>
      <c r="AA132" s="1141">
        <v>15.38212508</v>
      </c>
      <c r="AB132" s="1142"/>
      <c r="AC132" s="1142"/>
      <c r="AD132" s="1142"/>
      <c r="AE132" s="1143"/>
      <c r="AF132" s="1144">
        <v>13.9022878</v>
      </c>
      <c r="AG132" s="1142"/>
      <c r="AH132" s="1142"/>
      <c r="AI132" s="1142"/>
      <c r="AJ132" s="1143"/>
      <c r="AK132" s="1144">
        <v>11.80507188</v>
      </c>
      <c r="AL132" s="1142"/>
      <c r="AM132" s="1142"/>
      <c r="AN132" s="1142"/>
      <c r="AO132" s="1143"/>
      <c r="AP132" s="1025"/>
      <c r="AQ132" s="1026"/>
      <c r="AR132" s="1026"/>
      <c r="AS132" s="1026"/>
      <c r="AT132" s="11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46" t="s">
        <v>468</v>
      </c>
      <c r="W133" s="1146"/>
      <c r="X133" s="1146"/>
      <c r="Y133" s="1146"/>
      <c r="Z133" s="1147"/>
      <c r="AA133" s="1148">
        <v>14.5</v>
      </c>
      <c r="AB133" s="1149"/>
      <c r="AC133" s="1149"/>
      <c r="AD133" s="1149"/>
      <c r="AE133" s="1150"/>
      <c r="AF133" s="1148">
        <v>14</v>
      </c>
      <c r="AG133" s="1149"/>
      <c r="AH133" s="1149"/>
      <c r="AI133" s="1149"/>
      <c r="AJ133" s="1150"/>
      <c r="AK133" s="1148">
        <v>13.6</v>
      </c>
      <c r="AL133" s="1149"/>
      <c r="AM133" s="1149"/>
      <c r="AN133" s="1149"/>
      <c r="AO133" s="1150"/>
      <c r="AP133" s="1066"/>
      <c r="AQ133" s="1067"/>
      <c r="AR133" s="1067"/>
      <c r="AS133" s="1067"/>
      <c r="AT133" s="113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55" t="s">
        <v>471</v>
      </c>
      <c r="L7" s="254"/>
      <c r="M7" s="255" t="s">
        <v>472</v>
      </c>
      <c r="N7" s="256"/>
    </row>
    <row r="8" spans="1:16">
      <c r="A8" s="248"/>
      <c r="B8" s="244"/>
      <c r="C8" s="244"/>
      <c r="D8" s="244"/>
      <c r="E8" s="244"/>
      <c r="F8" s="244"/>
      <c r="G8" s="257"/>
      <c r="H8" s="258"/>
      <c r="I8" s="258"/>
      <c r="J8" s="259"/>
      <c r="K8" s="1156"/>
      <c r="L8" s="260" t="s">
        <v>473</v>
      </c>
      <c r="M8" s="261" t="s">
        <v>474</v>
      </c>
      <c r="N8" s="262" t="s">
        <v>475</v>
      </c>
    </row>
    <row r="9" spans="1:16">
      <c r="A9" s="248"/>
      <c r="B9" s="244"/>
      <c r="C9" s="244"/>
      <c r="D9" s="244"/>
      <c r="E9" s="244"/>
      <c r="F9" s="244"/>
      <c r="G9" s="1157" t="s">
        <v>476</v>
      </c>
      <c r="H9" s="1158"/>
      <c r="I9" s="1158"/>
      <c r="J9" s="1159"/>
      <c r="K9" s="263">
        <v>657004</v>
      </c>
      <c r="L9" s="264">
        <v>86802</v>
      </c>
      <c r="M9" s="265">
        <v>105093</v>
      </c>
      <c r="N9" s="266">
        <v>-17.399999999999999</v>
      </c>
    </row>
    <row r="10" spans="1:16">
      <c r="A10" s="248"/>
      <c r="B10" s="244"/>
      <c r="C10" s="244"/>
      <c r="D10" s="244"/>
      <c r="E10" s="244"/>
      <c r="F10" s="244"/>
      <c r="G10" s="1157" t="s">
        <v>477</v>
      </c>
      <c r="H10" s="1158"/>
      <c r="I10" s="1158"/>
      <c r="J10" s="1159"/>
      <c r="K10" s="267">
        <v>73007</v>
      </c>
      <c r="L10" s="268">
        <v>9646</v>
      </c>
      <c r="M10" s="269">
        <v>11546</v>
      </c>
      <c r="N10" s="270">
        <v>-16.5</v>
      </c>
    </row>
    <row r="11" spans="1:16" ht="13.5" customHeight="1">
      <c r="A11" s="248"/>
      <c r="B11" s="244"/>
      <c r="C11" s="244"/>
      <c r="D11" s="244"/>
      <c r="E11" s="244"/>
      <c r="F11" s="244"/>
      <c r="G11" s="1157" t="s">
        <v>478</v>
      </c>
      <c r="H11" s="1158"/>
      <c r="I11" s="1158"/>
      <c r="J11" s="1159"/>
      <c r="K11" s="267">
        <v>115905</v>
      </c>
      <c r="L11" s="268">
        <v>15313</v>
      </c>
      <c r="M11" s="269">
        <v>13382</v>
      </c>
      <c r="N11" s="270">
        <v>14.4</v>
      </c>
    </row>
    <row r="12" spans="1:16" ht="13.5" customHeight="1">
      <c r="A12" s="248"/>
      <c r="B12" s="244"/>
      <c r="C12" s="244"/>
      <c r="D12" s="244"/>
      <c r="E12" s="244"/>
      <c r="F12" s="244"/>
      <c r="G12" s="1157" t="s">
        <v>479</v>
      </c>
      <c r="H12" s="1158"/>
      <c r="I12" s="1158"/>
      <c r="J12" s="1159"/>
      <c r="K12" s="267" t="s">
        <v>480</v>
      </c>
      <c r="L12" s="268" t="s">
        <v>480</v>
      </c>
      <c r="M12" s="269">
        <v>1458</v>
      </c>
      <c r="N12" s="270" t="s">
        <v>480</v>
      </c>
    </row>
    <row r="13" spans="1:16" ht="13.5" customHeight="1">
      <c r="A13" s="248"/>
      <c r="B13" s="244"/>
      <c r="C13" s="244"/>
      <c r="D13" s="244"/>
      <c r="E13" s="244"/>
      <c r="F13" s="244"/>
      <c r="G13" s="1157" t="s">
        <v>481</v>
      </c>
      <c r="H13" s="1158"/>
      <c r="I13" s="1158"/>
      <c r="J13" s="1159"/>
      <c r="K13" s="267" t="s">
        <v>480</v>
      </c>
      <c r="L13" s="268" t="s">
        <v>480</v>
      </c>
      <c r="M13" s="269" t="s">
        <v>480</v>
      </c>
      <c r="N13" s="270" t="s">
        <v>480</v>
      </c>
    </row>
    <row r="14" spans="1:16" ht="13.5" customHeight="1">
      <c r="A14" s="248"/>
      <c r="B14" s="244"/>
      <c r="C14" s="244"/>
      <c r="D14" s="244"/>
      <c r="E14" s="244"/>
      <c r="F14" s="244"/>
      <c r="G14" s="1157" t="s">
        <v>482</v>
      </c>
      <c r="H14" s="1158"/>
      <c r="I14" s="1158"/>
      <c r="J14" s="1159"/>
      <c r="K14" s="267">
        <v>28056</v>
      </c>
      <c r="L14" s="268">
        <v>3707</v>
      </c>
      <c r="M14" s="269">
        <v>5712</v>
      </c>
      <c r="N14" s="270">
        <v>-35.1</v>
      </c>
    </row>
    <row r="15" spans="1:16" ht="13.5" customHeight="1">
      <c r="A15" s="248"/>
      <c r="B15" s="244"/>
      <c r="C15" s="244"/>
      <c r="D15" s="244"/>
      <c r="E15" s="244"/>
      <c r="F15" s="244"/>
      <c r="G15" s="1157" t="s">
        <v>483</v>
      </c>
      <c r="H15" s="1158"/>
      <c r="I15" s="1158"/>
      <c r="J15" s="1159"/>
      <c r="K15" s="267">
        <v>7340</v>
      </c>
      <c r="L15" s="268">
        <v>970</v>
      </c>
      <c r="M15" s="269">
        <v>2855</v>
      </c>
      <c r="N15" s="270">
        <v>-66</v>
      </c>
    </row>
    <row r="16" spans="1:16">
      <c r="A16" s="248"/>
      <c r="B16" s="244"/>
      <c r="C16" s="244"/>
      <c r="D16" s="244"/>
      <c r="E16" s="244"/>
      <c r="F16" s="244"/>
      <c r="G16" s="1160" t="s">
        <v>484</v>
      </c>
      <c r="H16" s="1161"/>
      <c r="I16" s="1161"/>
      <c r="J16" s="1162"/>
      <c r="K16" s="268">
        <v>-48674</v>
      </c>
      <c r="L16" s="268">
        <v>-6431</v>
      </c>
      <c r="M16" s="269">
        <v>-10245</v>
      </c>
      <c r="N16" s="270">
        <v>-37.200000000000003</v>
      </c>
    </row>
    <row r="17" spans="1:16">
      <c r="A17" s="248"/>
      <c r="B17" s="244"/>
      <c r="C17" s="244"/>
      <c r="D17" s="244"/>
      <c r="E17" s="244"/>
      <c r="F17" s="244"/>
      <c r="G17" s="1160" t="s">
        <v>167</v>
      </c>
      <c r="H17" s="1161"/>
      <c r="I17" s="1161"/>
      <c r="J17" s="1162"/>
      <c r="K17" s="268">
        <v>832638</v>
      </c>
      <c r="L17" s="268">
        <v>110006</v>
      </c>
      <c r="M17" s="269">
        <v>129801</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52" t="s">
        <v>489</v>
      </c>
      <c r="H21" s="1153"/>
      <c r="I21" s="1153"/>
      <c r="J21" s="1154"/>
      <c r="K21" s="280">
        <v>10.31</v>
      </c>
      <c r="L21" s="281">
        <v>12.01</v>
      </c>
      <c r="M21" s="282">
        <v>-1.7</v>
      </c>
      <c r="N21" s="249"/>
      <c r="O21" s="283"/>
      <c r="P21" s="279"/>
    </row>
    <row r="22" spans="1:16" s="284" customFormat="1">
      <c r="A22" s="279"/>
      <c r="B22" s="249"/>
      <c r="C22" s="249"/>
      <c r="D22" s="249"/>
      <c r="E22" s="249"/>
      <c r="F22" s="249"/>
      <c r="G22" s="1152" t="s">
        <v>490</v>
      </c>
      <c r="H22" s="1153"/>
      <c r="I22" s="1153"/>
      <c r="J22" s="1154"/>
      <c r="K22" s="285">
        <v>92.5</v>
      </c>
      <c r="L22" s="286">
        <v>95.9</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55" t="s">
        <v>471</v>
      </c>
      <c r="L30" s="254"/>
      <c r="M30" s="255" t="s">
        <v>472</v>
      </c>
      <c r="N30" s="256"/>
    </row>
    <row r="31" spans="1:16">
      <c r="A31" s="248"/>
      <c r="B31" s="244"/>
      <c r="C31" s="244"/>
      <c r="D31" s="244"/>
      <c r="E31" s="244"/>
      <c r="F31" s="244"/>
      <c r="G31" s="257"/>
      <c r="H31" s="258"/>
      <c r="I31" s="258"/>
      <c r="J31" s="259"/>
      <c r="K31" s="1156"/>
      <c r="L31" s="260" t="s">
        <v>473</v>
      </c>
      <c r="M31" s="261" t="s">
        <v>474</v>
      </c>
      <c r="N31" s="262" t="s">
        <v>475</v>
      </c>
    </row>
    <row r="32" spans="1:16" ht="27" customHeight="1">
      <c r="A32" s="248"/>
      <c r="B32" s="244"/>
      <c r="C32" s="244"/>
      <c r="D32" s="244"/>
      <c r="E32" s="244"/>
      <c r="F32" s="244"/>
      <c r="G32" s="1168" t="s">
        <v>494</v>
      </c>
      <c r="H32" s="1169"/>
      <c r="I32" s="1169"/>
      <c r="J32" s="1170"/>
      <c r="K32" s="294">
        <v>327839</v>
      </c>
      <c r="L32" s="294">
        <v>43313</v>
      </c>
      <c r="M32" s="295">
        <v>66201</v>
      </c>
      <c r="N32" s="296">
        <v>-34.6</v>
      </c>
    </row>
    <row r="33" spans="1:16" ht="13.5" customHeight="1">
      <c r="A33" s="248"/>
      <c r="B33" s="244"/>
      <c r="C33" s="244"/>
      <c r="D33" s="244"/>
      <c r="E33" s="244"/>
      <c r="F33" s="244"/>
      <c r="G33" s="1168" t="s">
        <v>495</v>
      </c>
      <c r="H33" s="1169"/>
      <c r="I33" s="1169"/>
      <c r="J33" s="1170"/>
      <c r="K33" s="294" t="s">
        <v>480</v>
      </c>
      <c r="L33" s="294" t="s">
        <v>480</v>
      </c>
      <c r="M33" s="295" t="s">
        <v>480</v>
      </c>
      <c r="N33" s="296" t="s">
        <v>480</v>
      </c>
    </row>
    <row r="34" spans="1:16" ht="27" customHeight="1">
      <c r="A34" s="248"/>
      <c r="B34" s="244"/>
      <c r="C34" s="244"/>
      <c r="D34" s="244"/>
      <c r="E34" s="244"/>
      <c r="F34" s="244"/>
      <c r="G34" s="1168" t="s">
        <v>496</v>
      </c>
      <c r="H34" s="1169"/>
      <c r="I34" s="1169"/>
      <c r="J34" s="1170"/>
      <c r="K34" s="294" t="s">
        <v>480</v>
      </c>
      <c r="L34" s="294" t="s">
        <v>480</v>
      </c>
      <c r="M34" s="295" t="s">
        <v>480</v>
      </c>
      <c r="N34" s="296" t="s">
        <v>480</v>
      </c>
    </row>
    <row r="35" spans="1:16" ht="27" customHeight="1">
      <c r="A35" s="248"/>
      <c r="B35" s="244"/>
      <c r="C35" s="244"/>
      <c r="D35" s="244"/>
      <c r="E35" s="244"/>
      <c r="F35" s="244"/>
      <c r="G35" s="1168" t="s">
        <v>497</v>
      </c>
      <c r="H35" s="1169"/>
      <c r="I35" s="1169"/>
      <c r="J35" s="1170"/>
      <c r="K35" s="294">
        <v>295597</v>
      </c>
      <c r="L35" s="294">
        <v>39054</v>
      </c>
      <c r="M35" s="295">
        <v>21827</v>
      </c>
      <c r="N35" s="296">
        <v>78.900000000000006</v>
      </c>
    </row>
    <row r="36" spans="1:16" ht="27" customHeight="1">
      <c r="A36" s="248"/>
      <c r="B36" s="244"/>
      <c r="C36" s="244"/>
      <c r="D36" s="244"/>
      <c r="E36" s="244"/>
      <c r="F36" s="244"/>
      <c r="G36" s="1168" t="s">
        <v>498</v>
      </c>
      <c r="H36" s="1169"/>
      <c r="I36" s="1169"/>
      <c r="J36" s="1170"/>
      <c r="K36" s="294">
        <v>54878</v>
      </c>
      <c r="L36" s="294">
        <v>7250</v>
      </c>
      <c r="M36" s="295">
        <v>5334</v>
      </c>
      <c r="N36" s="296">
        <v>35.9</v>
      </c>
    </row>
    <row r="37" spans="1:16" ht="13.5" customHeight="1">
      <c r="A37" s="248"/>
      <c r="B37" s="244"/>
      <c r="C37" s="244"/>
      <c r="D37" s="244"/>
      <c r="E37" s="244"/>
      <c r="F37" s="244"/>
      <c r="G37" s="1168" t="s">
        <v>499</v>
      </c>
      <c r="H37" s="1169"/>
      <c r="I37" s="1169"/>
      <c r="J37" s="1170"/>
      <c r="K37" s="294" t="s">
        <v>480</v>
      </c>
      <c r="L37" s="294" t="s">
        <v>480</v>
      </c>
      <c r="M37" s="295">
        <v>1051</v>
      </c>
      <c r="N37" s="296" t="s">
        <v>480</v>
      </c>
    </row>
    <row r="38" spans="1:16" ht="27" customHeight="1">
      <c r="A38" s="248"/>
      <c r="B38" s="244"/>
      <c r="C38" s="244"/>
      <c r="D38" s="244"/>
      <c r="E38" s="244"/>
      <c r="F38" s="244"/>
      <c r="G38" s="1171" t="s">
        <v>500</v>
      </c>
      <c r="H38" s="1172"/>
      <c r="I38" s="1172"/>
      <c r="J38" s="1173"/>
      <c r="K38" s="297" t="s">
        <v>480</v>
      </c>
      <c r="L38" s="297" t="s">
        <v>480</v>
      </c>
      <c r="M38" s="298">
        <v>4</v>
      </c>
      <c r="N38" s="299" t="s">
        <v>480</v>
      </c>
      <c r="O38" s="293"/>
    </row>
    <row r="39" spans="1:16">
      <c r="A39" s="248"/>
      <c r="B39" s="244"/>
      <c r="C39" s="244"/>
      <c r="D39" s="244"/>
      <c r="E39" s="244"/>
      <c r="F39" s="244"/>
      <c r="G39" s="1171" t="s">
        <v>501</v>
      </c>
      <c r="H39" s="1172"/>
      <c r="I39" s="1172"/>
      <c r="J39" s="1173"/>
      <c r="K39" s="300" t="s">
        <v>480</v>
      </c>
      <c r="L39" s="300" t="s">
        <v>480</v>
      </c>
      <c r="M39" s="301">
        <v>-2306</v>
      </c>
      <c r="N39" s="302" t="s">
        <v>480</v>
      </c>
      <c r="O39" s="293"/>
    </row>
    <row r="40" spans="1:16" ht="27" customHeight="1">
      <c r="A40" s="248"/>
      <c r="B40" s="244"/>
      <c r="C40" s="244"/>
      <c r="D40" s="244"/>
      <c r="E40" s="244"/>
      <c r="F40" s="244"/>
      <c r="G40" s="1168" t="s">
        <v>502</v>
      </c>
      <c r="H40" s="1169"/>
      <c r="I40" s="1169"/>
      <c r="J40" s="1170"/>
      <c r="K40" s="300">
        <v>-388478</v>
      </c>
      <c r="L40" s="300">
        <v>-51325</v>
      </c>
      <c r="M40" s="301">
        <v>-67056</v>
      </c>
      <c r="N40" s="302">
        <v>-23.5</v>
      </c>
      <c r="O40" s="293"/>
    </row>
    <row r="41" spans="1:16">
      <c r="A41" s="248"/>
      <c r="B41" s="244"/>
      <c r="C41" s="244"/>
      <c r="D41" s="244"/>
      <c r="E41" s="244"/>
      <c r="F41" s="244"/>
      <c r="G41" s="1174" t="s">
        <v>278</v>
      </c>
      <c r="H41" s="1175"/>
      <c r="I41" s="1175"/>
      <c r="J41" s="1176"/>
      <c r="K41" s="294">
        <v>289836</v>
      </c>
      <c r="L41" s="300">
        <v>38293</v>
      </c>
      <c r="M41" s="301">
        <v>25054</v>
      </c>
      <c r="N41" s="302">
        <v>52.8</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63" t="s">
        <v>471</v>
      </c>
      <c r="J49" s="1165" t="s">
        <v>506</v>
      </c>
      <c r="K49" s="1166"/>
      <c r="L49" s="1166"/>
      <c r="M49" s="1166"/>
      <c r="N49" s="1167"/>
    </row>
    <row r="50" spans="1:14">
      <c r="A50" s="248"/>
      <c r="B50" s="244"/>
      <c r="C50" s="244"/>
      <c r="D50" s="244"/>
      <c r="E50" s="244"/>
      <c r="F50" s="244"/>
      <c r="G50" s="312"/>
      <c r="H50" s="313"/>
      <c r="I50" s="1164"/>
      <c r="J50" s="314" t="s">
        <v>507</v>
      </c>
      <c r="K50" s="315" t="s">
        <v>508</v>
      </c>
      <c r="L50" s="316" t="s">
        <v>509</v>
      </c>
      <c r="M50" s="317" t="s">
        <v>510</v>
      </c>
      <c r="N50" s="318" t="s">
        <v>511</v>
      </c>
    </row>
    <row r="51" spans="1:14">
      <c r="A51" s="248"/>
      <c r="B51" s="244"/>
      <c r="C51" s="244"/>
      <c r="D51" s="244"/>
      <c r="E51" s="244"/>
      <c r="F51" s="244"/>
      <c r="G51" s="310" t="s">
        <v>512</v>
      </c>
      <c r="H51" s="311"/>
      <c r="I51" s="319">
        <v>152836</v>
      </c>
      <c r="J51" s="320">
        <v>19155</v>
      </c>
      <c r="K51" s="321">
        <v>-25.4</v>
      </c>
      <c r="L51" s="322">
        <v>96333</v>
      </c>
      <c r="M51" s="323">
        <v>-27.9</v>
      </c>
      <c r="N51" s="324">
        <v>2.5</v>
      </c>
    </row>
    <row r="52" spans="1:14">
      <c r="A52" s="248"/>
      <c r="B52" s="244"/>
      <c r="C52" s="244"/>
      <c r="D52" s="244"/>
      <c r="E52" s="244"/>
      <c r="F52" s="244"/>
      <c r="G52" s="325"/>
      <c r="H52" s="326" t="s">
        <v>513</v>
      </c>
      <c r="I52" s="327">
        <v>140316</v>
      </c>
      <c r="J52" s="328">
        <v>17586</v>
      </c>
      <c r="K52" s="329">
        <v>-17.600000000000001</v>
      </c>
      <c r="L52" s="330">
        <v>57060</v>
      </c>
      <c r="M52" s="331">
        <v>-1.5</v>
      </c>
      <c r="N52" s="332">
        <v>-16.100000000000001</v>
      </c>
    </row>
    <row r="53" spans="1:14">
      <c r="A53" s="248"/>
      <c r="B53" s="244"/>
      <c r="C53" s="244"/>
      <c r="D53" s="244"/>
      <c r="E53" s="244"/>
      <c r="F53" s="244"/>
      <c r="G53" s="310" t="s">
        <v>514</v>
      </c>
      <c r="H53" s="311"/>
      <c r="I53" s="319">
        <v>186704</v>
      </c>
      <c r="J53" s="320">
        <v>23514</v>
      </c>
      <c r="K53" s="321">
        <v>22.8</v>
      </c>
      <c r="L53" s="322">
        <v>117673</v>
      </c>
      <c r="M53" s="323">
        <v>22.2</v>
      </c>
      <c r="N53" s="324">
        <v>0.6</v>
      </c>
    </row>
    <row r="54" spans="1:14">
      <c r="A54" s="248"/>
      <c r="B54" s="244"/>
      <c r="C54" s="244"/>
      <c r="D54" s="244"/>
      <c r="E54" s="244"/>
      <c r="F54" s="244"/>
      <c r="G54" s="325"/>
      <c r="H54" s="326" t="s">
        <v>513</v>
      </c>
      <c r="I54" s="327">
        <v>150296</v>
      </c>
      <c r="J54" s="328">
        <v>18929</v>
      </c>
      <c r="K54" s="329">
        <v>7.6</v>
      </c>
      <c r="L54" s="330">
        <v>62359</v>
      </c>
      <c r="M54" s="331">
        <v>9.3000000000000007</v>
      </c>
      <c r="N54" s="332">
        <v>-1.7</v>
      </c>
    </row>
    <row r="55" spans="1:14">
      <c r="A55" s="248"/>
      <c r="B55" s="244"/>
      <c r="C55" s="244"/>
      <c r="D55" s="244"/>
      <c r="E55" s="244"/>
      <c r="F55" s="244"/>
      <c r="G55" s="310" t="s">
        <v>515</v>
      </c>
      <c r="H55" s="311"/>
      <c r="I55" s="319">
        <v>1039088</v>
      </c>
      <c r="J55" s="320">
        <v>132216</v>
      </c>
      <c r="K55" s="321">
        <v>462.3</v>
      </c>
      <c r="L55" s="322">
        <v>118223</v>
      </c>
      <c r="M55" s="323">
        <v>0.5</v>
      </c>
      <c r="N55" s="324">
        <v>461.8</v>
      </c>
    </row>
    <row r="56" spans="1:14">
      <c r="A56" s="248"/>
      <c r="B56" s="244"/>
      <c r="C56" s="244"/>
      <c r="D56" s="244"/>
      <c r="E56" s="244"/>
      <c r="F56" s="244"/>
      <c r="G56" s="325"/>
      <c r="H56" s="326" t="s">
        <v>513</v>
      </c>
      <c r="I56" s="327">
        <v>220846</v>
      </c>
      <c r="J56" s="328">
        <v>28101</v>
      </c>
      <c r="K56" s="329">
        <v>48.5</v>
      </c>
      <c r="L56" s="330">
        <v>57106</v>
      </c>
      <c r="M56" s="331">
        <v>-8.4</v>
      </c>
      <c r="N56" s="332">
        <v>56.9</v>
      </c>
    </row>
    <row r="57" spans="1:14">
      <c r="A57" s="248"/>
      <c r="B57" s="244"/>
      <c r="C57" s="244"/>
      <c r="D57" s="244"/>
      <c r="E57" s="244"/>
      <c r="F57" s="244"/>
      <c r="G57" s="310" t="s">
        <v>516</v>
      </c>
      <c r="H57" s="311"/>
      <c r="I57" s="319">
        <v>508325</v>
      </c>
      <c r="J57" s="320">
        <v>65845</v>
      </c>
      <c r="K57" s="321">
        <v>-50.2</v>
      </c>
      <c r="L57" s="322">
        <v>128485</v>
      </c>
      <c r="M57" s="323">
        <v>8.6999999999999993</v>
      </c>
      <c r="N57" s="324">
        <v>-58.9</v>
      </c>
    </row>
    <row r="58" spans="1:14">
      <c r="A58" s="248"/>
      <c r="B58" s="244"/>
      <c r="C58" s="244"/>
      <c r="D58" s="244"/>
      <c r="E58" s="244"/>
      <c r="F58" s="244"/>
      <c r="G58" s="325"/>
      <c r="H58" s="326" t="s">
        <v>513</v>
      </c>
      <c r="I58" s="327">
        <v>316377</v>
      </c>
      <c r="J58" s="328">
        <v>40981</v>
      </c>
      <c r="K58" s="329">
        <v>45.8</v>
      </c>
      <c r="L58" s="330">
        <v>62765</v>
      </c>
      <c r="M58" s="331">
        <v>9.9</v>
      </c>
      <c r="N58" s="332">
        <v>35.9</v>
      </c>
    </row>
    <row r="59" spans="1:14">
      <c r="A59" s="248"/>
      <c r="B59" s="244"/>
      <c r="C59" s="244"/>
      <c r="D59" s="244"/>
      <c r="E59" s="244"/>
      <c r="F59" s="244"/>
      <c r="G59" s="310" t="s">
        <v>517</v>
      </c>
      <c r="H59" s="311"/>
      <c r="I59" s="319">
        <v>465515</v>
      </c>
      <c r="J59" s="320">
        <v>61503</v>
      </c>
      <c r="K59" s="321">
        <v>-6.6</v>
      </c>
      <c r="L59" s="322">
        <v>128611</v>
      </c>
      <c r="M59" s="323">
        <v>0.1</v>
      </c>
      <c r="N59" s="324">
        <v>-6.7</v>
      </c>
    </row>
    <row r="60" spans="1:14">
      <c r="A60" s="248"/>
      <c r="B60" s="244"/>
      <c r="C60" s="244"/>
      <c r="D60" s="244"/>
      <c r="E60" s="244"/>
      <c r="F60" s="244"/>
      <c r="G60" s="325"/>
      <c r="H60" s="326" t="s">
        <v>513</v>
      </c>
      <c r="I60" s="333">
        <v>247369</v>
      </c>
      <c r="J60" s="328">
        <v>32682</v>
      </c>
      <c r="K60" s="329">
        <v>-20.3</v>
      </c>
      <c r="L60" s="330">
        <v>61552</v>
      </c>
      <c r="M60" s="331">
        <v>-1.9</v>
      </c>
      <c r="N60" s="332">
        <v>-18.399999999999999</v>
      </c>
    </row>
    <row r="61" spans="1:14">
      <c r="A61" s="248"/>
      <c r="B61" s="244"/>
      <c r="C61" s="244"/>
      <c r="D61" s="244"/>
      <c r="E61" s="244"/>
      <c r="F61" s="244"/>
      <c r="G61" s="310" t="s">
        <v>518</v>
      </c>
      <c r="H61" s="334"/>
      <c r="I61" s="335">
        <v>470494</v>
      </c>
      <c r="J61" s="336">
        <v>60447</v>
      </c>
      <c r="K61" s="337">
        <v>80.599999999999994</v>
      </c>
      <c r="L61" s="338">
        <v>117865</v>
      </c>
      <c r="M61" s="339">
        <v>0.7</v>
      </c>
      <c r="N61" s="324">
        <v>79.900000000000006</v>
      </c>
    </row>
    <row r="62" spans="1:14">
      <c r="A62" s="248"/>
      <c r="B62" s="244"/>
      <c r="C62" s="244"/>
      <c r="D62" s="244"/>
      <c r="E62" s="244"/>
      <c r="F62" s="244"/>
      <c r="G62" s="325"/>
      <c r="H62" s="326" t="s">
        <v>513</v>
      </c>
      <c r="I62" s="327">
        <v>215041</v>
      </c>
      <c r="J62" s="328">
        <v>27656</v>
      </c>
      <c r="K62" s="329">
        <v>12.8</v>
      </c>
      <c r="L62" s="330">
        <v>60168</v>
      </c>
      <c r="M62" s="331">
        <v>1.5</v>
      </c>
      <c r="N62" s="332">
        <v>11.3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7" t="s">
        <v>3</v>
      </c>
      <c r="D47" s="1177"/>
      <c r="E47" s="1178"/>
      <c r="F47" s="11">
        <v>31.75</v>
      </c>
      <c r="G47" s="12">
        <v>20.77</v>
      </c>
      <c r="H47" s="12">
        <v>17.760000000000002</v>
      </c>
      <c r="I47" s="12">
        <v>14.44</v>
      </c>
      <c r="J47" s="13">
        <v>14.32</v>
      </c>
    </row>
    <row r="48" spans="2:10" ht="57.75" customHeight="1">
      <c r="B48" s="14"/>
      <c r="C48" s="1179" t="s">
        <v>4</v>
      </c>
      <c r="D48" s="1179"/>
      <c r="E48" s="1180"/>
      <c r="F48" s="15">
        <v>11.3</v>
      </c>
      <c r="G48" s="16">
        <v>8.15</v>
      </c>
      <c r="H48" s="16">
        <v>5.01</v>
      </c>
      <c r="I48" s="16">
        <v>7.33</v>
      </c>
      <c r="J48" s="17">
        <v>11.27</v>
      </c>
    </row>
    <row r="49" spans="2:10" ht="57.75" customHeight="1" thickBot="1">
      <c r="B49" s="18"/>
      <c r="C49" s="1181" t="s">
        <v>5</v>
      </c>
      <c r="D49" s="1181"/>
      <c r="E49" s="1182"/>
      <c r="F49" s="19">
        <v>4.7699999999999996</v>
      </c>
      <c r="G49" s="20" t="s">
        <v>525</v>
      </c>
      <c r="H49" s="20" t="s">
        <v>526</v>
      </c>
      <c r="I49" s="20" t="s">
        <v>527</v>
      </c>
      <c r="J49" s="21">
        <v>4.55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2017-04-25T02:15:44Z</cp:lastPrinted>
  <dcterms:created xsi:type="dcterms:W3CDTF">2017-02-15T19:22:31Z</dcterms:created>
  <dcterms:modified xsi:type="dcterms:W3CDTF">2017-05-22T07:31:15Z</dcterms:modified>
</cp:coreProperties>
</file>