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<sst xmlns="http://schemas.openxmlformats.org/spreadsheetml/2006/main" count="224" uniqueCount="208">
  <si>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</si>
  <si>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</si>
  <si>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</si>
  <si>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</si>
  <si>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</si>
  <si>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</si>
  <si>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</si>
  <si>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</si>
  <si>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</si>
  <si>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</si>
  <si>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</si>
  <si>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</si>
  <si>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</si>
  <si>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</si>
  <si>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</si>
  <si>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</si>
  <si>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</si>
  <si>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</si>
  <si>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</si>
  <si>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</si>
  <si>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</si>
  <si>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</si>
  <si>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</si>
  <si>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</si>
  <si>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</si>
  <si>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</si>
  <si>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</si>
  <si>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</si>
  <si>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</si>
  <si>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</si>
  <si>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</si>
  <si>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</si>
  <si>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</si>
  <si>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</si>
  <si>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</si>
  <si>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</si>
  <si>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</si>
  <si>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17年分</t>
  </si>
  <si>
    <t>（県市町村名）岐阜県</t>
  </si>
  <si>
    <t>着工建築物概報（２）</t>
  </si>
  <si>
    <t>平成  17年分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</si>
  <si>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</si>
  <si>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</si>
  <si>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</si>
  <si>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</si>
  <si>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</si>
  <si>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</si>
  <si>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</si>
  <si>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</si>
  <si>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</si>
  <si>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</si>
  <si>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</si>
  <si>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</si>
  <si>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</si>
  <si>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</si>
  <si>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</si>
  <si>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</si>
  <si>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</si>
  <si>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</si>
  <si>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</si>
  <si>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</si>
  <si>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</si>
  <si>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</si>
  <si>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</si>
  <si>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</si>
  <si>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</si>
  <si>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</si>
  <si>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</si>
  <si>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</si>
  <si>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</si>
  <si>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</si>
  <si>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</si>
  <si>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</si>
  <si>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</si>
  <si>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</si>
  <si>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</si>
  <si>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</si>
  <si>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</si>
  <si>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</si>
  <si>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</si>
  <si>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</si>
  <si>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</si>
  <si>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</si>
  <si>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</si>
  <si>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</si>
  <si>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</si>
  <si>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</si>
  <si>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</si>
  <si>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</si>
  <si>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</si>
  <si>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</si>
  <si>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</si>
  <si>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</si>
  <si>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</si>
  <si>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</si>
  <si>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</si>
  <si>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川島町</t>
  </si>
  <si>
    <t>岐南町</t>
  </si>
  <si>
    <t>笠松町</t>
  </si>
  <si>
    <t>柳津町</t>
  </si>
  <si>
    <t>羽島郡</t>
  </si>
  <si>
    <t>海津町</t>
  </si>
  <si>
    <t>平田町</t>
  </si>
  <si>
    <t>南濃町</t>
  </si>
  <si>
    <t>海津郡</t>
  </si>
  <si>
    <t>養老町</t>
  </si>
  <si>
    <t>上石津町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</si>
  <si>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</si>
  <si>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</si>
  <si>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</si>
  <si>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</si>
  <si>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</si>
  <si>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</si>
  <si>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</si>
  <si>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墨俣町</t>
  </si>
  <si>
    <t>安八郡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</si>
  <si>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</si>
  <si>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</si>
  <si>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</si>
  <si>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</si>
  <si>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</si>
  <si>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</si>
  <si>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</si>
  <si>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</si>
  <si>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揖斐郡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</si>
  <si>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</si>
  <si>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</si>
  <si>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</si>
  <si>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</si>
  <si>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</si>
  <si>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</si>
  <si>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</si>
  <si>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本巣郡</t>
  </si>
  <si>
    <t>洞戸村</t>
  </si>
  <si>
    <t>板取村</t>
  </si>
  <si>
    <t>武芸川町</t>
  </si>
  <si>
    <t>武儀町</t>
  </si>
  <si>
    <t>上之保村</t>
  </si>
  <si>
    <t>武儀郡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</si>
  <si>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</si>
  <si>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</si>
  <si>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</si>
  <si>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</si>
  <si>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</si>
  <si>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</si>
  <si>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</si>
  <si>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</si>
  <si>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</si>
  <si>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</si>
  <si>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</si>
  <si>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</si>
  <si>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</si>
  <si>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</si>
  <si>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</si>
  <si>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</si>
  <si>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</si>
  <si>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兼山町</t>
  </si>
  <si>
    <t>可児郡</t>
  </si>
  <si>
    <t>笠原町</t>
  </si>
  <si>
    <t>土岐郡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</si>
  <si>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</si>
  <si>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</si>
  <si>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</si>
  <si>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</si>
  <si>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</si>
  <si>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</si>
  <si>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</si>
  <si>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</si>
  <si>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</si>
  <si>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</si>
  <si>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</si>
  <si>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恵那郡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</si>
  <si>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</si>
  <si>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</si>
  <si>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</si>
  <si>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</si>
  <si>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</si>
  <si>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</si>
  <si>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</si>
  <si>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</si>
  <si>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</si>
  <si>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</si>
  <si>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</si>
  <si>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</si>
  <si>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</si>
  <si>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</si>
  <si>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大野郡</t>
  </si>
  <si>
    <t>古川町</t>
  </si>
  <si>
    <t>国府町</t>
  </si>
  <si>
    <t>河合村</t>
  </si>
  <si>
    <t>宮川村</t>
  </si>
  <si>
    <t>神岡町</t>
  </si>
  <si>
    <t>上宝村</t>
  </si>
  <si>
    <t>吉城郡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</si>
  <si>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</si>
  <si>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</si>
  <si>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</si>
  <si>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</si>
  <si>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</si>
  <si>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</si>
  <si>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</si>
  <si>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※　谷汲村、春日村、久瀬村、藤橋村、坂内村のデータは、平成１７年１月分のみ（平成１７年１月３１日揖斐川町へ編入）</t>
  </si>
  <si>
    <t>※　丹生川村、清見村、荘川村、宮村、久々野町、朝日村、高根村、国府町、上宝村のデータは、平成１７年１月分のみ（平成１７年２月１日高山市へ編入）</t>
  </si>
  <si>
    <t>※　関市、洞戸村、板取村、武芸川町、武儀町、上之保村のデータは、平成１７年１月～２月分のみ（平成１７年２月７日関市へ編入）</t>
  </si>
  <si>
    <t>※　坂下町、川上村、加子母村、付知町、福岡町、蛭川村のデータは、平成１７年１月～２月分のみ（平成１７年２月１３日中津川市へ編入）</t>
  </si>
  <si>
    <t>※　長野県山口村のデータは、中津川市編入前日分までは長野県が集計。（平成１７年２月１３日中津川市へ編入）</t>
  </si>
  <si>
    <t>※　海津町、平田町、南濃町のデータは、平成１７年１月～３月分のみ（平成１７年３月２８日海津市新設）、海津市は４月分～</t>
  </si>
  <si>
    <t>※　兼山町のデータは、平成１７年１月～４月分のみ（平成１７年５月１日可児市へ編入）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</si>
</sst>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196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197</v>
      </c>
      <c r="D3" s="56"/>
      <c r="E3" s="56"/>
      <c r="F3" s="56"/>
      <c r="G3" s="56"/>
      <c r="H3" s="56"/>
      <c r="I3" s="56"/>
      <c r="J3" s="56"/>
      <c r="K3" s="57"/>
      <c r="L3" s="55" t="s">
        <v>198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199</v>
      </c>
      <c r="J4" s="32" t="s">
        <v>200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628325</v>
      </c>
      <c r="C5" s="36">
        <v>353135</v>
      </c>
      <c r="D5" s="36">
        <v>134926</v>
      </c>
      <c r="E5" s="36">
        <v>1426</v>
      </c>
      <c r="F5" s="36">
        <v>19827</v>
      </c>
      <c r="G5" s="36">
        <v>15033</v>
      </c>
      <c r="H5" s="36">
        <v>23934</v>
      </c>
      <c r="I5" s="36">
        <v>49544</v>
      </c>
      <c r="J5" s="36">
        <v>23124</v>
      </c>
      <c r="K5" s="36">
        <v>7376</v>
      </c>
      <c r="L5" s="36">
        <v>194642</v>
      </c>
      <c r="M5" s="37">
        <v>433683</v>
      </c>
    </row>
    <row r="6" spans="1:13" ht="15" customHeight="1">
      <c r="A6" s="39" t="s">
        <v>75</v>
      </c>
      <c r="B6" s="40">
        <f t="shared" si="0"/>
        <v>300735</v>
      </c>
      <c r="C6" s="41">
        <v>113530</v>
      </c>
      <c r="D6" s="41">
        <v>4770</v>
      </c>
      <c r="E6" s="41">
        <v>812</v>
      </c>
      <c r="F6" s="41">
        <v>37355</v>
      </c>
      <c r="G6" s="41">
        <v>1964</v>
      </c>
      <c r="H6" s="41">
        <v>89143</v>
      </c>
      <c r="I6" s="41">
        <v>30089</v>
      </c>
      <c r="J6" s="41">
        <v>11365</v>
      </c>
      <c r="K6" s="41">
        <v>11707</v>
      </c>
      <c r="L6" s="41">
        <v>73302</v>
      </c>
      <c r="M6" s="42">
        <v>227433</v>
      </c>
    </row>
    <row r="7" spans="1:13" ht="15" customHeight="1">
      <c r="A7" s="39" t="s">
        <v>76</v>
      </c>
      <c r="B7" s="40">
        <f t="shared" si="0"/>
        <v>106269</v>
      </c>
      <c r="C7" s="41">
        <v>62267</v>
      </c>
      <c r="D7" s="41">
        <v>5068</v>
      </c>
      <c r="E7" s="41">
        <v>3784</v>
      </c>
      <c r="F7" s="41">
        <v>6335</v>
      </c>
      <c r="G7" s="41">
        <v>39</v>
      </c>
      <c r="H7" s="41">
        <v>12060</v>
      </c>
      <c r="I7" s="41">
        <v>10856</v>
      </c>
      <c r="J7" s="41">
        <v>3658</v>
      </c>
      <c r="K7" s="41">
        <v>2202</v>
      </c>
      <c r="L7" s="41">
        <v>58471</v>
      </c>
      <c r="M7" s="42">
        <v>47798</v>
      </c>
    </row>
    <row r="8" spans="1:13" ht="15" customHeight="1">
      <c r="A8" s="39" t="s">
        <v>77</v>
      </c>
      <c r="B8" s="40">
        <f t="shared" si="0"/>
        <v>116332</v>
      </c>
      <c r="C8" s="41">
        <v>71532</v>
      </c>
      <c r="D8" s="41">
        <v>3802</v>
      </c>
      <c r="E8" s="41">
        <v>315</v>
      </c>
      <c r="F8" s="41">
        <v>3625</v>
      </c>
      <c r="G8" s="41">
        <v>1475</v>
      </c>
      <c r="H8" s="41">
        <v>6063</v>
      </c>
      <c r="I8" s="41">
        <v>6231</v>
      </c>
      <c r="J8" s="41">
        <v>20834</v>
      </c>
      <c r="K8" s="41">
        <v>2455</v>
      </c>
      <c r="L8" s="41">
        <v>47223</v>
      </c>
      <c r="M8" s="42">
        <v>69109</v>
      </c>
    </row>
    <row r="9" spans="1:13" ht="15" customHeight="1">
      <c r="A9" s="39" t="s">
        <v>78</v>
      </c>
      <c r="B9" s="40">
        <f t="shared" si="0"/>
        <v>142439</v>
      </c>
      <c r="C9" s="41">
        <v>59913</v>
      </c>
      <c r="D9" s="41">
        <v>2980</v>
      </c>
      <c r="E9" s="41">
        <v>1433</v>
      </c>
      <c r="F9" s="41">
        <v>33021</v>
      </c>
      <c r="G9" s="41">
        <v>15318</v>
      </c>
      <c r="H9" s="41">
        <v>9136</v>
      </c>
      <c r="I9" s="41">
        <v>5566</v>
      </c>
      <c r="J9" s="41">
        <v>9350</v>
      </c>
      <c r="K9" s="41">
        <v>5722</v>
      </c>
      <c r="L9" s="41">
        <v>51514</v>
      </c>
      <c r="M9" s="42">
        <v>90925</v>
      </c>
    </row>
    <row r="10" spans="1:13" ht="15" customHeight="1">
      <c r="A10" s="39" t="s">
        <v>79</v>
      </c>
      <c r="B10" s="40">
        <f t="shared" si="0"/>
        <v>101026</v>
      </c>
      <c r="C10" s="41">
        <v>54311</v>
      </c>
      <c r="D10" s="41">
        <v>1625</v>
      </c>
      <c r="E10" s="41">
        <v>658</v>
      </c>
      <c r="F10" s="41">
        <v>28159</v>
      </c>
      <c r="G10" s="41">
        <v>2073</v>
      </c>
      <c r="H10" s="41">
        <v>3232</v>
      </c>
      <c r="I10" s="41">
        <v>6309</v>
      </c>
      <c r="J10" s="41">
        <v>2743</v>
      </c>
      <c r="K10" s="41">
        <v>1916</v>
      </c>
      <c r="L10" s="41">
        <v>49904</v>
      </c>
      <c r="M10" s="42">
        <v>51122</v>
      </c>
    </row>
    <row r="11" spans="1:13" ht="15" customHeight="1">
      <c r="A11" s="39" t="s">
        <v>80</v>
      </c>
      <c r="B11" s="40">
        <f t="shared" si="0"/>
        <v>36733</v>
      </c>
      <c r="C11" s="41">
        <v>14552</v>
      </c>
      <c r="D11" s="41">
        <v>389</v>
      </c>
      <c r="E11" s="41">
        <v>353</v>
      </c>
      <c r="F11" s="41">
        <v>12073</v>
      </c>
      <c r="G11" s="41">
        <v>277</v>
      </c>
      <c r="H11" s="41">
        <v>1173</v>
      </c>
      <c r="I11" s="41">
        <v>982</v>
      </c>
      <c r="J11" s="41">
        <v>6287</v>
      </c>
      <c r="K11" s="41">
        <v>647</v>
      </c>
      <c r="L11" s="41">
        <v>13126</v>
      </c>
      <c r="M11" s="42">
        <v>23607</v>
      </c>
    </row>
    <row r="12" spans="1:13" ht="15" customHeight="1">
      <c r="A12" s="39" t="s">
        <v>81</v>
      </c>
      <c r="B12" s="40">
        <f t="shared" si="0"/>
        <v>66587</v>
      </c>
      <c r="C12" s="41">
        <v>24235</v>
      </c>
      <c r="D12" s="41">
        <v>1106</v>
      </c>
      <c r="E12" s="41">
        <v>1043</v>
      </c>
      <c r="F12" s="41">
        <v>14749</v>
      </c>
      <c r="G12" s="41">
        <v>0</v>
      </c>
      <c r="H12" s="41">
        <v>3423</v>
      </c>
      <c r="I12" s="41">
        <v>9048</v>
      </c>
      <c r="J12" s="41">
        <v>12230</v>
      </c>
      <c r="K12" s="41">
        <v>753</v>
      </c>
      <c r="L12" s="41">
        <v>23201</v>
      </c>
      <c r="M12" s="42">
        <v>43386</v>
      </c>
    </row>
    <row r="13" spans="1:13" ht="15" customHeight="1">
      <c r="A13" s="39" t="s">
        <v>82</v>
      </c>
      <c r="B13" s="40">
        <f t="shared" si="0"/>
        <v>110828</v>
      </c>
      <c r="C13" s="41">
        <v>61418</v>
      </c>
      <c r="D13" s="41">
        <v>2277</v>
      </c>
      <c r="E13" s="41">
        <v>1045</v>
      </c>
      <c r="F13" s="41">
        <v>19504</v>
      </c>
      <c r="G13" s="41">
        <v>2267</v>
      </c>
      <c r="H13" s="41">
        <v>4559</v>
      </c>
      <c r="I13" s="41">
        <v>8561</v>
      </c>
      <c r="J13" s="41">
        <v>3958</v>
      </c>
      <c r="K13" s="41">
        <v>7239</v>
      </c>
      <c r="L13" s="41">
        <v>44497</v>
      </c>
      <c r="M13" s="42">
        <v>66331</v>
      </c>
    </row>
    <row r="14" spans="1:13" ht="15" customHeight="1">
      <c r="A14" s="39" t="s">
        <v>83</v>
      </c>
      <c r="B14" s="40">
        <f t="shared" si="0"/>
        <v>65266</v>
      </c>
      <c r="C14" s="41">
        <v>38474</v>
      </c>
      <c r="D14" s="41">
        <v>2417</v>
      </c>
      <c r="E14" s="41">
        <v>2895</v>
      </c>
      <c r="F14" s="41">
        <v>9195</v>
      </c>
      <c r="G14" s="41">
        <v>2006</v>
      </c>
      <c r="H14" s="41">
        <v>2614</v>
      </c>
      <c r="I14" s="41">
        <v>2220</v>
      </c>
      <c r="J14" s="41">
        <v>5046</v>
      </c>
      <c r="K14" s="41">
        <v>399</v>
      </c>
      <c r="L14" s="41">
        <v>33353</v>
      </c>
      <c r="M14" s="42">
        <v>31913</v>
      </c>
    </row>
    <row r="15" spans="1:13" ht="15" customHeight="1">
      <c r="A15" s="39" t="s">
        <v>84</v>
      </c>
      <c r="B15" s="40">
        <f t="shared" si="0"/>
        <v>98922</v>
      </c>
      <c r="C15" s="41">
        <v>56936</v>
      </c>
      <c r="D15" s="41">
        <v>1771</v>
      </c>
      <c r="E15" s="41">
        <v>1443</v>
      </c>
      <c r="F15" s="41">
        <v>14218</v>
      </c>
      <c r="G15" s="41">
        <v>2436</v>
      </c>
      <c r="H15" s="41">
        <v>8483</v>
      </c>
      <c r="I15" s="41">
        <v>5025</v>
      </c>
      <c r="J15" s="41">
        <v>8182</v>
      </c>
      <c r="K15" s="41">
        <v>428</v>
      </c>
      <c r="L15" s="41">
        <v>42781</v>
      </c>
      <c r="M15" s="42">
        <v>56141</v>
      </c>
    </row>
    <row r="16" spans="1:13" ht="15" customHeight="1">
      <c r="A16" s="39" t="s">
        <v>85</v>
      </c>
      <c r="B16" s="40">
        <f t="shared" si="0"/>
        <v>59728</v>
      </c>
      <c r="C16" s="41">
        <v>43336</v>
      </c>
      <c r="D16" s="41">
        <v>2146</v>
      </c>
      <c r="E16" s="41">
        <v>361</v>
      </c>
      <c r="F16" s="41">
        <v>6099</v>
      </c>
      <c r="G16" s="41">
        <v>68</v>
      </c>
      <c r="H16" s="41">
        <v>2975</v>
      </c>
      <c r="I16" s="41">
        <v>3914</v>
      </c>
      <c r="J16" s="41">
        <v>603</v>
      </c>
      <c r="K16" s="41">
        <v>226</v>
      </c>
      <c r="L16" s="41">
        <v>30679</v>
      </c>
      <c r="M16" s="42">
        <v>29049</v>
      </c>
    </row>
    <row r="17" spans="1:13" ht="15" customHeight="1">
      <c r="A17" s="39" t="s">
        <v>86</v>
      </c>
      <c r="B17" s="40">
        <f t="shared" si="0"/>
        <v>219534</v>
      </c>
      <c r="C17" s="41">
        <v>118773</v>
      </c>
      <c r="D17" s="41">
        <v>5122</v>
      </c>
      <c r="E17" s="41">
        <v>492</v>
      </c>
      <c r="F17" s="41">
        <v>30739</v>
      </c>
      <c r="G17" s="41">
        <v>535</v>
      </c>
      <c r="H17" s="41">
        <v>5375</v>
      </c>
      <c r="I17" s="41">
        <v>26048</v>
      </c>
      <c r="J17" s="41">
        <v>27484</v>
      </c>
      <c r="K17" s="41">
        <v>4966</v>
      </c>
      <c r="L17" s="41">
        <v>75634</v>
      </c>
      <c r="M17" s="42">
        <v>143900</v>
      </c>
    </row>
    <row r="18" spans="1:13" ht="15" customHeight="1">
      <c r="A18" s="39" t="s">
        <v>87</v>
      </c>
      <c r="B18" s="40">
        <f t="shared" si="0"/>
        <v>170941</v>
      </c>
      <c r="C18" s="41">
        <v>81210</v>
      </c>
      <c r="D18" s="41">
        <v>2124</v>
      </c>
      <c r="E18" s="41">
        <v>225</v>
      </c>
      <c r="F18" s="41">
        <v>40683</v>
      </c>
      <c r="G18" s="41">
        <v>10735</v>
      </c>
      <c r="H18" s="41">
        <v>15280</v>
      </c>
      <c r="I18" s="41">
        <v>15311</v>
      </c>
      <c r="J18" s="41">
        <v>3596</v>
      </c>
      <c r="K18" s="41">
        <v>1777</v>
      </c>
      <c r="L18" s="41">
        <v>56200</v>
      </c>
      <c r="M18" s="42">
        <v>114741</v>
      </c>
    </row>
    <row r="19" spans="1:13" ht="15" customHeight="1">
      <c r="A19" s="39" t="s">
        <v>88</v>
      </c>
      <c r="B19" s="40">
        <f t="shared" si="0"/>
        <v>21473</v>
      </c>
      <c r="C19" s="41">
        <v>14301</v>
      </c>
      <c r="D19" s="41">
        <v>810</v>
      </c>
      <c r="E19" s="41">
        <v>1905</v>
      </c>
      <c r="F19" s="41">
        <v>1706</v>
      </c>
      <c r="G19" s="41">
        <v>134</v>
      </c>
      <c r="H19" s="41">
        <v>0</v>
      </c>
      <c r="I19" s="41">
        <v>2398</v>
      </c>
      <c r="J19" s="41">
        <v>59</v>
      </c>
      <c r="K19" s="41">
        <v>160</v>
      </c>
      <c r="L19" s="41">
        <v>13127</v>
      </c>
      <c r="M19" s="42">
        <v>8346</v>
      </c>
    </row>
    <row r="20" spans="1:13" ht="15" customHeight="1">
      <c r="A20" s="39" t="s">
        <v>89</v>
      </c>
      <c r="B20" s="40">
        <f t="shared" si="0"/>
        <v>90764</v>
      </c>
      <c r="C20" s="41">
        <v>45275</v>
      </c>
      <c r="D20" s="41">
        <v>744</v>
      </c>
      <c r="E20" s="41">
        <v>41</v>
      </c>
      <c r="F20" s="41">
        <v>6649</v>
      </c>
      <c r="G20" s="41">
        <v>3137</v>
      </c>
      <c r="H20" s="41">
        <v>31145</v>
      </c>
      <c r="I20" s="41">
        <v>1014</v>
      </c>
      <c r="J20" s="41">
        <v>2025</v>
      </c>
      <c r="K20" s="41">
        <v>734</v>
      </c>
      <c r="L20" s="41">
        <v>31819</v>
      </c>
      <c r="M20" s="42">
        <v>58945</v>
      </c>
    </row>
    <row r="21" spans="1:13" ht="15" customHeight="1">
      <c r="A21" s="39" t="s">
        <v>90</v>
      </c>
      <c r="B21" s="40">
        <f t="shared" si="0"/>
        <v>37077</v>
      </c>
      <c r="C21" s="41">
        <v>17795</v>
      </c>
      <c r="D21" s="41">
        <v>911</v>
      </c>
      <c r="E21" s="41">
        <v>1678</v>
      </c>
      <c r="F21" s="41">
        <v>6571</v>
      </c>
      <c r="G21" s="41">
        <v>176</v>
      </c>
      <c r="H21" s="41">
        <v>177</v>
      </c>
      <c r="I21" s="41">
        <v>4735</v>
      </c>
      <c r="J21" s="41">
        <v>1831</v>
      </c>
      <c r="K21" s="41">
        <v>3203</v>
      </c>
      <c r="L21" s="41">
        <v>20423</v>
      </c>
      <c r="M21" s="42">
        <v>16654</v>
      </c>
    </row>
    <row r="22" spans="1:13" ht="15" customHeight="1">
      <c r="A22" s="39" t="s">
        <v>91</v>
      </c>
      <c r="B22" s="40">
        <f t="shared" si="0"/>
        <v>167619</v>
      </c>
      <c r="C22" s="41">
        <v>25095</v>
      </c>
      <c r="D22" s="41">
        <v>950</v>
      </c>
      <c r="E22" s="41">
        <v>827</v>
      </c>
      <c r="F22" s="41">
        <v>5897</v>
      </c>
      <c r="G22" s="41">
        <v>0</v>
      </c>
      <c r="H22" s="41">
        <v>129324</v>
      </c>
      <c r="I22" s="41">
        <v>900</v>
      </c>
      <c r="J22" s="41">
        <v>4544</v>
      </c>
      <c r="K22" s="41">
        <v>82</v>
      </c>
      <c r="L22" s="41">
        <v>19088</v>
      </c>
      <c r="M22" s="42">
        <v>148531</v>
      </c>
    </row>
    <row r="23" spans="1:13" ht="15" customHeight="1">
      <c r="A23" s="39" t="s">
        <v>92</v>
      </c>
      <c r="B23" s="40">
        <f t="shared" si="0"/>
        <v>39937</v>
      </c>
      <c r="C23" s="41">
        <v>14260</v>
      </c>
      <c r="D23" s="41">
        <v>133</v>
      </c>
      <c r="E23" s="41">
        <v>660</v>
      </c>
      <c r="F23" s="41">
        <v>8868</v>
      </c>
      <c r="G23" s="41">
        <v>0</v>
      </c>
      <c r="H23" s="41">
        <v>3561</v>
      </c>
      <c r="I23" s="41">
        <v>6435</v>
      </c>
      <c r="J23" s="41">
        <v>5160</v>
      </c>
      <c r="K23" s="41">
        <v>860</v>
      </c>
      <c r="L23" s="41">
        <v>13608</v>
      </c>
      <c r="M23" s="42">
        <v>26329</v>
      </c>
    </row>
    <row r="24" spans="1:13" ht="15" customHeight="1">
      <c r="A24" s="39" t="s">
        <v>93</v>
      </c>
      <c r="B24" s="40">
        <f t="shared" si="0"/>
        <v>27107</v>
      </c>
      <c r="C24" s="41">
        <v>14981</v>
      </c>
      <c r="D24" s="41">
        <v>0</v>
      </c>
      <c r="E24" s="41">
        <v>453</v>
      </c>
      <c r="F24" s="41">
        <v>1132</v>
      </c>
      <c r="G24" s="41">
        <v>0</v>
      </c>
      <c r="H24" s="41">
        <v>1474</v>
      </c>
      <c r="I24" s="41">
        <v>1884</v>
      </c>
      <c r="J24" s="41">
        <v>7003</v>
      </c>
      <c r="K24" s="41">
        <v>180</v>
      </c>
      <c r="L24" s="41">
        <v>13784</v>
      </c>
      <c r="M24" s="42">
        <v>13323</v>
      </c>
    </row>
    <row r="25" spans="1:13" ht="15" customHeight="1">
      <c r="A25" s="43" t="s">
        <v>94</v>
      </c>
      <c r="B25" s="44">
        <f t="shared" si="0"/>
        <v>36836</v>
      </c>
      <c r="C25" s="45">
        <v>15247</v>
      </c>
      <c r="D25" s="45">
        <v>438</v>
      </c>
      <c r="E25" s="45">
        <v>816</v>
      </c>
      <c r="F25" s="45">
        <v>10267</v>
      </c>
      <c r="G25" s="45">
        <v>60</v>
      </c>
      <c r="H25" s="45">
        <v>747</v>
      </c>
      <c r="I25" s="45">
        <v>424</v>
      </c>
      <c r="J25" s="45">
        <v>4041</v>
      </c>
      <c r="K25" s="45">
        <v>4796</v>
      </c>
      <c r="L25" s="45">
        <v>11262</v>
      </c>
      <c r="M25" s="46">
        <v>25574</v>
      </c>
    </row>
    <row r="26" spans="1:13" ht="15" customHeight="1">
      <c r="A26" s="47" t="s">
        <v>95</v>
      </c>
      <c r="B26" s="48">
        <f t="shared" si="0"/>
        <v>2644478</v>
      </c>
      <c r="C26" s="49">
        <v>1300576</v>
      </c>
      <c r="D26" s="49">
        <v>174509</v>
      </c>
      <c r="E26" s="49">
        <v>22665</v>
      </c>
      <c r="F26" s="49">
        <v>316672</v>
      </c>
      <c r="G26" s="49">
        <v>57733</v>
      </c>
      <c r="H26" s="49">
        <v>353878</v>
      </c>
      <c r="I26" s="49">
        <v>197494</v>
      </c>
      <c r="J26" s="49">
        <v>163123</v>
      </c>
      <c r="K26" s="49">
        <v>57828</v>
      </c>
      <c r="L26" s="49">
        <v>917638</v>
      </c>
      <c r="M26" s="50">
        <v>1726840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SUM(C28:M28)</f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</row>
    <row r="29" spans="1:13" ht="15" customHeight="1">
      <c r="A29" s="39" t="s">
        <v>97</v>
      </c>
      <c r="B29" s="40">
        <f>SUM(C29:K29)</f>
        <v>40358</v>
      </c>
      <c r="C29" s="41">
        <v>23200</v>
      </c>
      <c r="D29" s="41">
        <v>274</v>
      </c>
      <c r="E29" s="41">
        <v>99</v>
      </c>
      <c r="F29" s="41">
        <v>3429</v>
      </c>
      <c r="G29" s="41">
        <v>0</v>
      </c>
      <c r="H29" s="41">
        <v>4712</v>
      </c>
      <c r="I29" s="41">
        <v>1057</v>
      </c>
      <c r="J29" s="41">
        <v>6630</v>
      </c>
      <c r="K29" s="41">
        <v>957</v>
      </c>
      <c r="L29" s="41">
        <v>14799</v>
      </c>
      <c r="M29" s="42">
        <v>25559</v>
      </c>
    </row>
    <row r="30" spans="1:13" ht="15" customHeight="1">
      <c r="A30" s="39" t="s">
        <v>98</v>
      </c>
      <c r="B30" s="40">
        <f>SUM(C30:K30)</f>
        <v>25072</v>
      </c>
      <c r="C30" s="41">
        <v>16773</v>
      </c>
      <c r="D30" s="41">
        <v>692</v>
      </c>
      <c r="E30" s="41">
        <v>0</v>
      </c>
      <c r="F30" s="41">
        <v>4678</v>
      </c>
      <c r="G30" s="41">
        <v>0</v>
      </c>
      <c r="H30" s="41">
        <v>896</v>
      </c>
      <c r="I30" s="41">
        <v>498</v>
      </c>
      <c r="J30" s="41">
        <v>1217</v>
      </c>
      <c r="K30" s="41">
        <v>318</v>
      </c>
      <c r="L30" s="41">
        <v>11671</v>
      </c>
      <c r="M30" s="42">
        <v>13401</v>
      </c>
    </row>
    <row r="31" spans="1:13" ht="15" customHeight="1">
      <c r="A31" s="43" t="s">
        <v>99</v>
      </c>
      <c r="B31" s="44">
        <f>SUM(C31:K31)</f>
        <v>19414</v>
      </c>
      <c r="C31" s="45">
        <v>8677</v>
      </c>
      <c r="D31" s="45">
        <v>1065</v>
      </c>
      <c r="E31" s="45">
        <v>121</v>
      </c>
      <c r="F31" s="45">
        <v>773</v>
      </c>
      <c r="G31" s="45">
        <v>712</v>
      </c>
      <c r="H31" s="45">
        <v>2239</v>
      </c>
      <c r="I31" s="45">
        <v>4988</v>
      </c>
      <c r="J31" s="45">
        <v>839</v>
      </c>
      <c r="K31" s="45">
        <v>0</v>
      </c>
      <c r="L31" s="45">
        <v>5706</v>
      </c>
      <c r="M31" s="46">
        <v>13708</v>
      </c>
    </row>
    <row r="32" spans="1:13" ht="15" customHeight="1">
      <c r="A32" s="47" t="s">
        <v>100</v>
      </c>
      <c r="B32" s="48">
        <f>SUM(C32:K32)</f>
        <v>84844</v>
      </c>
      <c r="C32" s="49">
        <v>48650</v>
      </c>
      <c r="D32" s="49">
        <v>2031</v>
      </c>
      <c r="E32" s="49">
        <v>220</v>
      </c>
      <c r="F32" s="49">
        <v>8880</v>
      </c>
      <c r="G32" s="49">
        <v>712</v>
      </c>
      <c r="H32" s="49">
        <v>7847</v>
      </c>
      <c r="I32" s="49">
        <v>6543</v>
      </c>
      <c r="J32" s="49">
        <v>8686</v>
      </c>
      <c r="K32" s="49">
        <v>1275</v>
      </c>
      <c r="L32" s="49">
        <v>32176</v>
      </c>
      <c r="M32" s="50">
        <v>52668</v>
      </c>
    </row>
    <row r="33" spans="1:13" ht="15" customHeight="1">
      <c r="A33" s="39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ht="15" customHeight="1">
      <c r="A34" s="39" t="s">
        <v>101</v>
      </c>
      <c r="B34" s="40">
        <f>SUM(C34:K34)</f>
        <v>3575</v>
      </c>
      <c r="C34" s="41">
        <v>2337</v>
      </c>
      <c r="D34" s="41">
        <v>225</v>
      </c>
      <c r="E34" s="41">
        <v>0</v>
      </c>
      <c r="F34" s="41">
        <v>0</v>
      </c>
      <c r="G34" s="41">
        <v>0</v>
      </c>
      <c r="H34" s="41">
        <v>225</v>
      </c>
      <c r="I34" s="41">
        <v>497</v>
      </c>
      <c r="J34" s="41">
        <v>0</v>
      </c>
      <c r="K34" s="41">
        <v>291</v>
      </c>
      <c r="L34" s="41">
        <v>2018</v>
      </c>
      <c r="M34" s="42">
        <v>1557</v>
      </c>
    </row>
    <row r="35" spans="1:13" ht="15" customHeight="1">
      <c r="A35" s="39" t="s">
        <v>102</v>
      </c>
      <c r="B35" s="40">
        <f>SUM(C35:K35)</f>
        <v>1370</v>
      </c>
      <c r="C35" s="41">
        <v>737</v>
      </c>
      <c r="D35" s="41">
        <v>171</v>
      </c>
      <c r="E35" s="41">
        <v>0</v>
      </c>
      <c r="F35" s="41">
        <v>0</v>
      </c>
      <c r="G35" s="41">
        <v>0</v>
      </c>
      <c r="H35" s="41">
        <v>0</v>
      </c>
      <c r="I35" s="41">
        <v>167</v>
      </c>
      <c r="J35" s="41">
        <v>282</v>
      </c>
      <c r="K35" s="41">
        <v>13</v>
      </c>
      <c r="L35" s="41">
        <v>843</v>
      </c>
      <c r="M35" s="42">
        <v>527</v>
      </c>
    </row>
    <row r="36" spans="1:13" ht="15" customHeight="1">
      <c r="A36" s="43" t="s">
        <v>103</v>
      </c>
      <c r="B36" s="44">
        <f>SUM(C36:K36)</f>
        <v>4509</v>
      </c>
      <c r="C36" s="45">
        <v>2495</v>
      </c>
      <c r="D36" s="45">
        <v>0</v>
      </c>
      <c r="E36" s="45">
        <v>155</v>
      </c>
      <c r="F36" s="45">
        <v>378</v>
      </c>
      <c r="G36" s="45">
        <v>0</v>
      </c>
      <c r="H36" s="45">
        <v>0</v>
      </c>
      <c r="I36" s="45">
        <v>1329</v>
      </c>
      <c r="J36" s="45">
        <v>0</v>
      </c>
      <c r="K36" s="45">
        <v>152</v>
      </c>
      <c r="L36" s="45">
        <v>2370</v>
      </c>
      <c r="M36" s="46">
        <v>2139</v>
      </c>
    </row>
    <row r="37" spans="1:13" ht="15" customHeight="1">
      <c r="A37" s="47" t="s">
        <v>104</v>
      </c>
      <c r="B37" s="48">
        <f>SUM(C37:K37)</f>
        <v>9454</v>
      </c>
      <c r="C37" s="49">
        <v>5569</v>
      </c>
      <c r="D37" s="49">
        <v>396</v>
      </c>
      <c r="E37" s="49">
        <v>155</v>
      </c>
      <c r="F37" s="49">
        <v>378</v>
      </c>
      <c r="G37" s="49">
        <v>0</v>
      </c>
      <c r="H37" s="49">
        <v>225</v>
      </c>
      <c r="I37" s="49">
        <v>1993</v>
      </c>
      <c r="J37" s="49">
        <v>282</v>
      </c>
      <c r="K37" s="49">
        <v>456</v>
      </c>
      <c r="L37" s="49">
        <v>5231</v>
      </c>
      <c r="M37" s="50">
        <v>4223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105</v>
      </c>
      <c r="B39" s="40">
        <f>SUM(C39:K39)</f>
        <v>41122</v>
      </c>
      <c r="C39" s="41">
        <v>21630</v>
      </c>
      <c r="D39" s="41">
        <v>358</v>
      </c>
      <c r="E39" s="41">
        <v>536</v>
      </c>
      <c r="F39" s="41">
        <v>9228</v>
      </c>
      <c r="G39" s="41">
        <v>1182</v>
      </c>
      <c r="H39" s="41">
        <v>1344</v>
      </c>
      <c r="I39" s="41">
        <v>726</v>
      </c>
      <c r="J39" s="41">
        <v>5110</v>
      </c>
      <c r="K39" s="41">
        <v>1008</v>
      </c>
      <c r="L39" s="41">
        <v>18054</v>
      </c>
      <c r="M39" s="42">
        <v>23068</v>
      </c>
    </row>
    <row r="40" spans="1:13" ht="15" customHeight="1">
      <c r="A40" s="43" t="s">
        <v>106</v>
      </c>
      <c r="B40" s="44">
        <f>SUM(C40:K40)</f>
        <v>11027</v>
      </c>
      <c r="C40" s="45">
        <v>1866</v>
      </c>
      <c r="D40" s="45">
        <v>329</v>
      </c>
      <c r="E40" s="45">
        <v>0</v>
      </c>
      <c r="F40" s="45">
        <v>8005</v>
      </c>
      <c r="G40" s="45">
        <v>0</v>
      </c>
      <c r="H40" s="45">
        <v>0</v>
      </c>
      <c r="I40" s="45">
        <v>719</v>
      </c>
      <c r="J40" s="45">
        <v>0</v>
      </c>
      <c r="K40" s="45">
        <v>108</v>
      </c>
      <c r="L40" s="45">
        <v>1672</v>
      </c>
      <c r="M40" s="46">
        <v>9355</v>
      </c>
    </row>
    <row r="41" spans="1:13" ht="15" customHeight="1">
      <c r="A41" s="47" t="s">
        <v>107</v>
      </c>
      <c r="B41" s="48">
        <f>SUM(C41:K41)</f>
        <v>52149</v>
      </c>
      <c r="C41" s="49">
        <v>23496</v>
      </c>
      <c r="D41" s="49">
        <v>687</v>
      </c>
      <c r="E41" s="49">
        <v>536</v>
      </c>
      <c r="F41" s="49">
        <v>17233</v>
      </c>
      <c r="G41" s="49">
        <v>1182</v>
      </c>
      <c r="H41" s="49">
        <v>1344</v>
      </c>
      <c r="I41" s="49">
        <v>1445</v>
      </c>
      <c r="J41" s="49">
        <v>5110</v>
      </c>
      <c r="K41" s="49">
        <v>1116</v>
      </c>
      <c r="L41" s="49">
        <v>19726</v>
      </c>
      <c r="M41" s="50">
        <v>32423</v>
      </c>
    </row>
    <row r="42" spans="1:13" ht="15" customHeight="1">
      <c r="A42" s="39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ht="15" customHeight="1">
      <c r="A43" s="39" t="s">
        <v>108</v>
      </c>
      <c r="B43" s="40">
        <f>SUM(C43:K43)</f>
        <v>49916</v>
      </c>
      <c r="C43" s="41">
        <v>19418</v>
      </c>
      <c r="D43" s="41">
        <v>669</v>
      </c>
      <c r="E43" s="41">
        <v>1879</v>
      </c>
      <c r="F43" s="41">
        <v>2651</v>
      </c>
      <c r="G43" s="41">
        <v>214</v>
      </c>
      <c r="H43" s="41">
        <v>338</v>
      </c>
      <c r="I43" s="41">
        <v>23046</v>
      </c>
      <c r="J43" s="41">
        <v>1653</v>
      </c>
      <c r="K43" s="41">
        <v>48</v>
      </c>
      <c r="L43" s="41">
        <v>14770</v>
      </c>
      <c r="M43" s="42">
        <v>35146</v>
      </c>
    </row>
    <row r="44" spans="1:13" ht="15" customHeight="1">
      <c r="A44" s="43" t="s">
        <v>109</v>
      </c>
      <c r="B44" s="44">
        <f>SUM(C44:K44)</f>
        <v>5017</v>
      </c>
      <c r="C44" s="45">
        <v>3660</v>
      </c>
      <c r="D44" s="45">
        <v>167</v>
      </c>
      <c r="E44" s="45">
        <v>0</v>
      </c>
      <c r="F44" s="45">
        <v>970</v>
      </c>
      <c r="G44" s="45">
        <v>0</v>
      </c>
      <c r="H44" s="45">
        <v>149</v>
      </c>
      <c r="I44" s="45">
        <v>0</v>
      </c>
      <c r="J44" s="45">
        <v>19</v>
      </c>
      <c r="K44" s="45">
        <v>52</v>
      </c>
      <c r="L44" s="45">
        <v>2875</v>
      </c>
      <c r="M44" s="46">
        <v>2142</v>
      </c>
    </row>
    <row r="45" spans="1:13" ht="15" customHeight="1">
      <c r="A45" s="47" t="s">
        <v>110</v>
      </c>
      <c r="B45" s="48">
        <f>SUM(C45:K45)</f>
        <v>54933</v>
      </c>
      <c r="C45" s="49">
        <v>23078</v>
      </c>
      <c r="D45" s="49">
        <v>836</v>
      </c>
      <c r="E45" s="49">
        <v>1879</v>
      </c>
      <c r="F45" s="49">
        <v>3621</v>
      </c>
      <c r="G45" s="49">
        <v>214</v>
      </c>
      <c r="H45" s="49">
        <v>487</v>
      </c>
      <c r="I45" s="49">
        <v>23046</v>
      </c>
      <c r="J45" s="49">
        <v>1672</v>
      </c>
      <c r="K45" s="49">
        <v>100</v>
      </c>
      <c r="L45" s="49">
        <v>17645</v>
      </c>
      <c r="M45" s="50">
        <v>37288</v>
      </c>
    </row>
    <row r="46" spans="1:13" ht="1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7" spans="1:13" ht="15" customHeight="1">
      <c r="A47" s="39" t="s">
        <v>111</v>
      </c>
      <c r="B47" s="40">
        <f>SUM(C47:K47)</f>
        <v>20307</v>
      </c>
      <c r="C47" s="41">
        <v>11121</v>
      </c>
      <c r="D47" s="41">
        <v>142</v>
      </c>
      <c r="E47" s="41">
        <v>551</v>
      </c>
      <c r="F47" s="41">
        <v>5130</v>
      </c>
      <c r="G47" s="41">
        <v>0</v>
      </c>
      <c r="H47" s="41">
        <v>369</v>
      </c>
      <c r="I47" s="41">
        <v>884</v>
      </c>
      <c r="J47" s="41">
        <v>2110</v>
      </c>
      <c r="K47" s="41">
        <v>0</v>
      </c>
      <c r="L47" s="41">
        <v>8327</v>
      </c>
      <c r="M47" s="42">
        <v>11980</v>
      </c>
    </row>
    <row r="48" spans="1:13" ht="15" customHeight="1">
      <c r="A48" s="39" t="s">
        <v>112</v>
      </c>
      <c r="B48" s="40">
        <f>SUM(C48:K48)</f>
        <v>23123</v>
      </c>
      <c r="C48" s="41">
        <v>10069</v>
      </c>
      <c r="D48" s="41">
        <v>225</v>
      </c>
      <c r="E48" s="41">
        <v>567</v>
      </c>
      <c r="F48" s="41">
        <v>1583</v>
      </c>
      <c r="G48" s="41">
        <v>297</v>
      </c>
      <c r="H48" s="41">
        <v>8395</v>
      </c>
      <c r="I48" s="41">
        <v>1823</v>
      </c>
      <c r="J48" s="41">
        <v>0</v>
      </c>
      <c r="K48" s="41">
        <v>164</v>
      </c>
      <c r="L48" s="41">
        <v>10848</v>
      </c>
      <c r="M48" s="42">
        <v>12275</v>
      </c>
    </row>
    <row r="49" spans="1:13" ht="15" customHeight="1">
      <c r="A49" s="39" t="s">
        <v>113</v>
      </c>
      <c r="B49" s="40">
        <f>SUM(C49:K49)</f>
        <v>17507</v>
      </c>
      <c r="C49" s="41">
        <v>12912</v>
      </c>
      <c r="D49" s="41">
        <v>145</v>
      </c>
      <c r="E49" s="41">
        <v>264</v>
      </c>
      <c r="F49" s="41">
        <v>1654</v>
      </c>
      <c r="G49" s="41">
        <v>0</v>
      </c>
      <c r="H49" s="41">
        <v>1126</v>
      </c>
      <c r="I49" s="41">
        <v>1311</v>
      </c>
      <c r="J49" s="41">
        <v>95</v>
      </c>
      <c r="K49" s="41">
        <v>0</v>
      </c>
      <c r="L49" s="41">
        <v>11908</v>
      </c>
      <c r="M49" s="42">
        <v>5599</v>
      </c>
    </row>
    <row r="50" spans="1:13" ht="15" customHeight="1">
      <c r="A50" s="43" t="s">
        <v>114</v>
      </c>
      <c r="B50" s="44">
        <f>SUM(C50:K50)</f>
        <v>4239</v>
      </c>
      <c r="C50" s="45">
        <v>3380</v>
      </c>
      <c r="D50" s="45">
        <v>467</v>
      </c>
      <c r="E50" s="45">
        <v>38</v>
      </c>
      <c r="F50" s="45">
        <v>0</v>
      </c>
      <c r="G50" s="45">
        <v>244</v>
      </c>
      <c r="H50" s="45">
        <v>0</v>
      </c>
      <c r="I50" s="45">
        <v>38</v>
      </c>
      <c r="J50" s="45">
        <v>72</v>
      </c>
      <c r="K50" s="45">
        <v>0</v>
      </c>
      <c r="L50" s="45">
        <v>2522</v>
      </c>
      <c r="M50" s="46">
        <v>1717</v>
      </c>
    </row>
    <row r="51" spans="1:13" ht="15" customHeight="1">
      <c r="A51" s="47" t="s">
        <v>115</v>
      </c>
      <c r="B51" s="48">
        <f>SUM(C51:K51)</f>
        <v>65176</v>
      </c>
      <c r="C51" s="49">
        <v>37482</v>
      </c>
      <c r="D51" s="49">
        <v>979</v>
      </c>
      <c r="E51" s="49">
        <v>1420</v>
      </c>
      <c r="F51" s="49">
        <v>8367</v>
      </c>
      <c r="G51" s="49">
        <v>541</v>
      </c>
      <c r="H51" s="49">
        <v>9890</v>
      </c>
      <c r="I51" s="49">
        <v>4056</v>
      </c>
      <c r="J51" s="49">
        <v>2277</v>
      </c>
      <c r="K51" s="49">
        <v>164</v>
      </c>
      <c r="L51" s="49">
        <v>33605</v>
      </c>
      <c r="M51" s="50">
        <v>31571</v>
      </c>
    </row>
    <row r="52" spans="1:13" ht="15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/>
    </row>
    <row r="53" spans="1:13" ht="15" customHeight="1">
      <c r="A53" s="39" t="s">
        <v>116</v>
      </c>
      <c r="B53" s="40">
        <f>SUM(C53:K53)</f>
        <v>25581</v>
      </c>
      <c r="C53" s="41">
        <v>9405</v>
      </c>
      <c r="D53" s="41">
        <v>830</v>
      </c>
      <c r="E53" s="41">
        <v>1261</v>
      </c>
      <c r="F53" s="41">
        <v>6586</v>
      </c>
      <c r="G53" s="41">
        <v>153</v>
      </c>
      <c r="H53" s="41">
        <v>248</v>
      </c>
      <c r="I53" s="41">
        <v>1158</v>
      </c>
      <c r="J53" s="41">
        <v>5509</v>
      </c>
      <c r="K53" s="41">
        <v>431</v>
      </c>
      <c r="L53" s="41">
        <v>9255</v>
      </c>
      <c r="M53" s="42">
        <v>16326</v>
      </c>
    </row>
    <row r="54" spans="1:13" ht="15" customHeight="1">
      <c r="A54" s="39" t="s">
        <v>117</v>
      </c>
      <c r="B54" s="40">
        <f>SUM(C54:K54)</f>
        <v>180</v>
      </c>
      <c r="C54" s="41">
        <v>106</v>
      </c>
      <c r="D54" s="41">
        <v>0</v>
      </c>
      <c r="E54" s="41">
        <v>0</v>
      </c>
      <c r="F54" s="41">
        <v>0</v>
      </c>
      <c r="G54" s="41">
        <v>0</v>
      </c>
      <c r="H54" s="41">
        <v>74</v>
      </c>
      <c r="I54" s="41">
        <v>0</v>
      </c>
      <c r="J54" s="41">
        <v>0</v>
      </c>
      <c r="K54" s="41">
        <v>0</v>
      </c>
      <c r="L54" s="41">
        <v>106</v>
      </c>
      <c r="M54" s="42">
        <v>74</v>
      </c>
    </row>
    <row r="55" spans="1:13" ht="15" customHeight="1">
      <c r="A55" s="39" t="s">
        <v>118</v>
      </c>
      <c r="B55" s="40">
        <f>SUM(C55:K55)</f>
        <v>31075</v>
      </c>
      <c r="C55" s="41">
        <v>23049</v>
      </c>
      <c r="D55" s="41">
        <v>667</v>
      </c>
      <c r="E55" s="41">
        <v>347</v>
      </c>
      <c r="F55" s="41">
        <v>814</v>
      </c>
      <c r="G55" s="41">
        <v>104</v>
      </c>
      <c r="H55" s="41">
        <v>3715</v>
      </c>
      <c r="I55" s="41">
        <v>920</v>
      </c>
      <c r="J55" s="41">
        <v>631</v>
      </c>
      <c r="K55" s="41">
        <v>828</v>
      </c>
      <c r="L55" s="41">
        <v>18317</v>
      </c>
      <c r="M55" s="42">
        <v>12758</v>
      </c>
    </row>
    <row r="56" spans="1:13" ht="15" customHeight="1">
      <c r="A56" s="39" t="s">
        <v>119</v>
      </c>
      <c r="B56" s="40">
        <f>SUM(C56:K56)</f>
        <v>38897</v>
      </c>
      <c r="C56" s="41">
        <v>18812</v>
      </c>
      <c r="D56" s="41">
        <v>227</v>
      </c>
      <c r="E56" s="41">
        <v>408</v>
      </c>
      <c r="F56" s="41">
        <v>13086</v>
      </c>
      <c r="G56" s="41">
        <v>181</v>
      </c>
      <c r="H56" s="41">
        <v>155</v>
      </c>
      <c r="I56" s="41">
        <v>301</v>
      </c>
      <c r="J56" s="41">
        <v>5690</v>
      </c>
      <c r="K56" s="41">
        <v>37</v>
      </c>
      <c r="L56" s="41">
        <v>14765</v>
      </c>
      <c r="M56" s="42">
        <v>24132</v>
      </c>
    </row>
    <row r="57" spans="1:13" ht="15" customHeight="1">
      <c r="A57" s="39" t="s">
        <v>120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39" t="s">
        <v>121</v>
      </c>
      <c r="B58" s="40">
        <f>SUM(C58:M58)</f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2">
        <v>0</v>
      </c>
    </row>
    <row r="59" spans="1:13" ht="15" customHeight="1">
      <c r="A59" s="39" t="s">
        <v>122</v>
      </c>
      <c r="B59" s="40">
        <f>SUM(C59:M59)</f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2">
        <v>0</v>
      </c>
    </row>
    <row r="60" spans="1:13" ht="15" customHeight="1">
      <c r="A60" s="43" t="s">
        <v>123</v>
      </c>
      <c r="B60" s="44">
        <f>SUM(C60:M60)</f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</row>
    <row r="61" spans="1:13" ht="15" customHeight="1">
      <c r="A61" s="47" t="s">
        <v>124</v>
      </c>
      <c r="B61" s="48">
        <f>SUM(C61:K61)</f>
        <v>95733</v>
      </c>
      <c r="C61" s="49">
        <v>51372</v>
      </c>
      <c r="D61" s="49">
        <v>1724</v>
      </c>
      <c r="E61" s="49">
        <v>2016</v>
      </c>
      <c r="F61" s="49">
        <v>20486</v>
      </c>
      <c r="G61" s="49">
        <v>438</v>
      </c>
      <c r="H61" s="49">
        <v>4192</v>
      </c>
      <c r="I61" s="49">
        <v>2379</v>
      </c>
      <c r="J61" s="49">
        <v>11830</v>
      </c>
      <c r="K61" s="49">
        <v>1296</v>
      </c>
      <c r="L61" s="49">
        <v>42443</v>
      </c>
      <c r="M61" s="50">
        <v>53290</v>
      </c>
    </row>
    <row r="62" spans="1:13" ht="15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5" customHeight="1">
      <c r="A63" s="39" t="s">
        <v>125</v>
      </c>
      <c r="B63" s="40">
        <f>SUM(C63:K63)</f>
        <v>21667</v>
      </c>
      <c r="C63" s="41">
        <v>19170</v>
      </c>
      <c r="D63" s="41">
        <v>700</v>
      </c>
      <c r="E63" s="41">
        <v>149</v>
      </c>
      <c r="F63" s="41">
        <v>847</v>
      </c>
      <c r="G63" s="41">
        <v>126</v>
      </c>
      <c r="H63" s="41">
        <v>348</v>
      </c>
      <c r="I63" s="41">
        <v>61</v>
      </c>
      <c r="J63" s="41">
        <v>28</v>
      </c>
      <c r="K63" s="41">
        <v>238</v>
      </c>
      <c r="L63" s="41">
        <v>10553</v>
      </c>
      <c r="M63" s="42">
        <v>11114</v>
      </c>
    </row>
    <row r="64" spans="1:13" ht="15" customHeight="1">
      <c r="A64" s="39" t="s">
        <v>126</v>
      </c>
      <c r="B64" s="40">
        <f aca="true" t="shared" si="1" ref="B64:B69">SUM(C64:M64)</f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</row>
    <row r="65" spans="1:13" ht="15" customHeight="1">
      <c r="A65" s="39" t="s">
        <v>127</v>
      </c>
      <c r="B65" s="40">
        <f t="shared" si="1"/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2">
        <v>0</v>
      </c>
    </row>
    <row r="66" spans="1:13" ht="15" customHeight="1">
      <c r="A66" s="39" t="s">
        <v>128</v>
      </c>
      <c r="B66" s="40">
        <f t="shared" si="1"/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2">
        <v>0</v>
      </c>
    </row>
    <row r="67" spans="1:13" ht="15" customHeight="1">
      <c r="A67" s="39" t="s">
        <v>129</v>
      </c>
      <c r="B67" s="40">
        <f t="shared" si="1"/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2">
        <v>0</v>
      </c>
    </row>
    <row r="68" spans="1:13" ht="15" customHeight="1">
      <c r="A68" s="39" t="s">
        <v>130</v>
      </c>
      <c r="B68" s="40">
        <f t="shared" si="1"/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2">
        <v>0</v>
      </c>
    </row>
    <row r="69" spans="1:13" ht="15" customHeight="1">
      <c r="A69" s="43" t="s">
        <v>131</v>
      </c>
      <c r="B69" s="44">
        <f t="shared" si="1"/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</row>
    <row r="70" spans="1:13" ht="15" customHeight="1">
      <c r="A70" s="47" t="s">
        <v>132</v>
      </c>
      <c r="B70" s="48">
        <f>SUM(C70:K70)</f>
        <v>21667</v>
      </c>
      <c r="C70" s="49">
        <v>19170</v>
      </c>
      <c r="D70" s="49">
        <v>700</v>
      </c>
      <c r="E70" s="49">
        <v>149</v>
      </c>
      <c r="F70" s="49">
        <v>847</v>
      </c>
      <c r="G70" s="49">
        <v>126</v>
      </c>
      <c r="H70" s="49">
        <v>348</v>
      </c>
      <c r="I70" s="49">
        <v>61</v>
      </c>
      <c r="J70" s="49">
        <v>28</v>
      </c>
      <c r="K70" s="49">
        <v>238</v>
      </c>
      <c r="L70" s="49">
        <v>10553</v>
      </c>
      <c r="M70" s="50">
        <v>11114</v>
      </c>
    </row>
    <row r="71" spans="1:13" ht="1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/>
    </row>
    <row r="72" spans="1:13" ht="15" customHeight="1">
      <c r="A72" s="39" t="s">
        <v>133</v>
      </c>
      <c r="B72" s="40">
        <f>SUM(C72:K72)</f>
        <v>262</v>
      </c>
      <c r="C72" s="41">
        <v>262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262</v>
      </c>
      <c r="M72" s="42">
        <v>0</v>
      </c>
    </row>
    <row r="73" spans="1:13" ht="15" customHeight="1">
      <c r="A73" s="39" t="s">
        <v>134</v>
      </c>
      <c r="B73" s="40">
        <f>SUM(C73:K73)</f>
        <v>285</v>
      </c>
      <c r="C73" s="41">
        <v>166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119</v>
      </c>
      <c r="L73" s="41">
        <v>285</v>
      </c>
      <c r="M73" s="42">
        <v>0</v>
      </c>
    </row>
    <row r="74" spans="1:13" ht="15" customHeight="1">
      <c r="A74" s="39" t="s">
        <v>135</v>
      </c>
      <c r="B74" s="40">
        <f>SUM(C74:K74)</f>
        <v>1166</v>
      </c>
      <c r="C74" s="41">
        <v>773</v>
      </c>
      <c r="D74" s="41">
        <v>0</v>
      </c>
      <c r="E74" s="41">
        <v>0</v>
      </c>
      <c r="F74" s="41">
        <v>291</v>
      </c>
      <c r="G74" s="41">
        <v>0</v>
      </c>
      <c r="H74" s="41">
        <v>0</v>
      </c>
      <c r="I74" s="41">
        <v>73</v>
      </c>
      <c r="J74" s="41">
        <v>0</v>
      </c>
      <c r="K74" s="41">
        <v>29</v>
      </c>
      <c r="L74" s="41">
        <v>633</v>
      </c>
      <c r="M74" s="42">
        <v>533</v>
      </c>
    </row>
    <row r="75" spans="1:13" ht="15" customHeight="1">
      <c r="A75" s="39" t="s">
        <v>136</v>
      </c>
      <c r="B75" s="40">
        <f>SUM(C75:M75)</f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2">
        <v>0</v>
      </c>
    </row>
    <row r="76" spans="1:13" ht="15" customHeight="1">
      <c r="A76" s="43" t="s">
        <v>137</v>
      </c>
      <c r="B76" s="44">
        <f>SUM(C76:M76)</f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6">
        <v>0</v>
      </c>
    </row>
    <row r="77" spans="1:13" ht="15" customHeight="1">
      <c r="A77" s="47" t="s">
        <v>138</v>
      </c>
      <c r="B77" s="48">
        <f>SUM(C77:K77)</f>
        <v>1713</v>
      </c>
      <c r="C77" s="49">
        <v>1201</v>
      </c>
      <c r="D77" s="49">
        <v>0</v>
      </c>
      <c r="E77" s="49">
        <v>0</v>
      </c>
      <c r="F77" s="49">
        <v>291</v>
      </c>
      <c r="G77" s="49">
        <v>0</v>
      </c>
      <c r="H77" s="49">
        <v>0</v>
      </c>
      <c r="I77" s="49">
        <v>73</v>
      </c>
      <c r="J77" s="49">
        <v>0</v>
      </c>
      <c r="K77" s="49">
        <v>148</v>
      </c>
      <c r="L77" s="49">
        <v>1180</v>
      </c>
      <c r="M77" s="50">
        <v>533</v>
      </c>
    </row>
    <row r="78" spans="1:13" ht="1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</row>
    <row r="79" spans="1:13" ht="15" customHeight="1">
      <c r="A79" s="39" t="s">
        <v>139</v>
      </c>
      <c r="B79" s="40">
        <f aca="true" t="shared" si="2" ref="B79:B86">SUM(C79:M79)</f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2">
        <v>0</v>
      </c>
    </row>
    <row r="80" spans="1:13" ht="15" customHeight="1">
      <c r="A80" s="39" t="s">
        <v>140</v>
      </c>
      <c r="B80" s="40">
        <f t="shared" si="2"/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2">
        <v>0</v>
      </c>
    </row>
    <row r="81" spans="1:13" ht="15" customHeight="1">
      <c r="A81" s="39" t="s">
        <v>141</v>
      </c>
      <c r="B81" s="40">
        <f t="shared" si="2"/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2">
        <v>0</v>
      </c>
    </row>
    <row r="82" spans="1:13" ht="15" customHeight="1">
      <c r="A82" s="39" t="s">
        <v>142</v>
      </c>
      <c r="B82" s="40">
        <f t="shared" si="2"/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2">
        <v>0</v>
      </c>
    </row>
    <row r="83" spans="1:13" ht="15" customHeight="1">
      <c r="A83" s="39" t="s">
        <v>143</v>
      </c>
      <c r="B83" s="40">
        <f t="shared" si="2"/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2">
        <v>0</v>
      </c>
    </row>
    <row r="84" spans="1:13" ht="15" customHeight="1">
      <c r="A84" s="39" t="s">
        <v>144</v>
      </c>
      <c r="B84" s="40">
        <f t="shared" si="2"/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2">
        <v>0</v>
      </c>
    </row>
    <row r="85" spans="1:13" ht="15" customHeight="1">
      <c r="A85" s="43" t="s">
        <v>145</v>
      </c>
      <c r="B85" s="44">
        <f t="shared" si="2"/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6">
        <v>0</v>
      </c>
    </row>
    <row r="86" spans="1:13" ht="15" customHeight="1">
      <c r="A86" s="47" t="s">
        <v>146</v>
      </c>
      <c r="B86" s="48">
        <f t="shared" si="2"/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50">
        <v>0</v>
      </c>
    </row>
    <row r="87" spans="1:13" ht="1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2"/>
    </row>
    <row r="88" spans="1:13" ht="15" customHeight="1">
      <c r="A88" s="39" t="s">
        <v>147</v>
      </c>
      <c r="B88" s="40">
        <f aca="true" t="shared" si="3" ref="B88:B95">SUM(C88:K88)</f>
        <v>9061</v>
      </c>
      <c r="C88" s="41">
        <v>6597</v>
      </c>
      <c r="D88" s="41">
        <v>0</v>
      </c>
      <c r="E88" s="41">
        <v>0</v>
      </c>
      <c r="F88" s="41">
        <v>1022</v>
      </c>
      <c r="G88" s="41">
        <v>0</v>
      </c>
      <c r="H88" s="41">
        <v>0</v>
      </c>
      <c r="I88" s="41">
        <v>116</v>
      </c>
      <c r="J88" s="41">
        <v>1098</v>
      </c>
      <c r="K88" s="41">
        <v>228</v>
      </c>
      <c r="L88" s="41">
        <v>4348</v>
      </c>
      <c r="M88" s="42">
        <v>4713</v>
      </c>
    </row>
    <row r="89" spans="1:13" ht="15" customHeight="1">
      <c r="A89" s="39" t="s">
        <v>148</v>
      </c>
      <c r="B89" s="40">
        <f t="shared" si="3"/>
        <v>9372</v>
      </c>
      <c r="C89" s="41">
        <v>5639</v>
      </c>
      <c r="D89" s="41">
        <v>75</v>
      </c>
      <c r="E89" s="41">
        <v>0</v>
      </c>
      <c r="F89" s="41">
        <v>3317</v>
      </c>
      <c r="G89" s="41">
        <v>0</v>
      </c>
      <c r="H89" s="41">
        <v>230</v>
      </c>
      <c r="I89" s="41">
        <v>0</v>
      </c>
      <c r="J89" s="41">
        <v>111</v>
      </c>
      <c r="K89" s="41">
        <v>0</v>
      </c>
      <c r="L89" s="41">
        <v>3510</v>
      </c>
      <c r="M89" s="42">
        <v>5862</v>
      </c>
    </row>
    <row r="90" spans="1:13" ht="15" customHeight="1">
      <c r="A90" s="39" t="s">
        <v>149</v>
      </c>
      <c r="B90" s="40">
        <f t="shared" si="3"/>
        <v>11379</v>
      </c>
      <c r="C90" s="41">
        <v>7231</v>
      </c>
      <c r="D90" s="41">
        <v>0</v>
      </c>
      <c r="E90" s="41">
        <v>41</v>
      </c>
      <c r="F90" s="41">
        <v>2475</v>
      </c>
      <c r="G90" s="41">
        <v>0</v>
      </c>
      <c r="H90" s="41">
        <v>305</v>
      </c>
      <c r="I90" s="41">
        <v>89</v>
      </c>
      <c r="J90" s="41">
        <v>739</v>
      </c>
      <c r="K90" s="41">
        <v>499</v>
      </c>
      <c r="L90" s="41">
        <v>6053</v>
      </c>
      <c r="M90" s="42">
        <v>5326</v>
      </c>
    </row>
    <row r="91" spans="1:13" ht="15" customHeight="1">
      <c r="A91" s="39" t="s">
        <v>150</v>
      </c>
      <c r="B91" s="40">
        <f t="shared" si="3"/>
        <v>1363</v>
      </c>
      <c r="C91" s="41">
        <v>1363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1363</v>
      </c>
      <c r="M91" s="42">
        <v>0</v>
      </c>
    </row>
    <row r="92" spans="1:13" ht="15" customHeight="1">
      <c r="A92" s="39" t="s">
        <v>151</v>
      </c>
      <c r="B92" s="40">
        <f t="shared" si="3"/>
        <v>13632</v>
      </c>
      <c r="C92" s="41">
        <v>6998</v>
      </c>
      <c r="D92" s="41">
        <v>0</v>
      </c>
      <c r="E92" s="41">
        <v>29</v>
      </c>
      <c r="F92" s="41">
        <v>4650</v>
      </c>
      <c r="G92" s="41">
        <v>0</v>
      </c>
      <c r="H92" s="41">
        <v>187</v>
      </c>
      <c r="I92" s="41">
        <v>1084</v>
      </c>
      <c r="J92" s="41">
        <v>684</v>
      </c>
      <c r="K92" s="41">
        <v>0</v>
      </c>
      <c r="L92" s="41">
        <v>7087</v>
      </c>
      <c r="M92" s="42">
        <v>6545</v>
      </c>
    </row>
    <row r="93" spans="1:13" ht="15" customHeight="1">
      <c r="A93" s="39" t="s">
        <v>152</v>
      </c>
      <c r="B93" s="40">
        <f t="shared" si="3"/>
        <v>3690</v>
      </c>
      <c r="C93" s="41">
        <v>1336</v>
      </c>
      <c r="D93" s="41">
        <v>0</v>
      </c>
      <c r="E93" s="41">
        <v>0</v>
      </c>
      <c r="F93" s="41">
        <v>0</v>
      </c>
      <c r="G93" s="41">
        <v>544</v>
      </c>
      <c r="H93" s="41">
        <v>1311</v>
      </c>
      <c r="I93" s="41">
        <v>499</v>
      </c>
      <c r="J93" s="41">
        <v>0</v>
      </c>
      <c r="K93" s="41">
        <v>0</v>
      </c>
      <c r="L93" s="41">
        <v>1835</v>
      </c>
      <c r="M93" s="42">
        <v>1855</v>
      </c>
    </row>
    <row r="94" spans="1:13" ht="15" customHeight="1">
      <c r="A94" s="43" t="s">
        <v>153</v>
      </c>
      <c r="B94" s="44">
        <f t="shared" si="3"/>
        <v>582</v>
      </c>
      <c r="C94" s="45">
        <v>59</v>
      </c>
      <c r="D94" s="45">
        <v>523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59</v>
      </c>
      <c r="M94" s="46">
        <v>523</v>
      </c>
    </row>
    <row r="95" spans="1:13" ht="15" customHeight="1">
      <c r="A95" s="47" t="s">
        <v>154</v>
      </c>
      <c r="B95" s="48">
        <f t="shared" si="3"/>
        <v>49079</v>
      </c>
      <c r="C95" s="49">
        <v>29223</v>
      </c>
      <c r="D95" s="49">
        <v>598</v>
      </c>
      <c r="E95" s="49">
        <v>70</v>
      </c>
      <c r="F95" s="49">
        <v>11464</v>
      </c>
      <c r="G95" s="49">
        <v>544</v>
      </c>
      <c r="H95" s="49">
        <v>2033</v>
      </c>
      <c r="I95" s="49">
        <v>1788</v>
      </c>
      <c r="J95" s="49">
        <v>2632</v>
      </c>
      <c r="K95" s="49">
        <v>727</v>
      </c>
      <c r="L95" s="49">
        <v>24255</v>
      </c>
      <c r="M95" s="50">
        <v>24824</v>
      </c>
    </row>
    <row r="96" spans="1:13" ht="1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2"/>
    </row>
    <row r="97" spans="1:13" ht="15" customHeight="1">
      <c r="A97" s="39" t="s">
        <v>155</v>
      </c>
      <c r="B97" s="40">
        <f>SUM(C97:K97)</f>
        <v>33002</v>
      </c>
      <c r="C97" s="41">
        <v>9839</v>
      </c>
      <c r="D97" s="41">
        <v>0</v>
      </c>
      <c r="E97" s="41">
        <v>48</v>
      </c>
      <c r="F97" s="41">
        <v>20643</v>
      </c>
      <c r="G97" s="41">
        <v>0</v>
      </c>
      <c r="H97" s="41">
        <v>474</v>
      </c>
      <c r="I97" s="41">
        <v>1044</v>
      </c>
      <c r="J97" s="41">
        <v>821</v>
      </c>
      <c r="K97" s="41">
        <v>133</v>
      </c>
      <c r="L97" s="41">
        <v>8835</v>
      </c>
      <c r="M97" s="42">
        <v>24167</v>
      </c>
    </row>
    <row r="98" spans="1:13" ht="15" customHeight="1">
      <c r="A98" s="43" t="s">
        <v>156</v>
      </c>
      <c r="B98" s="44">
        <f>SUM(C98:K98)</f>
        <v>398</v>
      </c>
      <c r="C98" s="45">
        <v>183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215</v>
      </c>
      <c r="K98" s="45">
        <v>0</v>
      </c>
      <c r="L98" s="45">
        <v>320</v>
      </c>
      <c r="M98" s="46">
        <v>78</v>
      </c>
    </row>
    <row r="99" spans="1:13" ht="15" customHeight="1">
      <c r="A99" s="47" t="s">
        <v>157</v>
      </c>
      <c r="B99" s="48">
        <f>SUM(C99:K99)</f>
        <v>33400</v>
      </c>
      <c r="C99" s="49">
        <v>10022</v>
      </c>
      <c r="D99" s="49">
        <v>0</v>
      </c>
      <c r="E99" s="49">
        <v>48</v>
      </c>
      <c r="F99" s="49">
        <v>20643</v>
      </c>
      <c r="G99" s="49">
        <v>0</v>
      </c>
      <c r="H99" s="49">
        <v>474</v>
      </c>
      <c r="I99" s="49">
        <v>1044</v>
      </c>
      <c r="J99" s="49">
        <v>1036</v>
      </c>
      <c r="K99" s="49">
        <v>133</v>
      </c>
      <c r="L99" s="49">
        <v>9155</v>
      </c>
      <c r="M99" s="50">
        <v>24245</v>
      </c>
    </row>
    <row r="100" spans="1:13" ht="15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  <row r="101" spans="1:13" ht="15" customHeight="1">
      <c r="A101" s="43" t="s">
        <v>158</v>
      </c>
      <c r="B101" s="44">
        <f>SUM(C101:K101)</f>
        <v>5873</v>
      </c>
      <c r="C101" s="45">
        <v>4217</v>
      </c>
      <c r="D101" s="45">
        <v>611</v>
      </c>
      <c r="E101" s="45">
        <v>0</v>
      </c>
      <c r="F101" s="45">
        <v>0</v>
      </c>
      <c r="G101" s="45">
        <v>51</v>
      </c>
      <c r="H101" s="45">
        <v>961</v>
      </c>
      <c r="I101" s="45">
        <v>0</v>
      </c>
      <c r="J101" s="45">
        <v>0</v>
      </c>
      <c r="K101" s="45">
        <v>33</v>
      </c>
      <c r="L101" s="45">
        <v>3483</v>
      </c>
      <c r="M101" s="46">
        <v>2390</v>
      </c>
    </row>
    <row r="102" spans="1:13" ht="15" customHeight="1">
      <c r="A102" s="47" t="s">
        <v>159</v>
      </c>
      <c r="B102" s="48">
        <f>SUM(C102:K102)</f>
        <v>5873</v>
      </c>
      <c r="C102" s="49">
        <v>4217</v>
      </c>
      <c r="D102" s="49">
        <v>611</v>
      </c>
      <c r="E102" s="49">
        <v>0</v>
      </c>
      <c r="F102" s="49">
        <v>0</v>
      </c>
      <c r="G102" s="49">
        <v>51</v>
      </c>
      <c r="H102" s="49">
        <v>961</v>
      </c>
      <c r="I102" s="49">
        <v>0</v>
      </c>
      <c r="J102" s="49">
        <v>0</v>
      </c>
      <c r="K102" s="49">
        <v>33</v>
      </c>
      <c r="L102" s="49">
        <v>3483</v>
      </c>
      <c r="M102" s="50">
        <v>2390</v>
      </c>
    </row>
    <row r="103" spans="1:13" ht="1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2"/>
    </row>
    <row r="104" spans="1:13" ht="15" customHeight="1">
      <c r="A104" s="39" t="s">
        <v>160</v>
      </c>
      <c r="B104" s="40">
        <f>SUM(C104:K104)</f>
        <v>328</v>
      </c>
      <c r="C104" s="41">
        <v>276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52</v>
      </c>
      <c r="J104" s="41">
        <v>0</v>
      </c>
      <c r="K104" s="41">
        <v>0</v>
      </c>
      <c r="L104" s="41">
        <v>328</v>
      </c>
      <c r="M104" s="42">
        <v>0</v>
      </c>
    </row>
    <row r="105" spans="1:13" ht="15" customHeight="1">
      <c r="A105" s="39" t="s">
        <v>161</v>
      </c>
      <c r="B105" s="40">
        <f>SUM(C105:M105)</f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2">
        <v>0</v>
      </c>
    </row>
    <row r="106" spans="1:13" ht="15" customHeight="1">
      <c r="A106" s="39" t="s">
        <v>162</v>
      </c>
      <c r="B106" s="40">
        <f>SUM(C106:K106)</f>
        <v>1218</v>
      </c>
      <c r="C106" s="41">
        <v>226</v>
      </c>
      <c r="D106" s="41">
        <v>0</v>
      </c>
      <c r="E106" s="41">
        <v>992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226</v>
      </c>
      <c r="M106" s="42">
        <v>992</v>
      </c>
    </row>
    <row r="107" spans="1:13" ht="15" customHeight="1">
      <c r="A107" s="39" t="s">
        <v>163</v>
      </c>
      <c r="B107" s="40">
        <f>SUM(C107:K107)</f>
        <v>1852</v>
      </c>
      <c r="C107" s="41">
        <v>685</v>
      </c>
      <c r="D107" s="41">
        <v>0</v>
      </c>
      <c r="E107" s="41">
        <v>0</v>
      </c>
      <c r="F107" s="41">
        <v>0</v>
      </c>
      <c r="G107" s="41">
        <v>134</v>
      </c>
      <c r="H107" s="41">
        <v>0</v>
      </c>
      <c r="I107" s="41">
        <v>672</v>
      </c>
      <c r="J107" s="41">
        <v>255</v>
      </c>
      <c r="K107" s="41">
        <v>106</v>
      </c>
      <c r="L107" s="41">
        <v>1074</v>
      </c>
      <c r="M107" s="42">
        <v>778</v>
      </c>
    </row>
    <row r="108" spans="1:13" ht="15" customHeight="1">
      <c r="A108" s="39" t="s">
        <v>164</v>
      </c>
      <c r="B108" s="40">
        <f>SUM(C108:K108)</f>
        <v>1498</v>
      </c>
      <c r="C108" s="41">
        <v>348</v>
      </c>
      <c r="D108" s="41">
        <v>0</v>
      </c>
      <c r="E108" s="41">
        <v>0</v>
      </c>
      <c r="F108" s="41">
        <v>954</v>
      </c>
      <c r="G108" s="41">
        <v>0</v>
      </c>
      <c r="H108" s="41">
        <v>0</v>
      </c>
      <c r="I108" s="41">
        <v>0</v>
      </c>
      <c r="J108" s="41">
        <v>196</v>
      </c>
      <c r="K108" s="41">
        <v>0</v>
      </c>
      <c r="L108" s="41">
        <v>544</v>
      </c>
      <c r="M108" s="42">
        <v>954</v>
      </c>
    </row>
    <row r="109" spans="1:13" ht="15" customHeight="1">
      <c r="A109" s="39" t="s">
        <v>165</v>
      </c>
      <c r="B109" s="40">
        <f>SUM(C109:K109)</f>
        <v>1236</v>
      </c>
      <c r="C109" s="41">
        <v>420</v>
      </c>
      <c r="D109" s="41">
        <v>0</v>
      </c>
      <c r="E109" s="41">
        <v>0</v>
      </c>
      <c r="F109" s="41">
        <v>297</v>
      </c>
      <c r="G109" s="41">
        <v>0</v>
      </c>
      <c r="H109" s="41">
        <v>0</v>
      </c>
      <c r="I109" s="41">
        <v>0</v>
      </c>
      <c r="J109" s="41">
        <v>519</v>
      </c>
      <c r="K109" s="41">
        <v>0</v>
      </c>
      <c r="L109" s="41">
        <v>717</v>
      </c>
      <c r="M109" s="42">
        <v>519</v>
      </c>
    </row>
    <row r="110" spans="1:13" ht="15" customHeight="1">
      <c r="A110" s="39" t="s">
        <v>166</v>
      </c>
      <c r="B110" s="40">
        <f>SUM(C110:M110)</f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2">
        <v>0</v>
      </c>
    </row>
    <row r="111" spans="1:13" ht="15" customHeight="1">
      <c r="A111" s="39" t="s">
        <v>167</v>
      </c>
      <c r="B111" s="40">
        <f>SUM(C111:M111)</f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2">
        <v>0</v>
      </c>
    </row>
    <row r="112" spans="1:13" ht="15" customHeight="1">
      <c r="A112" s="39" t="s">
        <v>168</v>
      </c>
      <c r="B112" s="40">
        <f>SUM(C112:M112)</f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2">
        <v>0</v>
      </c>
    </row>
    <row r="113" spans="1:13" ht="15" customHeight="1">
      <c r="A113" s="39" t="s">
        <v>169</v>
      </c>
      <c r="B113" s="40">
        <f>SUM(C113:M113)</f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2">
        <v>0</v>
      </c>
    </row>
    <row r="114" spans="1:13" ht="15" customHeight="1">
      <c r="A114" s="43" t="s">
        <v>170</v>
      </c>
      <c r="B114" s="44">
        <f>SUM(C114:M114)</f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6">
        <v>0</v>
      </c>
    </row>
    <row r="115" spans="1:13" ht="15" customHeight="1">
      <c r="A115" s="47" t="s">
        <v>171</v>
      </c>
      <c r="B115" s="48">
        <f>SUM(C115:K115)</f>
        <v>6132</v>
      </c>
      <c r="C115" s="49">
        <v>1955</v>
      </c>
      <c r="D115" s="49">
        <v>0</v>
      </c>
      <c r="E115" s="49">
        <v>992</v>
      </c>
      <c r="F115" s="49">
        <v>1251</v>
      </c>
      <c r="G115" s="49">
        <v>134</v>
      </c>
      <c r="H115" s="49">
        <v>0</v>
      </c>
      <c r="I115" s="49">
        <v>724</v>
      </c>
      <c r="J115" s="49">
        <v>970</v>
      </c>
      <c r="K115" s="49">
        <v>106</v>
      </c>
      <c r="L115" s="49">
        <v>2889</v>
      </c>
      <c r="M115" s="50">
        <v>3243</v>
      </c>
    </row>
    <row r="116" spans="1:13" ht="1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</row>
    <row r="117" spans="1:13" ht="15" customHeight="1">
      <c r="A117" s="39" t="s">
        <v>172</v>
      </c>
      <c r="B117" s="40">
        <f aca="true" t="shared" si="4" ref="B117:B122">SUM(C117:M117)</f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2">
        <v>0</v>
      </c>
    </row>
    <row r="118" spans="1:13" ht="15" customHeight="1">
      <c r="A118" s="39" t="s">
        <v>173</v>
      </c>
      <c r="B118" s="40">
        <f t="shared" si="4"/>
        <v>0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2">
        <v>0</v>
      </c>
    </row>
    <row r="119" spans="1:13" ht="15" customHeight="1">
      <c r="A119" s="39" t="s">
        <v>174</v>
      </c>
      <c r="B119" s="40">
        <f t="shared" si="4"/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2">
        <v>0</v>
      </c>
    </row>
    <row r="120" spans="1:13" ht="15" customHeight="1">
      <c r="A120" s="39" t="s">
        <v>175</v>
      </c>
      <c r="B120" s="40">
        <f t="shared" si="4"/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2">
        <v>0</v>
      </c>
    </row>
    <row r="121" spans="1:13" ht="15" customHeight="1">
      <c r="A121" s="43" t="s">
        <v>176</v>
      </c>
      <c r="B121" s="44">
        <f t="shared" si="4"/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6">
        <v>0</v>
      </c>
    </row>
    <row r="122" spans="1:13" ht="15" customHeight="1">
      <c r="A122" s="47" t="s">
        <v>177</v>
      </c>
      <c r="B122" s="48">
        <f t="shared" si="4"/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50">
        <v>0</v>
      </c>
    </row>
    <row r="123" spans="1:13" ht="1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2"/>
    </row>
    <row r="124" spans="1:13" ht="15" customHeight="1">
      <c r="A124" s="39" t="s">
        <v>178</v>
      </c>
      <c r="B124" s="40">
        <f>SUM(C124:M124)</f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2">
        <v>0</v>
      </c>
    </row>
    <row r="125" spans="1:13" ht="15" customHeight="1">
      <c r="A125" s="39" t="s">
        <v>179</v>
      </c>
      <c r="B125" s="40">
        <f>SUM(C125:M125)</f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2">
        <v>0</v>
      </c>
    </row>
    <row r="126" spans="1:13" ht="15" customHeight="1">
      <c r="A126" s="39" t="s">
        <v>180</v>
      </c>
      <c r="B126" s="40">
        <f>SUM(C126:M126)</f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2">
        <v>0</v>
      </c>
    </row>
    <row r="127" spans="1:13" ht="15" customHeight="1">
      <c r="A127" s="39" t="s">
        <v>181</v>
      </c>
      <c r="B127" s="40">
        <f>SUM(C127:K127)</f>
        <v>3156</v>
      </c>
      <c r="C127" s="41">
        <v>1454</v>
      </c>
      <c r="D127" s="41">
        <v>237</v>
      </c>
      <c r="E127" s="41">
        <v>0</v>
      </c>
      <c r="F127" s="41">
        <v>0</v>
      </c>
      <c r="G127" s="41">
        <v>0</v>
      </c>
      <c r="H127" s="41">
        <v>0</v>
      </c>
      <c r="I127" s="41">
        <v>793</v>
      </c>
      <c r="J127" s="41">
        <v>0</v>
      </c>
      <c r="K127" s="41">
        <v>672</v>
      </c>
      <c r="L127" s="41">
        <v>1030</v>
      </c>
      <c r="M127" s="42">
        <v>2126</v>
      </c>
    </row>
    <row r="128" spans="1:13" ht="15" customHeight="1">
      <c r="A128" s="39" t="s">
        <v>182</v>
      </c>
      <c r="B128" s="40">
        <f>SUM(C128:K128)</f>
        <v>287</v>
      </c>
      <c r="C128" s="41">
        <v>287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287</v>
      </c>
      <c r="M128" s="42">
        <v>0</v>
      </c>
    </row>
    <row r="129" spans="1:13" ht="15" customHeight="1">
      <c r="A129" s="39" t="s">
        <v>183</v>
      </c>
      <c r="B129" s="40">
        <f>SUM(C129:K129)</f>
        <v>1227</v>
      </c>
      <c r="C129" s="41">
        <v>120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1107</v>
      </c>
      <c r="J129" s="41">
        <v>0</v>
      </c>
      <c r="K129" s="41">
        <v>0</v>
      </c>
      <c r="L129" s="41">
        <v>120</v>
      </c>
      <c r="M129" s="42">
        <v>1107</v>
      </c>
    </row>
    <row r="130" spans="1:13" ht="15" customHeight="1">
      <c r="A130" s="39" t="s">
        <v>184</v>
      </c>
      <c r="B130" s="40">
        <f>SUM(C130:M130)</f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2">
        <v>0</v>
      </c>
    </row>
    <row r="131" spans="1:13" ht="15" customHeight="1">
      <c r="A131" s="43" t="s">
        <v>185</v>
      </c>
      <c r="B131" s="44">
        <f>SUM(C131:M131)</f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6">
        <v>0</v>
      </c>
    </row>
    <row r="132" spans="1:13" ht="15" customHeight="1">
      <c r="A132" s="47" t="s">
        <v>186</v>
      </c>
      <c r="B132" s="48">
        <f>SUM(C132:K132)</f>
        <v>4670</v>
      </c>
      <c r="C132" s="49">
        <v>1861</v>
      </c>
      <c r="D132" s="49">
        <v>237</v>
      </c>
      <c r="E132" s="49">
        <v>0</v>
      </c>
      <c r="F132" s="49">
        <v>0</v>
      </c>
      <c r="G132" s="49">
        <v>0</v>
      </c>
      <c r="H132" s="49">
        <v>0</v>
      </c>
      <c r="I132" s="49">
        <v>1900</v>
      </c>
      <c r="J132" s="49">
        <v>0</v>
      </c>
      <c r="K132" s="49">
        <v>672</v>
      </c>
      <c r="L132" s="49">
        <v>1437</v>
      </c>
      <c r="M132" s="50">
        <v>3233</v>
      </c>
    </row>
    <row r="133" spans="1:13" ht="1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2"/>
    </row>
    <row r="134" spans="1:13" ht="15" customHeight="1">
      <c r="A134" s="39" t="s">
        <v>187</v>
      </c>
      <c r="B134" s="40">
        <f>SUM(C134:M134)</f>
        <v>0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2">
        <v>0</v>
      </c>
    </row>
    <row r="135" spans="1:13" ht="15" customHeight="1">
      <c r="A135" s="39" t="s">
        <v>188</v>
      </c>
      <c r="B135" s="40">
        <f>SUM(C135:K135)</f>
        <v>1364</v>
      </c>
      <c r="C135" s="41">
        <v>354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1010</v>
      </c>
      <c r="J135" s="41">
        <v>0</v>
      </c>
      <c r="K135" s="41">
        <v>0</v>
      </c>
      <c r="L135" s="41">
        <v>354</v>
      </c>
      <c r="M135" s="42">
        <v>1010</v>
      </c>
    </row>
    <row r="136" spans="1:13" ht="15" customHeight="1">
      <c r="A136" s="39" t="s">
        <v>189</v>
      </c>
      <c r="B136" s="40">
        <f>SUM(C136:M136)</f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2">
        <v>0</v>
      </c>
    </row>
    <row r="137" spans="1:13" ht="15" customHeight="1">
      <c r="A137" s="39" t="s">
        <v>190</v>
      </c>
      <c r="B137" s="40">
        <f>SUM(C137:M137)</f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2">
        <v>0</v>
      </c>
    </row>
    <row r="138" spans="1:13" ht="15" customHeight="1">
      <c r="A138" s="39" t="s">
        <v>191</v>
      </c>
      <c r="B138" s="40">
        <f>SUM(C138:M138)</f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2">
        <v>0</v>
      </c>
    </row>
    <row r="139" spans="1:13" ht="15" customHeight="1">
      <c r="A139" s="43" t="s">
        <v>192</v>
      </c>
      <c r="B139" s="44">
        <f>SUM(C139:K139)</f>
        <v>27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27</v>
      </c>
      <c r="J139" s="45">
        <v>0</v>
      </c>
      <c r="K139" s="45">
        <v>0</v>
      </c>
      <c r="L139" s="45">
        <v>27</v>
      </c>
      <c r="M139" s="46">
        <v>0</v>
      </c>
    </row>
    <row r="140" spans="1:13" ht="15" customHeight="1">
      <c r="A140" s="47" t="s">
        <v>193</v>
      </c>
      <c r="B140" s="48">
        <f>SUM(C140:K140)</f>
        <v>1391</v>
      </c>
      <c r="C140" s="49">
        <v>354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1037</v>
      </c>
      <c r="J140" s="49">
        <v>0</v>
      </c>
      <c r="K140" s="49">
        <v>0</v>
      </c>
      <c r="L140" s="49">
        <v>381</v>
      </c>
      <c r="M140" s="50">
        <v>1010</v>
      </c>
    </row>
    <row r="141" spans="1:13" ht="15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2"/>
    </row>
    <row r="142" spans="1:13" ht="15" customHeight="1">
      <c r="A142" s="39" t="s">
        <v>194</v>
      </c>
      <c r="B142" s="40">
        <f>SUM(C142:K142)</f>
        <v>486214</v>
      </c>
      <c r="C142" s="41">
        <v>257650</v>
      </c>
      <c r="D142" s="41">
        <v>8799</v>
      </c>
      <c r="E142" s="41">
        <v>7485</v>
      </c>
      <c r="F142" s="41">
        <v>93461</v>
      </c>
      <c r="G142" s="41">
        <v>3942</v>
      </c>
      <c r="H142" s="41">
        <v>27801</v>
      </c>
      <c r="I142" s="41">
        <v>46089</v>
      </c>
      <c r="J142" s="41">
        <v>34523</v>
      </c>
      <c r="K142" s="41">
        <v>6464</v>
      </c>
      <c r="L142" s="41">
        <v>204159</v>
      </c>
      <c r="M142" s="42">
        <v>282055</v>
      </c>
    </row>
    <row r="143" spans="1:13" ht="15" customHeight="1">
      <c r="A143" s="39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2"/>
    </row>
    <row r="144" spans="1:13" ht="15" customHeight="1" thickBot="1">
      <c r="A144" s="51" t="s">
        <v>195</v>
      </c>
      <c r="B144" s="52">
        <f>SUM(C144:K144)</f>
        <v>3130692</v>
      </c>
      <c r="C144" s="53">
        <v>1558226</v>
      </c>
      <c r="D144" s="53">
        <v>183308</v>
      </c>
      <c r="E144" s="53">
        <v>30150</v>
      </c>
      <c r="F144" s="53">
        <v>410133</v>
      </c>
      <c r="G144" s="53">
        <v>61675</v>
      </c>
      <c r="H144" s="53">
        <v>381679</v>
      </c>
      <c r="I144" s="53">
        <v>243583</v>
      </c>
      <c r="J144" s="53">
        <v>197646</v>
      </c>
      <c r="K144" s="53">
        <v>64292</v>
      </c>
      <c r="L144" s="53">
        <v>1121797</v>
      </c>
      <c r="M144" s="54">
        <v>2008895</v>
      </c>
    </row>
    <row r="146" ht="15" customHeight="1">
      <c r="A146" t="s">
        <v>201</v>
      </c>
    </row>
    <row r="147" ht="15" customHeight="1">
      <c r="A147" t="s">
        <v>202</v>
      </c>
    </row>
    <row r="148" ht="15" customHeight="1">
      <c r="A148" t="s">
        <v>203</v>
      </c>
    </row>
    <row r="149" ht="15" customHeight="1">
      <c r="A149" t="s">
        <v>204</v>
      </c>
    </row>
    <row r="150" ht="15" customHeight="1">
      <c r="A150" t="s">
        <v>205</v>
      </c>
    </row>
    <row r="151" ht="15" customHeight="1">
      <c r="A151" t="s">
        <v>206</v>
      </c>
    </row>
    <row r="152" ht="15" customHeight="1">
      <c r="A152" t="s">
        <v>207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2.625" style="1" customWidth="1"/>
    <col min="2" max="17" width="9.75390625" style="1" customWidth="1"/>
    <col min="18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 aca="true" t="shared" si="0" ref="B6:B14">+C6+G6</f>
        <v>1558226</v>
      </c>
      <c r="C6" s="19">
        <f aca="true" t="shared" si="1" ref="C6:C14">SUM(D6:F6)</f>
        <v>9042</v>
      </c>
      <c r="D6" s="19">
        <v>686</v>
      </c>
      <c r="E6" s="19">
        <v>30</v>
      </c>
      <c r="F6" s="19">
        <v>8326</v>
      </c>
      <c r="G6" s="19">
        <f aca="true" t="shared" si="2" ref="G6:G14">SUM(H6:J6)</f>
        <v>1549184</v>
      </c>
      <c r="H6" s="19">
        <v>323404</v>
      </c>
      <c r="I6" s="19">
        <v>6808</v>
      </c>
      <c r="J6" s="19">
        <v>1218972</v>
      </c>
      <c r="K6" s="19">
        <v>1015807</v>
      </c>
      <c r="L6" s="19">
        <f aca="true" t="shared" si="3" ref="L6:L14">SUM(M6:Q6)</f>
        <v>542419</v>
      </c>
      <c r="M6" s="19">
        <v>334</v>
      </c>
      <c r="N6" s="19">
        <v>186703</v>
      </c>
      <c r="O6" s="19">
        <v>351796</v>
      </c>
      <c r="P6" s="19">
        <v>0</v>
      </c>
      <c r="Q6" s="27">
        <v>3586</v>
      </c>
    </row>
    <row r="7" spans="1:17" ht="15" customHeight="1">
      <c r="A7" s="13" t="s">
        <v>65</v>
      </c>
      <c r="B7" s="20">
        <f t="shared" si="0"/>
        <v>183308</v>
      </c>
      <c r="C7" s="21">
        <f t="shared" si="1"/>
        <v>110</v>
      </c>
      <c r="D7" s="21">
        <v>0</v>
      </c>
      <c r="E7" s="21">
        <v>110</v>
      </c>
      <c r="F7" s="21">
        <v>0</v>
      </c>
      <c r="G7" s="21">
        <f t="shared" si="2"/>
        <v>183198</v>
      </c>
      <c r="H7" s="21">
        <v>9882</v>
      </c>
      <c r="I7" s="21">
        <v>118397</v>
      </c>
      <c r="J7" s="21">
        <v>54919</v>
      </c>
      <c r="K7" s="21">
        <v>25503</v>
      </c>
      <c r="L7" s="21">
        <f t="shared" si="3"/>
        <v>157805</v>
      </c>
      <c r="M7" s="21">
        <v>0</v>
      </c>
      <c r="N7" s="21">
        <v>128208</v>
      </c>
      <c r="O7" s="21">
        <v>28444</v>
      </c>
      <c r="P7" s="21">
        <v>0</v>
      </c>
      <c r="Q7" s="28">
        <v>1153</v>
      </c>
    </row>
    <row r="8" spans="1:17" ht="15" customHeight="1">
      <c r="A8" s="13" t="s">
        <v>66</v>
      </c>
      <c r="B8" s="20">
        <f t="shared" si="0"/>
        <v>30150</v>
      </c>
      <c r="C8" s="21">
        <f t="shared" si="1"/>
        <v>1021</v>
      </c>
      <c r="D8" s="21">
        <v>0</v>
      </c>
      <c r="E8" s="21">
        <v>654</v>
      </c>
      <c r="F8" s="21">
        <v>367</v>
      </c>
      <c r="G8" s="21">
        <f t="shared" si="2"/>
        <v>29129</v>
      </c>
      <c r="H8" s="21">
        <v>5563</v>
      </c>
      <c r="I8" s="21">
        <v>10684</v>
      </c>
      <c r="J8" s="21">
        <v>12882</v>
      </c>
      <c r="K8" s="21">
        <v>8566</v>
      </c>
      <c r="L8" s="21">
        <f t="shared" si="3"/>
        <v>21584</v>
      </c>
      <c r="M8" s="21">
        <v>0</v>
      </c>
      <c r="N8" s="21">
        <v>0</v>
      </c>
      <c r="O8" s="21">
        <v>21584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410133</v>
      </c>
      <c r="C9" s="21">
        <f t="shared" si="1"/>
        <v>583</v>
      </c>
      <c r="D9" s="21">
        <v>0</v>
      </c>
      <c r="E9" s="21">
        <v>0</v>
      </c>
      <c r="F9" s="21">
        <v>583</v>
      </c>
      <c r="G9" s="21">
        <f t="shared" si="2"/>
        <v>409550</v>
      </c>
      <c r="H9" s="21">
        <v>389460</v>
      </c>
      <c r="I9" s="21">
        <v>670</v>
      </c>
      <c r="J9" s="21">
        <v>19420</v>
      </c>
      <c r="K9" s="21">
        <v>10228</v>
      </c>
      <c r="L9" s="21">
        <f t="shared" si="3"/>
        <v>399905</v>
      </c>
      <c r="M9" s="21">
        <v>0</v>
      </c>
      <c r="N9" s="21">
        <v>2299</v>
      </c>
      <c r="O9" s="21">
        <v>397196</v>
      </c>
      <c r="P9" s="21">
        <v>137</v>
      </c>
      <c r="Q9" s="28">
        <v>273</v>
      </c>
    </row>
    <row r="10" spans="1:17" ht="15" customHeight="1">
      <c r="A10" s="13" t="s">
        <v>68</v>
      </c>
      <c r="B10" s="20">
        <f t="shared" si="0"/>
        <v>61675</v>
      </c>
      <c r="C10" s="21">
        <f t="shared" si="1"/>
        <v>347</v>
      </c>
      <c r="D10" s="21">
        <v>23</v>
      </c>
      <c r="E10" s="21">
        <v>180</v>
      </c>
      <c r="F10" s="21">
        <v>144</v>
      </c>
      <c r="G10" s="21">
        <f t="shared" si="2"/>
        <v>61328</v>
      </c>
      <c r="H10" s="21">
        <v>54718</v>
      </c>
      <c r="I10" s="21">
        <v>14</v>
      </c>
      <c r="J10" s="21">
        <v>6596</v>
      </c>
      <c r="K10" s="21">
        <v>979</v>
      </c>
      <c r="L10" s="21">
        <f t="shared" si="3"/>
        <v>60696</v>
      </c>
      <c r="M10" s="21">
        <v>0</v>
      </c>
      <c r="N10" s="21">
        <v>380</v>
      </c>
      <c r="O10" s="21">
        <v>59913</v>
      </c>
      <c r="P10" s="21">
        <v>25</v>
      </c>
      <c r="Q10" s="28">
        <v>378</v>
      </c>
    </row>
    <row r="11" spans="1:17" ht="15" customHeight="1">
      <c r="A11" s="13" t="s">
        <v>69</v>
      </c>
      <c r="B11" s="20">
        <f t="shared" si="0"/>
        <v>381679</v>
      </c>
      <c r="C11" s="21">
        <f t="shared" si="1"/>
        <v>691</v>
      </c>
      <c r="D11" s="21">
        <v>149</v>
      </c>
      <c r="E11" s="21">
        <v>207</v>
      </c>
      <c r="F11" s="21">
        <v>335</v>
      </c>
      <c r="G11" s="21">
        <f t="shared" si="2"/>
        <v>380988</v>
      </c>
      <c r="H11" s="21">
        <v>360341</v>
      </c>
      <c r="I11" s="21">
        <v>1196</v>
      </c>
      <c r="J11" s="21">
        <v>19451</v>
      </c>
      <c r="K11" s="21">
        <v>16638</v>
      </c>
      <c r="L11" s="21">
        <f t="shared" si="3"/>
        <v>365041</v>
      </c>
      <c r="M11" s="21">
        <v>5264</v>
      </c>
      <c r="N11" s="21">
        <v>13829</v>
      </c>
      <c r="O11" s="21">
        <v>345897</v>
      </c>
      <c r="P11" s="21">
        <v>51</v>
      </c>
      <c r="Q11" s="28">
        <v>0</v>
      </c>
    </row>
    <row r="12" spans="1:17" ht="15" customHeight="1">
      <c r="A12" s="13" t="s">
        <v>70</v>
      </c>
      <c r="B12" s="20">
        <f t="shared" si="0"/>
        <v>243583</v>
      </c>
      <c r="C12" s="21">
        <f t="shared" si="1"/>
        <v>7874</v>
      </c>
      <c r="D12" s="21">
        <v>488</v>
      </c>
      <c r="E12" s="21">
        <v>607</v>
      </c>
      <c r="F12" s="21">
        <v>6779</v>
      </c>
      <c r="G12" s="21">
        <f t="shared" si="2"/>
        <v>235709</v>
      </c>
      <c r="H12" s="21">
        <v>149597</v>
      </c>
      <c r="I12" s="21">
        <v>57448</v>
      </c>
      <c r="J12" s="21">
        <v>28664</v>
      </c>
      <c r="K12" s="21">
        <v>19843</v>
      </c>
      <c r="L12" s="21">
        <f t="shared" si="3"/>
        <v>223740</v>
      </c>
      <c r="M12" s="21">
        <v>1511</v>
      </c>
      <c r="N12" s="21">
        <v>25431</v>
      </c>
      <c r="O12" s="21">
        <v>196534</v>
      </c>
      <c r="P12" s="21">
        <v>64</v>
      </c>
      <c r="Q12" s="28">
        <v>200</v>
      </c>
    </row>
    <row r="13" spans="1:17" ht="15" customHeight="1">
      <c r="A13" s="13" t="s">
        <v>71</v>
      </c>
      <c r="B13" s="20">
        <f t="shared" si="0"/>
        <v>197646</v>
      </c>
      <c r="C13" s="21">
        <f t="shared" si="1"/>
        <v>89207</v>
      </c>
      <c r="D13" s="21">
        <v>8908</v>
      </c>
      <c r="E13" s="21">
        <v>24546</v>
      </c>
      <c r="F13" s="21">
        <v>55753</v>
      </c>
      <c r="G13" s="21">
        <f t="shared" si="2"/>
        <v>108439</v>
      </c>
      <c r="H13" s="21">
        <v>24018</v>
      </c>
      <c r="I13" s="21">
        <v>79071</v>
      </c>
      <c r="J13" s="21">
        <v>5350</v>
      </c>
      <c r="K13" s="21">
        <v>17837</v>
      </c>
      <c r="L13" s="21">
        <f t="shared" si="3"/>
        <v>179809</v>
      </c>
      <c r="M13" s="21">
        <v>1647</v>
      </c>
      <c r="N13" s="21">
        <v>118026</v>
      </c>
      <c r="O13" s="21">
        <v>59925</v>
      </c>
      <c r="P13" s="21">
        <v>26</v>
      </c>
      <c r="Q13" s="28">
        <v>185</v>
      </c>
    </row>
    <row r="14" spans="1:17" ht="15" customHeight="1">
      <c r="A14" s="13" t="s">
        <v>63</v>
      </c>
      <c r="B14" s="20">
        <f t="shared" si="0"/>
        <v>64292</v>
      </c>
      <c r="C14" s="21">
        <f t="shared" si="1"/>
        <v>13267</v>
      </c>
      <c r="D14" s="21">
        <v>318</v>
      </c>
      <c r="E14" s="21">
        <v>1442</v>
      </c>
      <c r="F14" s="21">
        <v>11507</v>
      </c>
      <c r="G14" s="21">
        <f t="shared" si="2"/>
        <v>51025</v>
      </c>
      <c r="H14" s="21">
        <v>23344</v>
      </c>
      <c r="I14" s="21">
        <v>12918</v>
      </c>
      <c r="J14" s="21">
        <v>14763</v>
      </c>
      <c r="K14" s="21">
        <v>6396</v>
      </c>
      <c r="L14" s="21">
        <f t="shared" si="3"/>
        <v>57896</v>
      </c>
      <c r="M14" s="21">
        <v>0</v>
      </c>
      <c r="N14" s="21">
        <v>8172</v>
      </c>
      <c r="O14" s="21">
        <v>48890</v>
      </c>
      <c r="P14" s="21">
        <v>768</v>
      </c>
      <c r="Q14" s="28">
        <v>66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>+C16+G16</f>
        <v>1741534</v>
      </c>
      <c r="C16" s="21">
        <f>SUM(D16:F16)</f>
        <v>9152</v>
      </c>
      <c r="D16" s="21">
        <f>SUM(D6:D7)</f>
        <v>686</v>
      </c>
      <c r="E16" s="21">
        <f>SUM(E6:E7)</f>
        <v>140</v>
      </c>
      <c r="F16" s="21">
        <f>SUM(F6:F7)</f>
        <v>8326</v>
      </c>
      <c r="G16" s="21">
        <f>SUM(H16:J16)</f>
        <v>1732382</v>
      </c>
      <c r="H16" s="21">
        <f>SUM(H6:H7)</f>
        <v>333286</v>
      </c>
      <c r="I16" s="21">
        <f>SUM(I6:I7)</f>
        <v>125205</v>
      </c>
      <c r="J16" s="21">
        <f>SUM(J6:J7)</f>
        <v>1273891</v>
      </c>
      <c r="K16" s="21">
        <f>SUM(K6:K7)</f>
        <v>1041310</v>
      </c>
      <c r="L16" s="21">
        <f>SUM(M16:Q16)</f>
        <v>700224</v>
      </c>
      <c r="M16" s="21">
        <f>SUM(M6:M7)</f>
        <v>334</v>
      </c>
      <c r="N16" s="21">
        <f>SUM(N6:N7)</f>
        <v>314911</v>
      </c>
      <c r="O16" s="21">
        <f>SUM(O6:O7)</f>
        <v>380240</v>
      </c>
      <c r="P16" s="21">
        <f>SUM(P6:P7)</f>
        <v>0</v>
      </c>
      <c r="Q16" s="28">
        <f>SUM(Q6:Q7)</f>
        <v>4739</v>
      </c>
    </row>
    <row r="17" spans="1:17" ht="15" customHeight="1">
      <c r="A17" s="13" t="s">
        <v>73</v>
      </c>
      <c r="B17" s="20">
        <f>+C17+G17</f>
        <v>1389158</v>
      </c>
      <c r="C17" s="21">
        <f>SUM(D17:F17)</f>
        <v>112990</v>
      </c>
      <c r="D17" s="21">
        <f>SUM(D8:D14)</f>
        <v>9886</v>
      </c>
      <c r="E17" s="21">
        <f>SUM(E8:E14)</f>
        <v>27636</v>
      </c>
      <c r="F17" s="21">
        <f>SUM(F8:F14)</f>
        <v>75468</v>
      </c>
      <c r="G17" s="21">
        <f>SUM(H17:J17)</f>
        <v>1276168</v>
      </c>
      <c r="H17" s="21">
        <f>SUM(H8:H14)</f>
        <v>1007041</v>
      </c>
      <c r="I17" s="21">
        <f>SUM(I8:I14)</f>
        <v>162001</v>
      </c>
      <c r="J17" s="21">
        <f>SUM(J8:J14)</f>
        <v>107126</v>
      </c>
      <c r="K17" s="21">
        <f>SUM(K8:K14)</f>
        <v>80487</v>
      </c>
      <c r="L17" s="21">
        <f>SUM(M17:Q17)</f>
        <v>1308671</v>
      </c>
      <c r="M17" s="21">
        <f>SUM(M8:M14)</f>
        <v>8422</v>
      </c>
      <c r="N17" s="21">
        <f>SUM(N8:N14)</f>
        <v>168137</v>
      </c>
      <c r="O17" s="21">
        <f>SUM(O8:O14)</f>
        <v>1129939</v>
      </c>
      <c r="P17" s="21">
        <f>SUM(P8:P14)</f>
        <v>1071</v>
      </c>
      <c r="Q17" s="28">
        <f>SUM(Q8:Q14)</f>
        <v>1102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3130692</v>
      </c>
      <c r="C19" s="25">
        <f>SUM(D19:F19)</f>
        <v>122142</v>
      </c>
      <c r="D19" s="24">
        <f>SUM(D16:D17)</f>
        <v>10572</v>
      </c>
      <c r="E19" s="24">
        <f>SUM(E16:E17)</f>
        <v>27776</v>
      </c>
      <c r="F19" s="24">
        <f>SUM(F16:F17)</f>
        <v>83794</v>
      </c>
      <c r="G19" s="25">
        <f>SUM(H19:J19)</f>
        <v>3008550</v>
      </c>
      <c r="H19" s="24">
        <f>SUM(H16:H17)</f>
        <v>1340327</v>
      </c>
      <c r="I19" s="24">
        <f>SUM(I16:I17)</f>
        <v>287206</v>
      </c>
      <c r="J19" s="24">
        <f>SUM(J16:J17)</f>
        <v>1381017</v>
      </c>
      <c r="K19" s="25">
        <f>SUM(K16:K17)</f>
        <v>1121797</v>
      </c>
      <c r="L19" s="24">
        <f>SUM(M19:Q19)</f>
        <v>2008895</v>
      </c>
      <c r="M19" s="24">
        <f>SUM(M16:M17)</f>
        <v>8756</v>
      </c>
      <c r="N19" s="24">
        <f>SUM(N16:N17)</f>
        <v>483048</v>
      </c>
      <c r="O19" s="24">
        <f>SUM(O16:O17)</f>
        <v>1510179</v>
      </c>
      <c r="P19" s="24">
        <f>SUM(P16:P17)</f>
        <v>1071</v>
      </c>
      <c r="Q19" s="30">
        <f>SUM(Q16:Q17)</f>
        <v>5841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11.00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24360695</v>
      </c>
      <c r="C6" s="19">
        <f>SUM(D6:F6)</f>
        <v>154377</v>
      </c>
      <c r="D6" s="19">
        <v>12125</v>
      </c>
      <c r="E6" s="19">
        <v>88</v>
      </c>
      <c r="F6" s="19">
        <v>142164</v>
      </c>
      <c r="G6" s="19">
        <f>SUM(H6:J6)</f>
        <v>24206318</v>
      </c>
      <c r="H6" s="19">
        <v>4472925</v>
      </c>
      <c r="I6" s="19">
        <v>104124</v>
      </c>
      <c r="J6" s="19">
        <v>19629269</v>
      </c>
      <c r="K6" s="19">
        <v>15803410</v>
      </c>
      <c r="L6" s="19">
        <f>SUM(M6:Q6)</f>
        <v>8557285</v>
      </c>
      <c r="M6" s="19">
        <v>4490</v>
      </c>
      <c r="N6" s="19">
        <v>2632222</v>
      </c>
      <c r="O6" s="19">
        <v>5872717</v>
      </c>
      <c r="P6" s="19">
        <v>0</v>
      </c>
      <c r="Q6" s="27">
        <v>47856</v>
      </c>
    </row>
    <row r="7" spans="1:17" ht="15" customHeight="1">
      <c r="A7" s="13" t="s">
        <v>21</v>
      </c>
      <c r="B7" s="20">
        <f>+C7+G7</f>
        <v>3260421</v>
      </c>
      <c r="C7" s="21">
        <f>SUM(D7:F7)</f>
        <v>2400</v>
      </c>
      <c r="D7" s="21">
        <v>0</v>
      </c>
      <c r="E7" s="21">
        <v>2400</v>
      </c>
      <c r="F7" s="21">
        <v>0</v>
      </c>
      <c r="G7" s="21">
        <f>SUM(H7:J7)</f>
        <v>3258021</v>
      </c>
      <c r="H7" s="21">
        <v>153985</v>
      </c>
      <c r="I7" s="21">
        <v>2261600</v>
      </c>
      <c r="J7" s="21">
        <v>842436</v>
      </c>
      <c r="K7" s="21">
        <v>414280</v>
      </c>
      <c r="L7" s="21">
        <f>SUM(M7:Q7)</f>
        <v>2846141</v>
      </c>
      <c r="M7" s="21">
        <v>0</v>
      </c>
      <c r="N7" s="21">
        <v>2410500</v>
      </c>
      <c r="O7" s="21">
        <v>421141</v>
      </c>
      <c r="P7" s="21">
        <v>0</v>
      </c>
      <c r="Q7" s="28">
        <v>14500</v>
      </c>
    </row>
    <row r="8" spans="1:17" ht="15" customHeight="1">
      <c r="A8" s="13" t="s">
        <v>22</v>
      </c>
      <c r="B8" s="20">
        <f aca="true" t="shared" si="0" ref="B8:B17">+C8+G8</f>
        <v>219144</v>
      </c>
      <c r="C8" s="21">
        <f aca="true" t="shared" si="1" ref="C8:C19">SUM(D8:F8)</f>
        <v>13400</v>
      </c>
      <c r="D8" s="21">
        <v>0</v>
      </c>
      <c r="E8" s="21">
        <v>8800</v>
      </c>
      <c r="F8" s="21">
        <v>4600</v>
      </c>
      <c r="G8" s="21">
        <f aca="true" t="shared" si="2" ref="G8:G19">SUM(H8:J8)</f>
        <v>205744</v>
      </c>
      <c r="H8" s="21">
        <v>23690</v>
      </c>
      <c r="I8" s="21">
        <v>109113</v>
      </c>
      <c r="J8" s="21">
        <v>72941</v>
      </c>
      <c r="K8" s="21">
        <v>52251</v>
      </c>
      <c r="L8" s="21">
        <f aca="true" t="shared" si="3" ref="L8:L17">SUM(M8:Q8)</f>
        <v>166893</v>
      </c>
      <c r="M8" s="21">
        <v>0</v>
      </c>
      <c r="N8" s="21">
        <v>0</v>
      </c>
      <c r="O8" s="21">
        <v>166893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4033593</v>
      </c>
      <c r="C9" s="21">
        <f t="shared" si="1"/>
        <v>9735</v>
      </c>
      <c r="D9" s="21">
        <v>0</v>
      </c>
      <c r="E9" s="21">
        <v>0</v>
      </c>
      <c r="F9" s="21">
        <v>9735</v>
      </c>
      <c r="G9" s="21">
        <f t="shared" si="2"/>
        <v>4023858</v>
      </c>
      <c r="H9" s="21">
        <v>3831708</v>
      </c>
      <c r="I9" s="21">
        <v>10180</v>
      </c>
      <c r="J9" s="21">
        <v>181970</v>
      </c>
      <c r="K9" s="21">
        <v>145341</v>
      </c>
      <c r="L9" s="21">
        <f t="shared" si="3"/>
        <v>3888252</v>
      </c>
      <c r="M9" s="21">
        <v>0</v>
      </c>
      <c r="N9" s="21">
        <v>58850</v>
      </c>
      <c r="O9" s="21">
        <v>3825877</v>
      </c>
      <c r="P9" s="21">
        <v>2194</v>
      </c>
      <c r="Q9" s="28">
        <v>1331</v>
      </c>
    </row>
    <row r="10" spans="1:17" ht="15" customHeight="1">
      <c r="A10" s="13" t="s">
        <v>24</v>
      </c>
      <c r="B10" s="20">
        <f t="shared" si="0"/>
        <v>334835</v>
      </c>
      <c r="C10" s="21">
        <f t="shared" si="1"/>
        <v>6821</v>
      </c>
      <c r="D10" s="21">
        <v>300</v>
      </c>
      <c r="E10" s="21">
        <v>3732</v>
      </c>
      <c r="F10" s="21">
        <v>2789</v>
      </c>
      <c r="G10" s="21">
        <f t="shared" si="2"/>
        <v>328014</v>
      </c>
      <c r="H10" s="21">
        <v>301844</v>
      </c>
      <c r="I10" s="21">
        <v>500</v>
      </c>
      <c r="J10" s="21">
        <v>25670</v>
      </c>
      <c r="K10" s="21">
        <v>13107</v>
      </c>
      <c r="L10" s="21">
        <f t="shared" si="3"/>
        <v>321728</v>
      </c>
      <c r="M10" s="21">
        <v>0</v>
      </c>
      <c r="N10" s="21">
        <v>10482</v>
      </c>
      <c r="O10" s="21">
        <v>304986</v>
      </c>
      <c r="P10" s="21">
        <v>260</v>
      </c>
      <c r="Q10" s="28">
        <v>6000</v>
      </c>
    </row>
    <row r="11" spans="1:17" ht="15" customHeight="1">
      <c r="A11" s="13" t="s">
        <v>25</v>
      </c>
      <c r="B11" s="20">
        <f t="shared" si="0"/>
        <v>3464238</v>
      </c>
      <c r="C11" s="21">
        <f t="shared" si="1"/>
        <v>9800</v>
      </c>
      <c r="D11" s="21">
        <v>4000</v>
      </c>
      <c r="E11" s="21">
        <v>1000</v>
      </c>
      <c r="F11" s="21">
        <v>4800</v>
      </c>
      <c r="G11" s="21">
        <f t="shared" si="2"/>
        <v>3454438</v>
      </c>
      <c r="H11" s="21">
        <v>3179219</v>
      </c>
      <c r="I11" s="21">
        <v>18780</v>
      </c>
      <c r="J11" s="21">
        <v>256439</v>
      </c>
      <c r="K11" s="21">
        <v>271876</v>
      </c>
      <c r="L11" s="21">
        <f t="shared" si="3"/>
        <v>3192362</v>
      </c>
      <c r="M11" s="21">
        <v>36300</v>
      </c>
      <c r="N11" s="21">
        <v>97000</v>
      </c>
      <c r="O11" s="21">
        <v>3058512</v>
      </c>
      <c r="P11" s="21">
        <v>550</v>
      </c>
      <c r="Q11" s="28">
        <v>0</v>
      </c>
    </row>
    <row r="12" spans="1:17" ht="15" customHeight="1">
      <c r="A12" s="13" t="s">
        <v>26</v>
      </c>
      <c r="B12" s="20">
        <f t="shared" si="0"/>
        <v>3700784</v>
      </c>
      <c r="C12" s="21">
        <f t="shared" si="1"/>
        <v>197715</v>
      </c>
      <c r="D12" s="21">
        <v>5000</v>
      </c>
      <c r="E12" s="21">
        <v>12900</v>
      </c>
      <c r="F12" s="21">
        <v>179815</v>
      </c>
      <c r="G12" s="21">
        <f t="shared" si="2"/>
        <v>3503069</v>
      </c>
      <c r="H12" s="21">
        <v>1745063</v>
      </c>
      <c r="I12" s="21">
        <v>1328886</v>
      </c>
      <c r="J12" s="21">
        <v>429120</v>
      </c>
      <c r="K12" s="21">
        <v>356120</v>
      </c>
      <c r="L12" s="21">
        <f t="shared" si="3"/>
        <v>3344664</v>
      </c>
      <c r="M12" s="21">
        <v>35500</v>
      </c>
      <c r="N12" s="21">
        <v>565740</v>
      </c>
      <c r="O12" s="21">
        <v>2741227</v>
      </c>
      <c r="P12" s="21">
        <v>1100</v>
      </c>
      <c r="Q12" s="28">
        <v>1097</v>
      </c>
    </row>
    <row r="13" spans="1:17" ht="15" customHeight="1">
      <c r="A13" s="13" t="s">
        <v>27</v>
      </c>
      <c r="B13" s="20">
        <f t="shared" si="0"/>
        <v>3664662</v>
      </c>
      <c r="C13" s="21">
        <f t="shared" si="1"/>
        <v>1793495</v>
      </c>
      <c r="D13" s="21">
        <v>176840</v>
      </c>
      <c r="E13" s="21">
        <v>415047</v>
      </c>
      <c r="F13" s="21">
        <v>1201608</v>
      </c>
      <c r="G13" s="21">
        <f t="shared" si="2"/>
        <v>1871167</v>
      </c>
      <c r="H13" s="21">
        <v>330630</v>
      </c>
      <c r="I13" s="21">
        <v>1432020</v>
      </c>
      <c r="J13" s="21">
        <v>108517</v>
      </c>
      <c r="K13" s="21">
        <v>375361</v>
      </c>
      <c r="L13" s="21">
        <f t="shared" si="3"/>
        <v>3289301</v>
      </c>
      <c r="M13" s="21">
        <v>28000</v>
      </c>
      <c r="N13" s="21">
        <v>2185196</v>
      </c>
      <c r="O13" s="21">
        <v>1073605</v>
      </c>
      <c r="P13" s="21">
        <v>700</v>
      </c>
      <c r="Q13" s="28">
        <v>1800</v>
      </c>
    </row>
    <row r="14" spans="1:17" ht="15" customHeight="1">
      <c r="A14" s="13" t="s">
        <v>28</v>
      </c>
      <c r="B14" s="20">
        <f t="shared" si="0"/>
        <v>747911</v>
      </c>
      <c r="C14" s="21">
        <f t="shared" si="1"/>
        <v>251236</v>
      </c>
      <c r="D14" s="21">
        <v>6200</v>
      </c>
      <c r="E14" s="21">
        <v>6170</v>
      </c>
      <c r="F14" s="21">
        <v>238866</v>
      </c>
      <c r="G14" s="21">
        <f t="shared" si="2"/>
        <v>496675</v>
      </c>
      <c r="H14" s="21">
        <v>232150</v>
      </c>
      <c r="I14" s="21">
        <v>167972</v>
      </c>
      <c r="J14" s="21">
        <v>96553</v>
      </c>
      <c r="K14" s="21">
        <v>107612</v>
      </c>
      <c r="L14" s="21">
        <f t="shared" si="3"/>
        <v>640299</v>
      </c>
      <c r="M14" s="21">
        <v>0</v>
      </c>
      <c r="N14" s="21">
        <v>193590</v>
      </c>
      <c r="O14" s="21">
        <v>433759</v>
      </c>
      <c r="P14" s="21">
        <v>12000</v>
      </c>
      <c r="Q14" s="28">
        <v>950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27621116</v>
      </c>
      <c r="C16" s="21">
        <f t="shared" si="1"/>
        <v>156777</v>
      </c>
      <c r="D16" s="21">
        <f>SUM(D6:D7)</f>
        <v>12125</v>
      </c>
      <c r="E16" s="21">
        <f>SUM(E6:E7)</f>
        <v>2488</v>
      </c>
      <c r="F16" s="21">
        <f>SUM(F6:F7)</f>
        <v>142164</v>
      </c>
      <c r="G16" s="21">
        <f t="shared" si="2"/>
        <v>27464339</v>
      </c>
      <c r="H16" s="21">
        <f>SUM(H6:H7)</f>
        <v>4626910</v>
      </c>
      <c r="I16" s="21">
        <f>SUM(I6:I7)</f>
        <v>2365724</v>
      </c>
      <c r="J16" s="21">
        <f>SUM(J6:J7)</f>
        <v>20471705</v>
      </c>
      <c r="K16" s="21">
        <f>SUM(K6:K7)</f>
        <v>16217690</v>
      </c>
      <c r="L16" s="21">
        <f t="shared" si="3"/>
        <v>11403426</v>
      </c>
      <c r="M16" s="21">
        <f>SUM(M6:M7)</f>
        <v>4490</v>
      </c>
      <c r="N16" s="21">
        <f>SUM(N6:N7)</f>
        <v>5042722</v>
      </c>
      <c r="O16" s="21">
        <f>SUM(O6:O7)</f>
        <v>6293858</v>
      </c>
      <c r="P16" s="21">
        <f>SUM(P6:P7)</f>
        <v>0</v>
      </c>
      <c r="Q16" s="28">
        <f>SUM(Q6:Q7)</f>
        <v>62356</v>
      </c>
    </row>
    <row r="17" spans="1:17" ht="15" customHeight="1">
      <c r="A17" s="13" t="s">
        <v>30</v>
      </c>
      <c r="B17" s="20">
        <f t="shared" si="0"/>
        <v>16165167</v>
      </c>
      <c r="C17" s="21">
        <f t="shared" si="1"/>
        <v>2282202</v>
      </c>
      <c r="D17" s="21">
        <f>SUM(D8:D14)</f>
        <v>192340</v>
      </c>
      <c r="E17" s="21">
        <f>SUM(E8:E14)</f>
        <v>447649</v>
      </c>
      <c r="F17" s="21">
        <f>SUM(F8:F14)</f>
        <v>1642213</v>
      </c>
      <c r="G17" s="21">
        <f t="shared" si="2"/>
        <v>13882965</v>
      </c>
      <c r="H17" s="21">
        <f>SUM(H8:H14)</f>
        <v>9644304</v>
      </c>
      <c r="I17" s="21">
        <f>SUM(I8:I14)</f>
        <v>3067451</v>
      </c>
      <c r="J17" s="21">
        <f>SUM(J8:J14)</f>
        <v>1171210</v>
      </c>
      <c r="K17" s="21">
        <f>SUM(K8:K14)</f>
        <v>1321668</v>
      </c>
      <c r="L17" s="21">
        <f t="shared" si="3"/>
        <v>14843499</v>
      </c>
      <c r="M17" s="21">
        <f>SUM(M8:M14)</f>
        <v>99800</v>
      </c>
      <c r="N17" s="21">
        <f>SUM(N8:N14)</f>
        <v>3110858</v>
      </c>
      <c r="O17" s="21">
        <f>SUM(O8:O14)</f>
        <v>11604859</v>
      </c>
      <c r="P17" s="21">
        <f>SUM(P8:P14)</f>
        <v>16804</v>
      </c>
      <c r="Q17" s="28">
        <f>SUM(Q8:Q14)</f>
        <v>11178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43786283</v>
      </c>
      <c r="C19" s="25">
        <f t="shared" si="1"/>
        <v>2438979</v>
      </c>
      <c r="D19" s="24">
        <f>SUM(D16:D17)</f>
        <v>204465</v>
      </c>
      <c r="E19" s="24">
        <f>SUM(E16:E17)</f>
        <v>450137</v>
      </c>
      <c r="F19" s="24">
        <f>SUM(F16:F17)</f>
        <v>1784377</v>
      </c>
      <c r="G19" s="25">
        <f t="shared" si="2"/>
        <v>41347304</v>
      </c>
      <c r="H19" s="24">
        <f>SUM(H16:H17)</f>
        <v>14271214</v>
      </c>
      <c r="I19" s="24">
        <f>SUM(I16:I17)</f>
        <v>5433175</v>
      </c>
      <c r="J19" s="24">
        <f>SUM(J16:J17)</f>
        <v>21642915</v>
      </c>
      <c r="K19" s="25">
        <f>SUM(K16:K17)</f>
        <v>17539358</v>
      </c>
      <c r="L19" s="24">
        <f>SUM(M19:Q19)</f>
        <v>26246925</v>
      </c>
      <c r="M19" s="24">
        <f>SUM(M16:M17)</f>
        <v>104290</v>
      </c>
      <c r="N19" s="24">
        <f>SUM(N16:N17)</f>
        <v>8153580</v>
      </c>
      <c r="O19" s="24">
        <f>SUM(O16:O17)</f>
        <v>17898717</v>
      </c>
      <c r="P19" s="24">
        <f>SUM(P16:P17)</f>
        <v>16804</v>
      </c>
      <c r="Q19" s="30">
        <f>SUM(Q16:Q17)</f>
        <v>73534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2006-02-10T08:06:03Z</cp:lastPrinted>
  <dcterms:created xsi:type="dcterms:W3CDTF">2000-01-06T00:38:06Z</dcterms:created>
  <dcterms:modified xsi:type="dcterms:W3CDTF">2006-02-10T08:09:57Z</dcterms:modified>
  <cp:category/>
  <cp:version/>
  <cp:contentType/>
  <cp:contentStatus/>
</cp:coreProperties>
</file>