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775" windowWidth="3840" windowHeight="2925" activeTab="0"/>
  </bookViews>
  <sheets>
    <sheet name="Sheet1" sheetId="1" r:id="rId1"/>
  </sheets>
  <definedNames>
    <definedName name="_xlnm.Print_Area">'Sheet1'!$F$1:$Q$12</definedName>
    <definedName name="PRINT_AREA_MI">'Sheet1'!$F$1:$Q$12</definedName>
    <definedName name="印刷範囲">'Sheet1'!$A$1:$L$26</definedName>
  </definedNames>
  <calcPr fullCalcOnLoad="1"/>
</workbook>
</file>

<file path=xl/sharedStrings.xml><?xml version="1.0" encoding="utf-8"?>
<sst xmlns="http://schemas.openxmlformats.org/spreadsheetml/2006/main" count="90" uniqueCount="38">
  <si>
    <t>【本所管内】</t>
  </si>
  <si>
    <t>監視指</t>
  </si>
  <si>
    <t>　監視状況</t>
  </si>
  <si>
    <t xml:space="preserve">  　行 政 処 分</t>
  </si>
  <si>
    <t xml:space="preserve"> 施設数</t>
  </si>
  <si>
    <t>移  動</t>
  </si>
  <si>
    <t>導  延</t>
  </si>
  <si>
    <t>　監視回数</t>
  </si>
  <si>
    <t>営業</t>
  </si>
  <si>
    <t>改善</t>
  </si>
  <si>
    <t xml:space="preserve"> そ</t>
  </si>
  <si>
    <t>市</t>
  </si>
  <si>
    <t>店  舗</t>
  </si>
  <si>
    <t>施設数</t>
  </si>
  <si>
    <t>　(回)B/A</t>
  </si>
  <si>
    <t xml:space="preserve"> の</t>
  </si>
  <si>
    <t xml:space="preserve">   A</t>
  </si>
  <si>
    <t/>
  </si>
  <si>
    <t xml:space="preserve">   B</t>
  </si>
  <si>
    <t>管内</t>
  </si>
  <si>
    <t>県 *</t>
  </si>
  <si>
    <t>停止</t>
  </si>
  <si>
    <t>命令</t>
  </si>
  <si>
    <t xml:space="preserve"> 他</t>
  </si>
  <si>
    <t>つ  け  も  の    製   造   業</t>
  </si>
  <si>
    <t>-</t>
  </si>
  <si>
    <t>こんにゃく又はところてん製造業</t>
  </si>
  <si>
    <t>弁当又はそうざい販売業（許可）</t>
  </si>
  <si>
    <t xml:space="preserve">              計</t>
  </si>
  <si>
    <t>＊監視状況の県欄は岐阜市を除いたもの</t>
  </si>
  <si>
    <t>【センター管内】</t>
  </si>
  <si>
    <t>郡</t>
  </si>
  <si>
    <t>上</t>
  </si>
  <si>
    <t>関</t>
  </si>
  <si>
    <t>美</t>
  </si>
  <si>
    <t>濃</t>
  </si>
  <si>
    <t xml:space="preserve">   （３）  岐阜県食品衛生条例関係施設（Ｔ１２－３）</t>
  </si>
  <si>
    <t>　（平成２６年度）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</si>
</sst>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%"/>
    <numFmt numFmtId="180" formatCode="0_);[Red]\(0\)"/>
    <numFmt numFmtId="181" formatCode="0.0_);[Red]\(0.0\)"/>
  </numFmts>
  <fonts count="41">
    <font>
      <sz val="7.9"/>
      <name val="ＭＳ 明朝"/>
      <family val="1"/>
    </font>
    <font>
      <sz val="11"/>
      <name val="ＭＳ Ｐゴシック"/>
      <family val="3"/>
    </font>
    <font>
      <b/>
      <sz val="10.95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7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178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ont="1" applyBorder="1" applyAlignment="1" applyProtection="1">
      <alignment horizontal="right" vertical="center"/>
      <protection locked="0"/>
    </xf>
    <xf numFmtId="178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 applyProtection="1">
      <alignment horizontal="right" vertical="center"/>
      <protection locked="0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21" xfId="0" applyNumberFormat="1" applyFont="1" applyBorder="1" applyAlignment="1" applyProtection="1">
      <alignment horizontal="right" vertical="center"/>
      <protection locked="0"/>
    </xf>
    <xf numFmtId="3" fontId="0" fillId="0" borderId="22" xfId="0" applyNumberFormat="1" applyFont="1" applyBorder="1" applyAlignment="1" applyProtection="1">
      <alignment horizontal="right" vertical="center"/>
      <protection locked="0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41" fontId="0" fillId="0" borderId="25" xfId="0" applyNumberFormat="1" applyFont="1" applyBorder="1" applyAlignment="1" applyProtection="1">
      <alignment horizontal="right" vertical="center"/>
      <protection locked="0"/>
    </xf>
    <xf numFmtId="41" fontId="0" fillId="0" borderId="26" xfId="0" applyNumberFormat="1" applyFont="1" applyBorder="1" applyAlignment="1" applyProtection="1">
      <alignment horizontal="right" vertical="center"/>
      <protection locked="0"/>
    </xf>
    <xf numFmtId="3" fontId="0" fillId="0" borderId="19" xfId="0" applyNumberFormat="1" applyFont="1" applyBorder="1" applyAlignment="1" applyProtection="1">
      <alignment horizontal="right" vertical="center"/>
      <protection locked="0"/>
    </xf>
    <xf numFmtId="3" fontId="0" fillId="0" borderId="2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41" fontId="0" fillId="0" borderId="29" xfId="0" applyNumberFormat="1" applyFont="1" applyBorder="1" applyAlignment="1" applyProtection="1">
      <alignment horizontal="right" vertical="center"/>
      <protection locked="0"/>
    </xf>
    <xf numFmtId="3" fontId="0" fillId="0" borderId="30" xfId="0" applyNumberFormat="1" applyFont="1" applyBorder="1" applyAlignment="1" applyProtection="1">
      <alignment horizontal="right" vertical="center"/>
      <protection locked="0"/>
    </xf>
    <xf numFmtId="3" fontId="0" fillId="0" borderId="31" xfId="0" applyNumberFormat="1" applyFont="1" applyBorder="1" applyAlignment="1" applyProtection="1">
      <alignment horizontal="right" vertical="center"/>
      <protection locked="0"/>
    </xf>
    <xf numFmtId="3" fontId="0" fillId="0" borderId="28" xfId="0" applyNumberFormat="1" applyFont="1" applyBorder="1" applyAlignment="1" applyProtection="1">
      <alignment horizontal="right" vertical="center"/>
      <protection locked="0"/>
    </xf>
    <xf numFmtId="3" fontId="0" fillId="0" borderId="27" xfId="0" applyNumberFormat="1" applyFont="1" applyBorder="1" applyAlignment="1" applyProtection="1">
      <alignment horizontal="right" vertical="center"/>
      <protection locked="0"/>
    </xf>
    <xf numFmtId="178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 applyProtection="1">
      <alignment horizontal="right" vertical="center"/>
      <protection locked="0"/>
    </xf>
    <xf numFmtId="41" fontId="0" fillId="0" borderId="33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3" fontId="0" fillId="0" borderId="34" xfId="0" applyNumberFormat="1" applyFont="1" applyBorder="1" applyAlignment="1" applyProtection="1">
      <alignment horizontal="right" vertical="center"/>
      <protection locked="0"/>
    </xf>
    <xf numFmtId="3" fontId="0" fillId="0" borderId="35" xfId="0" applyNumberFormat="1" applyFont="1" applyBorder="1" applyAlignment="1" applyProtection="1">
      <alignment horizontal="right" vertical="center"/>
      <protection locked="0"/>
    </xf>
    <xf numFmtId="3" fontId="0" fillId="0" borderId="38" xfId="0" applyNumberFormat="1" applyFont="1" applyBorder="1" applyAlignment="1" applyProtection="1">
      <alignment horizontal="right" vertical="center"/>
      <protection locked="0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46" xfId="0" applyNumberForma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0" fillId="0" borderId="48" xfId="0" applyNumberFormat="1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3" fontId="0" fillId="0" borderId="50" xfId="0" applyNumberFormat="1" applyFill="1" applyBorder="1" applyAlignment="1">
      <alignment vertical="center"/>
    </xf>
    <xf numFmtId="3" fontId="0" fillId="0" borderId="51" xfId="0" applyNumberFormat="1" applyFill="1" applyBorder="1" applyAlignment="1">
      <alignment vertical="center"/>
    </xf>
    <xf numFmtId="3" fontId="0" fillId="0" borderId="52" xfId="0" applyNumberFormat="1" applyFill="1" applyBorder="1" applyAlignment="1">
      <alignment vertical="center"/>
    </xf>
    <xf numFmtId="3" fontId="0" fillId="0" borderId="53" xfId="0" applyNumberFormat="1" applyFill="1" applyBorder="1" applyAlignment="1">
      <alignment vertical="center"/>
    </xf>
    <xf numFmtId="3" fontId="0" fillId="0" borderId="48" xfId="0" applyNumberFormat="1" applyBorder="1" applyAlignment="1">
      <alignment horizontal="center" vertical="center"/>
    </xf>
    <xf numFmtId="3" fontId="0" fillId="0" borderId="54" xfId="0" applyNumberFormat="1" applyBorder="1" applyAlignment="1">
      <alignment vertical="center"/>
    </xf>
    <xf numFmtId="3" fontId="0" fillId="0" borderId="49" xfId="0" applyNumberFormat="1" applyBorder="1" applyAlignment="1">
      <alignment horizontal="center" vertical="center"/>
    </xf>
    <xf numFmtId="3" fontId="0" fillId="0" borderId="55" xfId="0" applyNumberFormat="1" applyBorder="1" applyAlignment="1">
      <alignment vertical="center"/>
    </xf>
    <xf numFmtId="3" fontId="0" fillId="0" borderId="50" xfId="0" applyNumberFormat="1" applyBorder="1" applyAlignment="1">
      <alignment horizontal="center" vertical="center"/>
    </xf>
    <xf numFmtId="3" fontId="0" fillId="0" borderId="56" xfId="0" applyNumberFormat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178" fontId="40" fillId="0" borderId="15" xfId="0" applyNumberFormat="1" applyFont="1" applyFill="1" applyBorder="1" applyAlignment="1" applyProtection="1">
      <alignment vertical="center"/>
      <protection locked="0"/>
    </xf>
    <xf numFmtId="3" fontId="40" fillId="0" borderId="21" xfId="0" applyNumberFormat="1" applyFont="1" applyFill="1" applyBorder="1" applyAlignment="1" applyProtection="1">
      <alignment horizontal="right" vertical="center"/>
      <protection locked="0"/>
    </xf>
    <xf numFmtId="3" fontId="40" fillId="0" borderId="14" xfId="0" applyNumberFormat="1" applyFont="1" applyFill="1" applyBorder="1" applyAlignment="1" applyProtection="1">
      <alignment horizontal="right" vertical="center"/>
      <protection locked="0"/>
    </xf>
    <xf numFmtId="3" fontId="40" fillId="0" borderId="15" xfId="0" applyNumberFormat="1" applyFont="1" applyFill="1" applyBorder="1" applyAlignment="1" applyProtection="1">
      <alignment horizontal="right" vertical="center"/>
      <protection locked="0"/>
    </xf>
    <xf numFmtId="178" fontId="40" fillId="0" borderId="18" xfId="0" applyNumberFormat="1" applyFont="1" applyFill="1" applyBorder="1" applyAlignment="1" applyProtection="1">
      <alignment vertical="center"/>
      <protection locked="0"/>
    </xf>
    <xf numFmtId="3" fontId="40" fillId="0" borderId="22" xfId="0" applyNumberFormat="1" applyFont="1" applyFill="1" applyBorder="1" applyAlignment="1" applyProtection="1">
      <alignment horizontal="right" vertical="center"/>
      <protection locked="0"/>
    </xf>
    <xf numFmtId="3" fontId="40" fillId="0" borderId="17" xfId="0" applyNumberFormat="1" applyFont="1" applyFill="1" applyBorder="1" applyAlignment="1" applyProtection="1">
      <alignment horizontal="right" vertical="center"/>
      <protection locked="0"/>
    </xf>
    <xf numFmtId="3" fontId="40" fillId="0" borderId="18" xfId="0" applyNumberFormat="1" applyFont="1" applyFill="1" applyBorder="1" applyAlignment="1" applyProtection="1">
      <alignment horizontal="right" vertical="center"/>
      <protection locked="0"/>
    </xf>
    <xf numFmtId="178" fontId="40" fillId="0" borderId="32" xfId="0" applyNumberFormat="1" applyFont="1" applyFill="1" applyBorder="1" applyAlignment="1" applyProtection="1">
      <alignment vertical="center"/>
      <protection locked="0"/>
    </xf>
    <xf numFmtId="3" fontId="40" fillId="0" borderId="30" xfId="0" applyNumberFormat="1" applyFont="1" applyFill="1" applyBorder="1" applyAlignment="1" applyProtection="1">
      <alignment horizontal="right" vertical="center"/>
      <protection locked="0"/>
    </xf>
    <xf numFmtId="3" fontId="40" fillId="0" borderId="31" xfId="0" applyNumberFormat="1" applyFont="1" applyFill="1" applyBorder="1" applyAlignment="1" applyProtection="1">
      <alignment horizontal="right" vertical="center"/>
      <protection locked="0"/>
    </xf>
    <xf numFmtId="3" fontId="40" fillId="0" borderId="32" xfId="0" applyNumberFormat="1" applyFont="1" applyFill="1" applyBorder="1" applyAlignment="1" applyProtection="1">
      <alignment horizontal="right" vertical="center"/>
      <protection locked="0"/>
    </xf>
    <xf numFmtId="178" fontId="40" fillId="0" borderId="38" xfId="0" applyNumberFormat="1" applyFont="1" applyFill="1" applyBorder="1" applyAlignment="1" applyProtection="1">
      <alignment vertical="center"/>
      <protection locked="0"/>
    </xf>
    <xf numFmtId="3" fontId="40" fillId="0" borderId="34" xfId="0" applyNumberFormat="1" applyFont="1" applyFill="1" applyBorder="1" applyAlignment="1" applyProtection="1">
      <alignment horizontal="right" vertical="center"/>
      <protection locked="0"/>
    </xf>
    <xf numFmtId="3" fontId="40" fillId="0" borderId="35" xfId="0" applyNumberFormat="1" applyFont="1" applyFill="1" applyBorder="1" applyAlignment="1" applyProtection="1">
      <alignment horizontal="right" vertical="center"/>
      <protection locked="0"/>
    </xf>
    <xf numFmtId="3" fontId="40" fillId="0" borderId="38" xfId="0" applyNumberFormat="1" applyFont="1" applyFill="1" applyBorder="1" applyAlignment="1" applyProtection="1">
      <alignment horizontal="right" vertical="center"/>
      <protection locked="0"/>
    </xf>
    <xf numFmtId="180" fontId="0" fillId="0" borderId="25" xfId="0" applyNumberFormat="1" applyFont="1" applyFill="1" applyBorder="1" applyAlignment="1" applyProtection="1">
      <alignment horizontal="right" vertical="center"/>
      <protection locked="0"/>
    </xf>
    <xf numFmtId="180" fontId="0" fillId="0" borderId="21" xfId="0" applyNumberFormat="1" applyFont="1" applyFill="1" applyBorder="1" applyAlignment="1" applyProtection="1">
      <alignment horizontal="right" vertical="center"/>
      <protection locked="0"/>
    </xf>
    <xf numFmtId="180" fontId="0" fillId="0" borderId="19" xfId="0" applyNumberFormat="1" applyFont="1" applyFill="1" applyBorder="1" applyAlignment="1" applyProtection="1">
      <alignment horizontal="right" vertical="center"/>
      <protection locked="0"/>
    </xf>
    <xf numFmtId="180" fontId="0" fillId="0" borderId="13" xfId="0" applyNumberFormat="1" applyFont="1" applyFill="1" applyBorder="1" applyAlignment="1" applyProtection="1">
      <alignment horizontal="right" vertical="center"/>
      <protection locked="0"/>
    </xf>
    <xf numFmtId="180" fontId="0" fillId="0" borderId="26" xfId="0" applyNumberFormat="1" applyFont="1" applyFill="1" applyBorder="1" applyAlignment="1" applyProtection="1">
      <alignment horizontal="right" vertical="center"/>
      <protection locked="0"/>
    </xf>
    <xf numFmtId="180" fontId="0" fillId="0" borderId="22" xfId="0" applyNumberFormat="1" applyFont="1" applyFill="1" applyBorder="1" applyAlignment="1" applyProtection="1">
      <alignment horizontal="right" vertical="center"/>
      <protection locked="0"/>
    </xf>
    <xf numFmtId="180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0" fillId="0" borderId="16" xfId="0" applyNumberFormat="1" applyFont="1" applyFill="1" applyBorder="1" applyAlignment="1" applyProtection="1">
      <alignment horizontal="right" vertical="center"/>
      <protection locked="0"/>
    </xf>
    <xf numFmtId="180" fontId="0" fillId="0" borderId="29" xfId="0" applyNumberFormat="1" applyFont="1" applyFill="1" applyBorder="1" applyAlignment="1" applyProtection="1">
      <alignment horizontal="right" vertical="center"/>
      <protection locked="0"/>
    </xf>
    <xf numFmtId="180" fontId="0" fillId="0" borderId="30" xfId="0" applyNumberFormat="1" applyFont="1" applyFill="1" applyBorder="1" applyAlignment="1" applyProtection="1">
      <alignment horizontal="right" vertical="center"/>
      <protection locked="0"/>
    </xf>
    <xf numFmtId="180" fontId="0" fillId="0" borderId="28" xfId="0" applyNumberFormat="1" applyFont="1" applyFill="1" applyBorder="1" applyAlignment="1" applyProtection="1">
      <alignment horizontal="right" vertical="center"/>
      <protection locked="0"/>
    </xf>
    <xf numFmtId="180" fontId="0" fillId="0" borderId="27" xfId="0" applyNumberFormat="1" applyFont="1" applyFill="1" applyBorder="1" applyAlignment="1" applyProtection="1">
      <alignment horizontal="right" vertical="center"/>
      <protection locked="0"/>
    </xf>
    <xf numFmtId="180" fontId="0" fillId="0" borderId="33" xfId="0" applyNumberFormat="1" applyFont="1" applyFill="1" applyBorder="1" applyAlignment="1">
      <alignment vertical="center"/>
    </xf>
    <xf numFmtId="180" fontId="0" fillId="0" borderId="34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180" fontId="0" fillId="0" borderId="37" xfId="0" applyNumberFormat="1" applyFont="1" applyFill="1" applyBorder="1" applyAlignment="1">
      <alignment vertical="center"/>
    </xf>
    <xf numFmtId="181" fontId="40" fillId="0" borderId="14" xfId="0" applyNumberFormat="1" applyFont="1" applyFill="1" applyBorder="1" applyAlignment="1">
      <alignment vertical="center"/>
    </xf>
    <xf numFmtId="181" fontId="40" fillId="0" borderId="17" xfId="0" applyNumberFormat="1" applyFont="1" applyFill="1" applyBorder="1" applyAlignment="1">
      <alignment vertical="center"/>
    </xf>
    <xf numFmtId="181" fontId="40" fillId="0" borderId="31" xfId="0" applyNumberFormat="1" applyFont="1" applyFill="1" applyBorder="1" applyAlignment="1">
      <alignment vertical="center"/>
    </xf>
    <xf numFmtId="181" fontId="40" fillId="0" borderId="3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295275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81025"/>
          <a:ext cx="2133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2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3514725"/>
          <a:ext cx="21526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295275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9525" y="581025"/>
          <a:ext cx="2133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4.7109375" defaultRowHeight="16.5" customHeight="1"/>
  <cols>
    <col min="1" max="1" width="27.7109375" style="0" customWidth="1"/>
    <col min="2" max="2" width="4.7109375" style="0" customWidth="1"/>
    <col min="3" max="12" width="8.00390625" style="0" customWidth="1"/>
    <col min="13" max="13" width="4.7109375" style="0" customWidth="1"/>
  </cols>
  <sheetData>
    <row r="1" ht="19.5" customHeight="1">
      <c r="A1" s="5" t="s">
        <v>36</v>
      </c>
    </row>
    <row r="2" ht="13.5">
      <c r="A2" s="1"/>
    </row>
    <row r="3" spans="1:12" ht="12">
      <c r="A3" s="3" t="s">
        <v>0</v>
      </c>
      <c r="F3" s="2"/>
      <c r="G3" s="2"/>
      <c r="H3" s="2"/>
      <c r="I3" s="4" t="s">
        <v>37</v>
      </c>
      <c r="J3" s="2"/>
      <c r="K3" s="2"/>
      <c r="L3" s="2"/>
    </row>
    <row r="4" spans="1:13" s="6" customFormat="1" ht="16.5" customHeight="1">
      <c r="A4" s="8"/>
      <c r="B4" s="9"/>
      <c r="C4" s="28"/>
      <c r="D4" s="73" t="s">
        <v>33</v>
      </c>
      <c r="E4" s="61" t="s">
        <v>34</v>
      </c>
      <c r="F4" s="74"/>
      <c r="G4" s="67" t="s">
        <v>1</v>
      </c>
      <c r="H4" s="15" t="s">
        <v>2</v>
      </c>
      <c r="I4" s="64"/>
      <c r="J4" s="9" t="s">
        <v>3</v>
      </c>
      <c r="K4" s="9"/>
      <c r="L4" s="57"/>
      <c r="M4" s="13"/>
    </row>
    <row r="5" spans="1:13" s="6" customFormat="1" ht="16.5" customHeight="1">
      <c r="A5" s="58"/>
      <c r="B5" s="13"/>
      <c r="C5" s="29" t="s">
        <v>4</v>
      </c>
      <c r="D5" s="75"/>
      <c r="E5" s="62" t="s">
        <v>35</v>
      </c>
      <c r="F5" s="76" t="s">
        <v>5</v>
      </c>
      <c r="G5" s="68" t="s">
        <v>6</v>
      </c>
      <c r="H5" s="38" t="s">
        <v>7</v>
      </c>
      <c r="I5" s="70"/>
      <c r="J5" s="34" t="s">
        <v>8</v>
      </c>
      <c r="K5" s="61" t="s">
        <v>9</v>
      </c>
      <c r="L5" s="59" t="s">
        <v>10</v>
      </c>
      <c r="M5" s="13"/>
    </row>
    <row r="6" spans="1:13" s="6" customFormat="1" ht="16.5" customHeight="1">
      <c r="A6" s="7"/>
      <c r="B6" s="13"/>
      <c r="C6" s="29"/>
      <c r="D6" s="75" t="s">
        <v>11</v>
      </c>
      <c r="E6" s="62" t="s">
        <v>11</v>
      </c>
      <c r="F6" s="76" t="s">
        <v>12</v>
      </c>
      <c r="G6" s="68" t="s">
        <v>13</v>
      </c>
      <c r="H6" s="71" t="s">
        <v>14</v>
      </c>
      <c r="I6" s="72"/>
      <c r="J6" s="25"/>
      <c r="K6" s="62"/>
      <c r="L6" s="60" t="s">
        <v>15</v>
      </c>
      <c r="M6" s="13"/>
    </row>
    <row r="7" spans="1:13" s="6" customFormat="1" ht="16.5" customHeight="1">
      <c r="A7" s="7"/>
      <c r="B7" s="13"/>
      <c r="C7" s="29" t="s">
        <v>16</v>
      </c>
      <c r="D7" s="77"/>
      <c r="E7" s="63" t="s">
        <v>17</v>
      </c>
      <c r="F7" s="78"/>
      <c r="G7" s="69" t="s">
        <v>18</v>
      </c>
      <c r="H7" s="65" t="s">
        <v>19</v>
      </c>
      <c r="I7" s="66" t="s">
        <v>20</v>
      </c>
      <c r="J7" s="25" t="s">
        <v>21</v>
      </c>
      <c r="K7" s="63" t="s">
        <v>22</v>
      </c>
      <c r="L7" s="60" t="s">
        <v>23</v>
      </c>
      <c r="M7" s="13"/>
    </row>
    <row r="8" spans="1:13" s="6" customFormat="1" ht="16.5" customHeight="1">
      <c r="A8" s="14" t="s">
        <v>24</v>
      </c>
      <c r="B8" s="23"/>
      <c r="C8" s="30">
        <f>SUM(D8:F8)</f>
        <v>27</v>
      </c>
      <c r="D8" s="26">
        <v>21</v>
      </c>
      <c r="E8" s="16">
        <v>6</v>
      </c>
      <c r="F8" s="32"/>
      <c r="G8" s="35">
        <v>15</v>
      </c>
      <c r="H8" s="17">
        <f>IF(C8=0,0,ROUND(G8/C8,1))</f>
        <v>0.6</v>
      </c>
      <c r="I8" s="91">
        <v>0.8</v>
      </c>
      <c r="J8" s="26" t="s">
        <v>25</v>
      </c>
      <c r="K8" s="16" t="s">
        <v>25</v>
      </c>
      <c r="L8" s="18" t="s">
        <v>25</v>
      </c>
      <c r="M8" s="13"/>
    </row>
    <row r="9" spans="1:13" s="6" customFormat="1" ht="16.5" customHeight="1">
      <c r="A9" s="19" t="s">
        <v>26</v>
      </c>
      <c r="B9" s="24"/>
      <c r="C9" s="31">
        <f>SUM(D9:F9)</f>
        <v>8</v>
      </c>
      <c r="D9" s="27">
        <v>4</v>
      </c>
      <c r="E9" s="20">
        <v>4</v>
      </c>
      <c r="F9" s="33"/>
      <c r="G9" s="36">
        <v>4</v>
      </c>
      <c r="H9" s="21">
        <f>IF(C9=0,0,ROUND(G9/C9,1))</f>
        <v>0.5</v>
      </c>
      <c r="I9" s="95">
        <v>2</v>
      </c>
      <c r="J9" s="27" t="s">
        <v>25</v>
      </c>
      <c r="K9" s="20" t="s">
        <v>25</v>
      </c>
      <c r="L9" s="22" t="s">
        <v>25</v>
      </c>
      <c r="M9" s="13"/>
    </row>
    <row r="10" spans="1:13" s="6" customFormat="1" ht="16.5" customHeight="1">
      <c r="A10" s="37" t="s">
        <v>27</v>
      </c>
      <c r="B10" s="38"/>
      <c r="C10" s="39">
        <f>SUM(D10:F10)</f>
        <v>73</v>
      </c>
      <c r="D10" s="40">
        <v>51</v>
      </c>
      <c r="E10" s="41">
        <v>13</v>
      </c>
      <c r="F10" s="42">
        <v>9</v>
      </c>
      <c r="G10" s="43">
        <v>48</v>
      </c>
      <c r="H10" s="44">
        <f>IF(C10=0,0,ROUND(G10/C10,1))</f>
        <v>0.7</v>
      </c>
      <c r="I10" s="99">
        <v>0.7</v>
      </c>
      <c r="J10" s="40" t="s">
        <v>25</v>
      </c>
      <c r="K10" s="41" t="s">
        <v>25</v>
      </c>
      <c r="L10" s="45" t="s">
        <v>25</v>
      </c>
      <c r="M10" s="13"/>
    </row>
    <row r="11" spans="1:13" s="6" customFormat="1" ht="16.5" customHeight="1">
      <c r="A11" s="55" t="s">
        <v>28</v>
      </c>
      <c r="B11" s="56"/>
      <c r="C11" s="46">
        <f>SUM(C8:C10)</f>
        <v>108</v>
      </c>
      <c r="D11" s="47">
        <f>SUM(D8:D10)</f>
        <v>76</v>
      </c>
      <c r="E11" s="48">
        <f>SUM(E8:E10)</f>
        <v>23</v>
      </c>
      <c r="F11" s="49">
        <f>SUM(F8:F10)</f>
        <v>9</v>
      </c>
      <c r="G11" s="50">
        <f>SUM(G8:G10)</f>
        <v>67</v>
      </c>
      <c r="H11" s="51">
        <f>IF(C11=0,0,ROUND(G11/C11,1))</f>
        <v>0.6</v>
      </c>
      <c r="I11" s="103">
        <v>0.7</v>
      </c>
      <c r="J11" s="52" t="s">
        <v>25</v>
      </c>
      <c r="K11" s="53" t="s">
        <v>25</v>
      </c>
      <c r="L11" s="54" t="s">
        <v>25</v>
      </c>
      <c r="M11" s="13"/>
    </row>
    <row r="12" spans="1:12" s="6" customFormat="1" ht="16.5" customHeight="1">
      <c r="A12" s="13" t="s">
        <v>29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="6" customFormat="1" ht="16.5" customHeight="1"/>
    <row r="14" s="6" customFormat="1" ht="16.5" customHeight="1"/>
    <row r="15" s="6" customFormat="1" ht="16.5" customHeight="1"/>
    <row r="16" s="6" customFormat="1" ht="16.5" customHeight="1"/>
    <row r="17" spans="1:11" s="6" customFormat="1" ht="16.5" customHeight="1">
      <c r="A17" s="10" t="s">
        <v>30</v>
      </c>
      <c r="E17" s="11"/>
      <c r="F17" s="11"/>
      <c r="G17" s="11"/>
      <c r="H17" s="12" t="s">
        <v>37</v>
      </c>
      <c r="I17" s="11"/>
      <c r="J17" s="11"/>
      <c r="K17" s="11"/>
    </row>
    <row r="18" spans="1:12" s="6" customFormat="1" ht="16.5" customHeight="1">
      <c r="A18" s="8"/>
      <c r="B18" s="9"/>
      <c r="C18" s="28"/>
      <c r="D18" s="73" t="s">
        <v>31</v>
      </c>
      <c r="E18" s="9"/>
      <c r="F18" s="84" t="s">
        <v>1</v>
      </c>
      <c r="G18" s="80" t="s">
        <v>2</v>
      </c>
      <c r="H18" s="81"/>
      <c r="I18" s="9" t="s">
        <v>3</v>
      </c>
      <c r="J18" s="9"/>
      <c r="K18" s="57"/>
      <c r="L18" s="13"/>
    </row>
    <row r="19" spans="1:12" s="6" customFormat="1" ht="16.5" customHeight="1">
      <c r="A19" s="58"/>
      <c r="B19" s="13"/>
      <c r="C19" s="29" t="s">
        <v>4</v>
      </c>
      <c r="D19" s="75" t="s">
        <v>32</v>
      </c>
      <c r="E19" s="13" t="s">
        <v>5</v>
      </c>
      <c r="F19" s="85" t="s">
        <v>6</v>
      </c>
      <c r="G19" s="87" t="s">
        <v>7</v>
      </c>
      <c r="H19" s="88"/>
      <c r="I19" s="34" t="s">
        <v>8</v>
      </c>
      <c r="J19" s="61" t="s">
        <v>9</v>
      </c>
      <c r="K19" s="59" t="s">
        <v>10</v>
      </c>
      <c r="L19" s="13"/>
    </row>
    <row r="20" spans="1:12" s="6" customFormat="1" ht="16.5" customHeight="1">
      <c r="A20" s="7"/>
      <c r="B20" s="13"/>
      <c r="C20" s="29"/>
      <c r="D20" s="75" t="s">
        <v>11</v>
      </c>
      <c r="E20" s="13" t="s">
        <v>12</v>
      </c>
      <c r="F20" s="85" t="s">
        <v>13</v>
      </c>
      <c r="G20" s="89" t="s">
        <v>14</v>
      </c>
      <c r="H20" s="90"/>
      <c r="I20" s="25"/>
      <c r="J20" s="62"/>
      <c r="K20" s="60" t="s">
        <v>15</v>
      </c>
      <c r="L20" s="13"/>
    </row>
    <row r="21" spans="1:12" s="6" customFormat="1" ht="16.5" customHeight="1">
      <c r="A21" s="7"/>
      <c r="B21" s="13"/>
      <c r="C21" s="29" t="s">
        <v>16</v>
      </c>
      <c r="D21" s="77"/>
      <c r="E21" s="13"/>
      <c r="F21" s="86" t="s">
        <v>18</v>
      </c>
      <c r="G21" s="82" t="s">
        <v>19</v>
      </c>
      <c r="H21" s="83" t="s">
        <v>20</v>
      </c>
      <c r="I21" s="25" t="s">
        <v>21</v>
      </c>
      <c r="J21" s="63" t="s">
        <v>22</v>
      </c>
      <c r="K21" s="60" t="s">
        <v>23</v>
      </c>
      <c r="L21" s="13"/>
    </row>
    <row r="22" spans="1:12" s="6" customFormat="1" ht="16.5" customHeight="1">
      <c r="A22" s="14" t="s">
        <v>24</v>
      </c>
      <c r="B22" s="23"/>
      <c r="C22" s="107">
        <f>D22+E22</f>
        <v>59</v>
      </c>
      <c r="D22" s="108">
        <v>59</v>
      </c>
      <c r="E22" s="109"/>
      <c r="F22" s="110">
        <v>71</v>
      </c>
      <c r="G22" s="123">
        <f>F22/C22</f>
        <v>1.2033898305084745</v>
      </c>
      <c r="H22" s="91">
        <f>I8</f>
        <v>0.8</v>
      </c>
      <c r="I22" s="92" t="s">
        <v>25</v>
      </c>
      <c r="J22" s="93" t="s">
        <v>25</v>
      </c>
      <c r="K22" s="94" t="s">
        <v>25</v>
      </c>
      <c r="L22" s="13"/>
    </row>
    <row r="23" spans="1:12" s="6" customFormat="1" ht="16.5" customHeight="1">
      <c r="A23" s="19" t="s">
        <v>26</v>
      </c>
      <c r="B23" s="24"/>
      <c r="C23" s="111">
        <f>D23+E23</f>
        <v>7</v>
      </c>
      <c r="D23" s="112">
        <v>7</v>
      </c>
      <c r="E23" s="113"/>
      <c r="F23" s="114">
        <v>4</v>
      </c>
      <c r="G23" s="124">
        <f>F23/C23</f>
        <v>0.5714285714285714</v>
      </c>
      <c r="H23" s="95">
        <f>I9</f>
        <v>2</v>
      </c>
      <c r="I23" s="96" t="s">
        <v>25</v>
      </c>
      <c r="J23" s="97" t="s">
        <v>25</v>
      </c>
      <c r="K23" s="98" t="s">
        <v>25</v>
      </c>
      <c r="L23" s="13"/>
    </row>
    <row r="24" spans="1:12" s="6" customFormat="1" ht="16.5" customHeight="1">
      <c r="A24" s="37" t="s">
        <v>27</v>
      </c>
      <c r="B24" s="38"/>
      <c r="C24" s="115">
        <f>D24+E24</f>
        <v>69</v>
      </c>
      <c r="D24" s="116">
        <v>55</v>
      </c>
      <c r="E24" s="117">
        <v>14</v>
      </c>
      <c r="F24" s="118">
        <v>25</v>
      </c>
      <c r="G24" s="125">
        <f>F24/C24</f>
        <v>0.36231884057971014</v>
      </c>
      <c r="H24" s="99">
        <f>I10</f>
        <v>0.7</v>
      </c>
      <c r="I24" s="100" t="s">
        <v>25</v>
      </c>
      <c r="J24" s="101" t="s">
        <v>25</v>
      </c>
      <c r="K24" s="102" t="s">
        <v>25</v>
      </c>
      <c r="L24" s="13"/>
    </row>
    <row r="25" spans="1:12" s="6" customFormat="1" ht="16.5" customHeight="1">
      <c r="A25" s="55" t="s">
        <v>28</v>
      </c>
      <c r="B25" s="79"/>
      <c r="C25" s="119">
        <f>SUM(C22:C24)</f>
        <v>135</v>
      </c>
      <c r="D25" s="120">
        <f>SUM(D22:D24)</f>
        <v>121</v>
      </c>
      <c r="E25" s="121">
        <f>SUM(E22:E24)</f>
        <v>14</v>
      </c>
      <c r="F25" s="122">
        <f>SUM(F22:F24)</f>
        <v>100</v>
      </c>
      <c r="G25" s="126">
        <f>F25/C25</f>
        <v>0.7407407407407407</v>
      </c>
      <c r="H25" s="103">
        <f>I11</f>
        <v>0.7</v>
      </c>
      <c r="I25" s="104" t="s">
        <v>25</v>
      </c>
      <c r="J25" s="105" t="s">
        <v>25</v>
      </c>
      <c r="K25" s="106" t="s">
        <v>25</v>
      </c>
      <c r="L25" s="13"/>
    </row>
    <row r="26" spans="1:11" s="6" customFormat="1" ht="16.5" customHeight="1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</sheetData>
  <sheetProtection/>
  <printOptions/>
  <pageMargins left="1.16" right="0.55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岐阜県食品衛生条例関係施設</dc:title>
  <dc:subject/>
  <dc:creator>岐阜県</dc:creator>
  <cp:keywords/>
  <dc:description/>
  <cp:lastModifiedBy>岐阜県</cp:lastModifiedBy>
  <cp:lastPrinted>2016-02-10T04:47:02Z</cp:lastPrinted>
  <dcterms:created xsi:type="dcterms:W3CDTF">2004-01-30T10:06:40Z</dcterms:created>
  <dcterms:modified xsi:type="dcterms:W3CDTF">2016-02-18T01:27:54Z</dcterms:modified>
  <cp:category/>
  <cp:version/>
  <cp:contentType/>
  <cp:contentStatus/>
  <cp:revision>37</cp:revision>
</cp:coreProperties>
</file>