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040" activeTab="0"/>
  </bookViews>
  <sheets>
    <sheet name="T080506" sheetId="1" r:id="rId1"/>
  </sheets>
  <definedNames>
    <definedName name="_xlnm.Print_Area" localSheetId="0">'T080506'!$A$1:$O$37</definedName>
  </definedNames>
  <calcPr fullCalcOnLoad="1"/>
</workbook>
</file>

<file path=xl/sharedStrings.xml><?xml version="1.0" encoding="utf-8"?>
<sst xmlns="http://schemas.openxmlformats.org/spreadsheetml/2006/main" count="67" uniqueCount="56">
  <si>
    <t>　</t>
  </si>
  <si>
    <t>再治療</t>
  </si>
  <si>
    <t>不明</t>
  </si>
  <si>
    <t>治療中</t>
  </si>
  <si>
    <t>観察中</t>
  </si>
  <si>
    <t>入院中</t>
  </si>
  <si>
    <t>外来治療中</t>
  </si>
  <si>
    <t>治療なし</t>
  </si>
  <si>
    <t>活　動　性　結　核</t>
  </si>
  <si>
    <t>喀痰塗抹陽性</t>
  </si>
  <si>
    <t>肺　　結　　核　　活　　動　　性</t>
  </si>
  <si>
    <t>潜在性          　結核感染症　</t>
  </si>
  <si>
    <t>総数</t>
  </si>
  <si>
    <t>総数</t>
  </si>
  <si>
    <t>肺外結核活動性</t>
  </si>
  <si>
    <t>不活動性結核</t>
  </si>
  <si>
    <t>活動性不明</t>
  </si>
  <si>
    <t>＊別掲</t>
  </si>
  <si>
    <t>初回治療</t>
  </si>
  <si>
    <t>その他の結核菌陽性</t>
  </si>
  <si>
    <t>総数</t>
  </si>
  <si>
    <t>活　動　性　結　核</t>
  </si>
  <si>
    <t>不活動性結核</t>
  </si>
  <si>
    <t>活動性不明</t>
  </si>
  <si>
    <t>潜在性          　結核感染症　</t>
  </si>
  <si>
    <t>総数</t>
  </si>
  <si>
    <t>肺　　結　　核　　活　　動　　性</t>
  </si>
  <si>
    <t>肺外結核活動性</t>
  </si>
  <si>
    <t>喀痰塗抹陽性</t>
  </si>
  <si>
    <t>その他</t>
  </si>
  <si>
    <t>菌陰性</t>
  </si>
  <si>
    <t>＊別掲</t>
  </si>
  <si>
    <t>初回</t>
  </si>
  <si>
    <t>の結核</t>
  </si>
  <si>
    <t>・</t>
  </si>
  <si>
    <t>治療</t>
  </si>
  <si>
    <t>菌陽性</t>
  </si>
  <si>
    <t>管内総数</t>
  </si>
  <si>
    <t xml:space="preserve"> 0～ 4歳</t>
  </si>
  <si>
    <t xml:space="preserve"> 5～ 9歳</t>
  </si>
  <si>
    <t>10～14歳</t>
  </si>
  <si>
    <t>15～19歳</t>
  </si>
  <si>
    <t>20～29歳</t>
  </si>
  <si>
    <t>30～39歳</t>
  </si>
  <si>
    <t>40～49歳</t>
  </si>
  <si>
    <t>50～59歳</t>
  </si>
  <si>
    <t>60～69歳</t>
  </si>
  <si>
    <t>年齢不詳</t>
  </si>
  <si>
    <t>70歳以上</t>
  </si>
  <si>
    <t>管内総数</t>
  </si>
  <si>
    <t>　（５）現在登録者数　受療状況別（Ｔ８－５）</t>
  </si>
  <si>
    <t>　（６）現在登録者数　年齢階級別（Ｔ８－６）</t>
  </si>
  <si>
    <t>関市</t>
  </si>
  <si>
    <t>美濃市</t>
  </si>
  <si>
    <t>郡上市</t>
  </si>
  <si>
    <t>（平成26年12月31日現在）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</si>
</sst>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</numFmts>
  <fonts count="40">
    <font>
      <sz val="9"/>
      <name val="ＭＳ 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9.55"/>
      <name val="ＭＳ Ｐゴシック"/>
      <family val="3"/>
    </font>
    <font>
      <sz val="11"/>
      <name val="ＭＳ 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/>
    </border>
    <border>
      <left style="thin">
        <color indexed="8"/>
      </left>
      <right style="medium"/>
      <top style="medium"/>
      <bottom style="double"/>
    </border>
    <border>
      <left style="thin">
        <color indexed="8"/>
      </left>
      <right style="thin">
        <color indexed="8"/>
      </right>
      <top style="medium">
        <color indexed="8"/>
      </top>
      <bottom style="double"/>
    </border>
    <border>
      <left style="thin">
        <color indexed="8"/>
      </left>
      <right style="medium"/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medium"/>
    </border>
    <border>
      <left style="medium"/>
      <right style="medium"/>
      <top style="medium">
        <color indexed="8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double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7"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 vertical="center"/>
    </xf>
    <xf numFmtId="178" fontId="1" fillId="0" borderId="11" xfId="0" applyNumberFormat="1" applyFont="1" applyFill="1" applyBorder="1" applyAlignment="1">
      <alignment horizontal="right" vertical="center"/>
    </xf>
    <xf numFmtId="178" fontId="1" fillId="0" borderId="11" xfId="0" applyNumberFormat="1" applyFont="1" applyFill="1" applyBorder="1" applyAlignment="1" applyProtection="1">
      <alignment horizontal="right" vertical="center"/>
      <protection locked="0"/>
    </xf>
    <xf numFmtId="178" fontId="1" fillId="0" borderId="12" xfId="0" applyNumberFormat="1" applyFont="1" applyFill="1" applyBorder="1" applyAlignment="1" applyProtection="1">
      <alignment horizontal="right" vertical="center"/>
      <protection locked="0"/>
    </xf>
    <xf numFmtId="178" fontId="1" fillId="0" borderId="13" xfId="0" applyNumberFormat="1" applyFont="1" applyFill="1" applyBorder="1" applyAlignment="1">
      <alignment horizontal="right" vertical="center"/>
    </xf>
    <xf numFmtId="178" fontId="1" fillId="0" borderId="13" xfId="0" applyNumberFormat="1" applyFont="1" applyFill="1" applyBorder="1" applyAlignment="1" applyProtection="1">
      <alignment horizontal="right" vertical="center"/>
      <protection locked="0"/>
    </xf>
    <xf numFmtId="178" fontId="1" fillId="0" borderId="14" xfId="0" applyNumberFormat="1" applyFont="1" applyFill="1" applyBorder="1" applyAlignment="1" applyProtection="1">
      <alignment horizontal="right" vertical="center"/>
      <protection locked="0"/>
    </xf>
    <xf numFmtId="178" fontId="1" fillId="0" borderId="15" xfId="0" applyNumberFormat="1" applyFont="1" applyFill="1" applyBorder="1" applyAlignment="1">
      <alignment horizontal="right" vertical="center"/>
    </xf>
    <xf numFmtId="178" fontId="1" fillId="0" borderId="15" xfId="0" applyNumberFormat="1" applyFont="1" applyFill="1" applyBorder="1" applyAlignment="1" applyProtection="1">
      <alignment horizontal="right" vertical="center"/>
      <protection locked="0"/>
    </xf>
    <xf numFmtId="178" fontId="1" fillId="0" borderId="16" xfId="0" applyNumberFormat="1" applyFont="1" applyFill="1" applyBorder="1" applyAlignment="1">
      <alignment horizontal="right" vertical="center"/>
    </xf>
    <xf numFmtId="178" fontId="1" fillId="0" borderId="16" xfId="0" applyNumberFormat="1" applyFont="1" applyFill="1" applyBorder="1" applyAlignment="1" applyProtection="1">
      <alignment horizontal="right" vertical="center"/>
      <protection locked="0"/>
    </xf>
    <xf numFmtId="178" fontId="1" fillId="0" borderId="17" xfId="0" applyNumberFormat="1" applyFont="1" applyFill="1" applyBorder="1" applyAlignment="1" applyProtection="1">
      <alignment horizontal="right" vertical="center"/>
      <protection locked="0"/>
    </xf>
    <xf numFmtId="178" fontId="1" fillId="0" borderId="18" xfId="0" applyNumberFormat="1" applyFont="1" applyFill="1" applyBorder="1" applyAlignment="1">
      <alignment horizontal="right" vertical="center"/>
    </xf>
    <xf numFmtId="178" fontId="1" fillId="0" borderId="19" xfId="0" applyNumberFormat="1" applyFont="1" applyFill="1" applyBorder="1" applyAlignment="1">
      <alignment horizontal="right" vertical="center"/>
    </xf>
    <xf numFmtId="178" fontId="1" fillId="0" borderId="19" xfId="0" applyNumberFormat="1" applyFont="1" applyFill="1" applyBorder="1" applyAlignment="1" applyProtection="1">
      <alignment horizontal="right" vertical="center"/>
      <protection locked="0"/>
    </xf>
    <xf numFmtId="178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78" fontId="1" fillId="0" borderId="21" xfId="0" applyNumberFormat="1" applyFont="1" applyFill="1" applyBorder="1" applyAlignment="1" applyProtection="1">
      <alignment horizontal="right" vertical="center"/>
      <protection locked="0"/>
    </xf>
    <xf numFmtId="178" fontId="1" fillId="0" borderId="22" xfId="0" applyNumberFormat="1" applyFont="1" applyFill="1" applyBorder="1" applyAlignment="1" applyProtection="1">
      <alignment horizontal="right" vertical="center"/>
      <protection locked="0"/>
    </xf>
    <xf numFmtId="178" fontId="1" fillId="0" borderId="23" xfId="0" applyNumberFormat="1" applyFont="1" applyFill="1" applyBorder="1" applyAlignment="1">
      <alignment horizontal="right" vertical="center"/>
    </xf>
    <xf numFmtId="178" fontId="1" fillId="0" borderId="24" xfId="0" applyNumberFormat="1" applyFont="1" applyFill="1" applyBorder="1" applyAlignment="1" applyProtection="1">
      <alignment horizontal="right" vertical="center"/>
      <protection locked="0"/>
    </xf>
    <xf numFmtId="178" fontId="1" fillId="0" borderId="23" xfId="0" applyNumberFormat="1" applyFont="1" applyBorder="1" applyAlignment="1">
      <alignment horizontal="right" vertical="center"/>
    </xf>
    <xf numFmtId="178" fontId="1" fillId="0" borderId="25" xfId="0" applyNumberFormat="1" applyFont="1" applyBorder="1" applyAlignment="1">
      <alignment horizontal="right" vertical="center"/>
    </xf>
    <xf numFmtId="178" fontId="1" fillId="0" borderId="26" xfId="0" applyNumberFormat="1" applyFont="1" applyBorder="1" applyAlignment="1">
      <alignment horizontal="right" vertical="center"/>
    </xf>
    <xf numFmtId="178" fontId="1" fillId="0" borderId="27" xfId="0" applyNumberFormat="1" applyFont="1" applyBorder="1" applyAlignment="1">
      <alignment horizontal="right" vertical="center"/>
    </xf>
    <xf numFmtId="178" fontId="1" fillId="0" borderId="28" xfId="0" applyNumberFormat="1" applyFont="1" applyFill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178" fontId="1" fillId="0" borderId="29" xfId="0" applyNumberFormat="1" applyFont="1" applyFill="1" applyBorder="1" applyAlignment="1">
      <alignment horizontal="right" vertical="center"/>
    </xf>
    <xf numFmtId="178" fontId="1" fillId="0" borderId="30" xfId="0" applyNumberFormat="1" applyFont="1" applyFill="1" applyBorder="1" applyAlignment="1">
      <alignment horizontal="right" vertical="center"/>
    </xf>
    <xf numFmtId="178" fontId="1" fillId="0" borderId="31" xfId="0" applyNumberFormat="1" applyFont="1" applyFill="1" applyBorder="1" applyAlignment="1">
      <alignment horizontal="right" vertical="center"/>
    </xf>
    <xf numFmtId="178" fontId="1" fillId="0" borderId="32" xfId="0" applyNumberFormat="1" applyFont="1" applyFill="1" applyBorder="1" applyAlignment="1">
      <alignment horizontal="right" vertical="center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178" fontId="1" fillId="0" borderId="40" xfId="0" applyNumberFormat="1" applyFont="1" applyFill="1" applyBorder="1" applyAlignment="1">
      <alignment horizontal="right" vertical="center"/>
    </xf>
    <xf numFmtId="178" fontId="1" fillId="0" borderId="41" xfId="0" applyNumberFormat="1" applyFont="1" applyFill="1" applyBorder="1" applyAlignment="1">
      <alignment horizontal="right" vertical="center"/>
    </xf>
    <xf numFmtId="178" fontId="1" fillId="0" borderId="42" xfId="0" applyNumberFormat="1" applyFont="1" applyFill="1" applyBorder="1" applyAlignment="1">
      <alignment horizontal="right" vertical="center"/>
    </xf>
    <xf numFmtId="0" fontId="1" fillId="0" borderId="43" xfId="0" applyFont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 applyProtection="1">
      <alignment horizontal="right" vertical="center"/>
      <protection locked="0"/>
    </xf>
    <xf numFmtId="178" fontId="1" fillId="0" borderId="44" xfId="0" applyNumberFormat="1" applyFont="1" applyFill="1" applyBorder="1" applyAlignment="1" applyProtection="1">
      <alignment horizontal="right" vertical="center"/>
      <protection locked="0"/>
    </xf>
    <xf numFmtId="178" fontId="1" fillId="0" borderId="42" xfId="0" applyNumberFormat="1" applyFont="1" applyFill="1" applyBorder="1" applyAlignment="1" applyProtection="1">
      <alignment horizontal="right" vertical="center"/>
      <protection locked="0"/>
    </xf>
    <xf numFmtId="178" fontId="1" fillId="0" borderId="45" xfId="0" applyNumberFormat="1" applyFont="1" applyFill="1" applyBorder="1" applyAlignment="1">
      <alignment horizontal="right" vertical="center"/>
    </xf>
    <xf numFmtId="178" fontId="1" fillId="0" borderId="46" xfId="0" applyNumberFormat="1" applyFont="1" applyFill="1" applyBorder="1" applyAlignment="1">
      <alignment horizontal="right" vertical="center"/>
    </xf>
    <xf numFmtId="178" fontId="1" fillId="0" borderId="25" xfId="0" applyNumberFormat="1" applyFont="1" applyFill="1" applyBorder="1" applyAlignment="1">
      <alignment horizontal="right" vertical="center"/>
    </xf>
    <xf numFmtId="178" fontId="1" fillId="0" borderId="47" xfId="0" applyNumberFormat="1" applyFont="1" applyFill="1" applyBorder="1" applyAlignment="1">
      <alignment horizontal="right" vertical="center"/>
    </xf>
    <xf numFmtId="178" fontId="1" fillId="0" borderId="48" xfId="0" applyNumberFormat="1" applyFont="1" applyFill="1" applyBorder="1" applyAlignment="1">
      <alignment horizontal="right" vertical="center"/>
    </xf>
    <xf numFmtId="178" fontId="1" fillId="0" borderId="49" xfId="0" applyNumberFormat="1" applyFont="1" applyFill="1" applyBorder="1" applyAlignment="1">
      <alignment horizontal="right" vertical="center"/>
    </xf>
    <xf numFmtId="0" fontId="1" fillId="0" borderId="50" xfId="0" applyFont="1" applyBorder="1" applyAlignment="1">
      <alignment horizontal="center" vertical="center" shrinkToFit="1"/>
    </xf>
    <xf numFmtId="178" fontId="1" fillId="0" borderId="51" xfId="0" applyNumberFormat="1" applyFont="1" applyFill="1" applyBorder="1" applyAlignment="1">
      <alignment horizontal="right" vertical="center"/>
    </xf>
    <xf numFmtId="178" fontId="1" fillId="0" borderId="51" xfId="0" applyNumberFormat="1" applyFont="1" applyFill="1" applyBorder="1" applyAlignment="1" applyProtection="1">
      <alignment horizontal="right" vertical="center"/>
      <protection locked="0"/>
    </xf>
    <xf numFmtId="178" fontId="1" fillId="0" borderId="52" xfId="0" applyNumberFormat="1" applyFont="1" applyFill="1" applyBorder="1" applyAlignment="1" applyProtection="1">
      <alignment horizontal="right" vertical="center"/>
      <protection locked="0"/>
    </xf>
    <xf numFmtId="0" fontId="1" fillId="0" borderId="38" xfId="0" applyFont="1" applyBorder="1" applyAlignment="1">
      <alignment horizontal="center" vertical="center" shrinkToFit="1"/>
    </xf>
    <xf numFmtId="178" fontId="1" fillId="0" borderId="53" xfId="0" applyNumberFormat="1" applyFont="1" applyFill="1" applyBorder="1" applyAlignment="1">
      <alignment horizontal="right" vertical="center"/>
    </xf>
    <xf numFmtId="178" fontId="1" fillId="0" borderId="53" xfId="0" applyNumberFormat="1" applyFont="1" applyFill="1" applyBorder="1" applyAlignment="1" applyProtection="1">
      <alignment horizontal="right" vertical="center"/>
      <protection locked="0"/>
    </xf>
    <xf numFmtId="178" fontId="1" fillId="0" borderId="54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left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6"/>
  <sheetViews>
    <sheetView tabSelected="1" zoomScaleSheetLayoutView="100" workbookViewId="0" topLeftCell="A1">
      <selection activeCell="O16" sqref="O16"/>
    </sheetView>
  </sheetViews>
  <sheetFormatPr defaultColWidth="6.625" defaultRowHeight="11.25" customHeight="1"/>
  <cols>
    <col min="1" max="1" width="13.00390625" style="0" customWidth="1"/>
    <col min="2" max="14" width="8.875" style="0" customWidth="1"/>
    <col min="15" max="15" width="4.00390625" style="0" customWidth="1"/>
  </cols>
  <sheetData>
    <row r="1" ht="13.5" customHeight="1"/>
    <row r="2" spans="1:14" ht="19.5" customHeight="1">
      <c r="A2" s="75" t="s">
        <v>50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</row>
    <row r="3" spans="1:14" ht="18" customHeight="1" thickBot="1">
      <c r="A3" s="2"/>
      <c r="B3" s="2"/>
      <c r="C3" s="2"/>
      <c r="D3" s="2"/>
      <c r="E3" s="2"/>
      <c r="F3" s="2"/>
      <c r="G3" s="2"/>
      <c r="H3" s="3" t="s">
        <v>0</v>
      </c>
      <c r="I3" s="2"/>
      <c r="J3" s="2"/>
      <c r="K3" s="1"/>
      <c r="L3" s="2"/>
      <c r="M3" s="1"/>
      <c r="N3" s="6" t="s">
        <v>55</v>
      </c>
    </row>
    <row r="4" spans="1:15" ht="18" customHeight="1">
      <c r="A4" s="101"/>
      <c r="B4" s="95" t="s">
        <v>12</v>
      </c>
      <c r="C4" s="89" t="s">
        <v>8</v>
      </c>
      <c r="D4" s="90"/>
      <c r="E4" s="90"/>
      <c r="F4" s="90"/>
      <c r="G4" s="90"/>
      <c r="H4" s="90"/>
      <c r="I4" s="90"/>
      <c r="J4" s="91"/>
      <c r="K4" s="92" t="s">
        <v>15</v>
      </c>
      <c r="L4" s="92" t="s">
        <v>16</v>
      </c>
      <c r="M4" s="85" t="s">
        <v>11</v>
      </c>
      <c r="N4" s="86"/>
      <c r="O4" s="4"/>
    </row>
    <row r="5" spans="1:15" ht="18" customHeight="1">
      <c r="A5" s="102"/>
      <c r="B5" s="96"/>
      <c r="C5" s="98" t="s">
        <v>13</v>
      </c>
      <c r="D5" s="82" t="s">
        <v>10</v>
      </c>
      <c r="E5" s="83"/>
      <c r="F5" s="83"/>
      <c r="G5" s="83"/>
      <c r="H5" s="83"/>
      <c r="I5" s="84"/>
      <c r="J5" s="104" t="s">
        <v>14</v>
      </c>
      <c r="K5" s="93"/>
      <c r="L5" s="93"/>
      <c r="M5" s="87"/>
      <c r="N5" s="88"/>
      <c r="O5" s="4"/>
    </row>
    <row r="6" spans="1:15" ht="18" customHeight="1">
      <c r="A6" s="102"/>
      <c r="B6" s="96"/>
      <c r="C6" s="99"/>
      <c r="D6" s="76" t="s">
        <v>12</v>
      </c>
      <c r="E6" s="82" t="s">
        <v>9</v>
      </c>
      <c r="F6" s="83"/>
      <c r="G6" s="84"/>
      <c r="H6" s="104" t="s">
        <v>19</v>
      </c>
      <c r="I6" s="27" t="s">
        <v>30</v>
      </c>
      <c r="J6" s="93"/>
      <c r="K6" s="93"/>
      <c r="L6" s="93"/>
      <c r="M6" s="80" t="s">
        <v>17</v>
      </c>
      <c r="N6" s="81"/>
      <c r="O6" s="4"/>
    </row>
    <row r="7" spans="1:15" ht="18" customHeight="1">
      <c r="A7" s="102"/>
      <c r="B7" s="96"/>
      <c r="C7" s="99"/>
      <c r="D7" s="99"/>
      <c r="E7" s="76" t="s">
        <v>13</v>
      </c>
      <c r="F7" s="105" t="s">
        <v>18</v>
      </c>
      <c r="G7" s="76" t="s">
        <v>1</v>
      </c>
      <c r="H7" s="93"/>
      <c r="I7" s="27" t="s">
        <v>34</v>
      </c>
      <c r="J7" s="93"/>
      <c r="K7" s="93"/>
      <c r="L7" s="93"/>
      <c r="M7" s="76" t="s">
        <v>3</v>
      </c>
      <c r="N7" s="78" t="s">
        <v>4</v>
      </c>
      <c r="O7" s="4"/>
    </row>
    <row r="8" spans="1:15" ht="18" customHeight="1" thickBot="1">
      <c r="A8" s="103"/>
      <c r="B8" s="97"/>
      <c r="C8" s="100"/>
      <c r="D8" s="100"/>
      <c r="E8" s="100"/>
      <c r="F8" s="106"/>
      <c r="G8" s="100"/>
      <c r="H8" s="94"/>
      <c r="I8" s="27" t="s">
        <v>29</v>
      </c>
      <c r="J8" s="94"/>
      <c r="K8" s="94"/>
      <c r="L8" s="94"/>
      <c r="M8" s="77"/>
      <c r="N8" s="79"/>
      <c r="O8" s="4"/>
    </row>
    <row r="9" spans="1:15" ht="18" customHeight="1" thickBot="1">
      <c r="A9" s="43" t="s">
        <v>49</v>
      </c>
      <c r="B9" s="36">
        <f aca="true" t="shared" si="0" ref="B9:N9">SUM(B10:B12)</f>
        <v>71</v>
      </c>
      <c r="C9" s="34">
        <f t="shared" si="0"/>
        <v>21</v>
      </c>
      <c r="D9" s="33">
        <f t="shared" si="0"/>
        <v>14</v>
      </c>
      <c r="E9" s="33">
        <f t="shared" si="0"/>
        <v>9</v>
      </c>
      <c r="F9" s="33">
        <f t="shared" si="0"/>
        <v>9</v>
      </c>
      <c r="G9" s="33">
        <f t="shared" si="0"/>
        <v>0</v>
      </c>
      <c r="H9" s="33">
        <f t="shared" si="0"/>
        <v>5</v>
      </c>
      <c r="I9" s="33">
        <f t="shared" si="0"/>
        <v>0</v>
      </c>
      <c r="J9" s="33">
        <f t="shared" si="0"/>
        <v>7</v>
      </c>
      <c r="K9" s="33">
        <f t="shared" si="0"/>
        <v>27</v>
      </c>
      <c r="L9" s="33">
        <f t="shared" si="0"/>
        <v>23</v>
      </c>
      <c r="M9" s="33">
        <f t="shared" si="0"/>
        <v>0</v>
      </c>
      <c r="N9" s="35">
        <f t="shared" si="0"/>
        <v>1</v>
      </c>
      <c r="O9" s="4"/>
    </row>
    <row r="10" spans="1:15" ht="18" customHeight="1" thickTop="1">
      <c r="A10" s="44" t="s">
        <v>52</v>
      </c>
      <c r="B10" s="37">
        <f aca="true" t="shared" si="1" ref="B10:B16">SUM(C10+K10+L10)</f>
        <v>44</v>
      </c>
      <c r="C10" s="12">
        <f aca="true" t="shared" si="2" ref="C10:C16">D10+J10</f>
        <v>10</v>
      </c>
      <c r="D10" s="12">
        <f aca="true" t="shared" si="3" ref="D10:D16">E10+H10+I10</f>
        <v>5</v>
      </c>
      <c r="E10" s="12">
        <f>F10+G10</f>
        <v>4</v>
      </c>
      <c r="F10" s="12">
        <v>4</v>
      </c>
      <c r="G10" s="13">
        <v>0</v>
      </c>
      <c r="H10" s="12">
        <v>1</v>
      </c>
      <c r="I10" s="12">
        <v>0</v>
      </c>
      <c r="J10" s="12">
        <v>5</v>
      </c>
      <c r="K10" s="12">
        <v>17</v>
      </c>
      <c r="L10" s="13">
        <v>17</v>
      </c>
      <c r="M10" s="13">
        <v>0</v>
      </c>
      <c r="N10" s="14">
        <v>0</v>
      </c>
      <c r="O10" s="4"/>
    </row>
    <row r="11" spans="1:15" ht="18" customHeight="1">
      <c r="A11" s="45" t="s">
        <v>53</v>
      </c>
      <c r="B11" s="37">
        <f t="shared" si="1"/>
        <v>10</v>
      </c>
      <c r="C11" s="12">
        <f t="shared" si="2"/>
        <v>0</v>
      </c>
      <c r="D11" s="12">
        <f t="shared" si="3"/>
        <v>0</v>
      </c>
      <c r="E11" s="12">
        <f>F11+G11</f>
        <v>0</v>
      </c>
      <c r="F11" s="15">
        <v>0</v>
      </c>
      <c r="G11" s="16">
        <v>0</v>
      </c>
      <c r="H11" s="15">
        <v>0</v>
      </c>
      <c r="I11" s="15">
        <v>0</v>
      </c>
      <c r="J11" s="15">
        <v>0</v>
      </c>
      <c r="K11" s="15">
        <v>5</v>
      </c>
      <c r="L11" s="16">
        <v>5</v>
      </c>
      <c r="M11" s="16">
        <v>0</v>
      </c>
      <c r="N11" s="17">
        <v>0</v>
      </c>
      <c r="O11" s="4"/>
    </row>
    <row r="12" spans="1:15" ht="18" customHeight="1" thickBot="1">
      <c r="A12" s="67" t="s">
        <v>54</v>
      </c>
      <c r="B12" s="38">
        <f t="shared" si="1"/>
        <v>17</v>
      </c>
      <c r="C12" s="18">
        <f t="shared" si="2"/>
        <v>11</v>
      </c>
      <c r="D12" s="18">
        <f t="shared" si="3"/>
        <v>9</v>
      </c>
      <c r="E12" s="18">
        <f>F12+G12</f>
        <v>5</v>
      </c>
      <c r="F12" s="68">
        <v>5</v>
      </c>
      <c r="G12" s="69">
        <v>0</v>
      </c>
      <c r="H12" s="68">
        <v>4</v>
      </c>
      <c r="I12" s="68">
        <v>0</v>
      </c>
      <c r="J12" s="68">
        <v>2</v>
      </c>
      <c r="K12" s="68">
        <v>5</v>
      </c>
      <c r="L12" s="69">
        <v>1</v>
      </c>
      <c r="M12" s="69">
        <v>0</v>
      </c>
      <c r="N12" s="70">
        <v>1</v>
      </c>
      <c r="O12" s="4"/>
    </row>
    <row r="13" spans="1:15" ht="18" customHeight="1">
      <c r="A13" s="71" t="s">
        <v>5</v>
      </c>
      <c r="B13" s="39">
        <f t="shared" si="1"/>
        <v>7</v>
      </c>
      <c r="C13" s="72">
        <f t="shared" si="2"/>
        <v>7</v>
      </c>
      <c r="D13" s="72">
        <f t="shared" si="3"/>
        <v>4</v>
      </c>
      <c r="E13" s="72">
        <f>SUM(F13:G13)</f>
        <v>3</v>
      </c>
      <c r="F13" s="73">
        <v>3</v>
      </c>
      <c r="G13" s="73">
        <v>0</v>
      </c>
      <c r="H13" s="73">
        <v>1</v>
      </c>
      <c r="I13" s="73">
        <v>0</v>
      </c>
      <c r="J13" s="73">
        <v>3</v>
      </c>
      <c r="K13" s="73">
        <v>0</v>
      </c>
      <c r="L13" s="73">
        <v>0</v>
      </c>
      <c r="M13" s="73">
        <v>0</v>
      </c>
      <c r="N13" s="74">
        <v>0</v>
      </c>
      <c r="O13" s="4"/>
    </row>
    <row r="14" spans="1:15" ht="18" customHeight="1">
      <c r="A14" s="46" t="s">
        <v>6</v>
      </c>
      <c r="B14" s="40">
        <f t="shared" si="1"/>
        <v>16</v>
      </c>
      <c r="C14" s="20">
        <f t="shared" si="2"/>
        <v>14</v>
      </c>
      <c r="D14" s="20">
        <f t="shared" si="3"/>
        <v>10</v>
      </c>
      <c r="E14" s="20">
        <f>SUM(F14:G14)</f>
        <v>6</v>
      </c>
      <c r="F14" s="21">
        <v>6</v>
      </c>
      <c r="G14" s="21">
        <v>0</v>
      </c>
      <c r="H14" s="21">
        <v>4</v>
      </c>
      <c r="I14" s="21">
        <v>0</v>
      </c>
      <c r="J14" s="21">
        <v>4</v>
      </c>
      <c r="K14" s="21">
        <v>0</v>
      </c>
      <c r="L14" s="21">
        <v>2</v>
      </c>
      <c r="M14" s="21">
        <v>1</v>
      </c>
      <c r="N14" s="22">
        <v>0</v>
      </c>
      <c r="O14" s="4"/>
    </row>
    <row r="15" spans="1:15" ht="18" customHeight="1">
      <c r="A15" s="46" t="s">
        <v>7</v>
      </c>
      <c r="B15" s="41">
        <f t="shared" si="1"/>
        <v>45</v>
      </c>
      <c r="C15" s="20">
        <f t="shared" si="2"/>
        <v>0</v>
      </c>
      <c r="D15" s="20">
        <f t="shared" si="3"/>
        <v>0</v>
      </c>
      <c r="E15" s="20">
        <f>SUM(F15:G15)</f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27</v>
      </c>
      <c r="L15" s="21">
        <v>18</v>
      </c>
      <c r="M15" s="21">
        <v>0</v>
      </c>
      <c r="N15" s="22">
        <v>5</v>
      </c>
      <c r="O15" s="4"/>
    </row>
    <row r="16" spans="1:15" ht="18" customHeight="1" thickBot="1">
      <c r="A16" s="47" t="s">
        <v>2</v>
      </c>
      <c r="B16" s="42">
        <f t="shared" si="1"/>
        <v>3</v>
      </c>
      <c r="C16" s="24">
        <f t="shared" si="2"/>
        <v>0</v>
      </c>
      <c r="D16" s="23">
        <f t="shared" si="3"/>
        <v>0</v>
      </c>
      <c r="E16" s="24">
        <f>SUM(F16:G16)</f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3</v>
      </c>
      <c r="M16" s="25">
        <v>0</v>
      </c>
      <c r="N16" s="26">
        <v>0</v>
      </c>
      <c r="O16" s="4"/>
    </row>
    <row r="17" spans="1:14" ht="13.5" customHeight="1">
      <c r="A17" s="11"/>
      <c r="B17" s="5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19.5" customHeight="1">
      <c r="A18" s="75" t="s">
        <v>51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8"/>
      <c r="N18" s="8"/>
    </row>
    <row r="19" spans="1:14" ht="18" customHeight="1" thickBot="1">
      <c r="A19" s="49"/>
      <c r="B19" s="7"/>
      <c r="C19" s="7"/>
      <c r="D19" s="7"/>
      <c r="E19" s="7"/>
      <c r="F19" s="7"/>
      <c r="G19" s="7"/>
      <c r="H19" s="7"/>
      <c r="I19" s="8"/>
      <c r="J19" s="9"/>
      <c r="K19" s="9"/>
      <c r="L19" s="10"/>
      <c r="M19" s="7"/>
      <c r="N19" s="6" t="str">
        <f>N3</f>
        <v>（平成26年12月31日現在）</v>
      </c>
    </row>
    <row r="20" spans="1:14" ht="18" customHeight="1">
      <c r="A20" s="48"/>
      <c r="B20" s="95" t="s">
        <v>20</v>
      </c>
      <c r="C20" s="89" t="s">
        <v>21</v>
      </c>
      <c r="D20" s="90"/>
      <c r="E20" s="90"/>
      <c r="F20" s="90"/>
      <c r="G20" s="90"/>
      <c r="H20" s="90"/>
      <c r="I20" s="90"/>
      <c r="J20" s="91"/>
      <c r="K20" s="92" t="s">
        <v>22</v>
      </c>
      <c r="L20" s="92" t="s">
        <v>23</v>
      </c>
      <c r="M20" s="85" t="s">
        <v>24</v>
      </c>
      <c r="N20" s="86"/>
    </row>
    <row r="21" spans="1:14" ht="18" customHeight="1">
      <c r="A21" s="53"/>
      <c r="B21" s="96"/>
      <c r="C21" s="98" t="s">
        <v>25</v>
      </c>
      <c r="D21" s="82" t="s">
        <v>26</v>
      </c>
      <c r="E21" s="83"/>
      <c r="F21" s="83"/>
      <c r="G21" s="83"/>
      <c r="H21" s="83"/>
      <c r="I21" s="84"/>
      <c r="J21" s="104" t="s">
        <v>27</v>
      </c>
      <c r="K21" s="93"/>
      <c r="L21" s="93"/>
      <c r="M21" s="87"/>
      <c r="N21" s="88"/>
    </row>
    <row r="22" spans="1:14" ht="18" customHeight="1">
      <c r="A22" s="53"/>
      <c r="B22" s="96"/>
      <c r="C22" s="99"/>
      <c r="D22" s="76" t="s">
        <v>20</v>
      </c>
      <c r="E22" s="82" t="s">
        <v>28</v>
      </c>
      <c r="F22" s="83"/>
      <c r="G22" s="84"/>
      <c r="H22" s="27" t="s">
        <v>29</v>
      </c>
      <c r="I22" s="27" t="s">
        <v>30</v>
      </c>
      <c r="J22" s="93"/>
      <c r="K22" s="93"/>
      <c r="L22" s="93"/>
      <c r="M22" s="80" t="s">
        <v>31</v>
      </c>
      <c r="N22" s="81"/>
    </row>
    <row r="23" spans="1:14" ht="18" customHeight="1">
      <c r="A23" s="53"/>
      <c r="B23" s="96"/>
      <c r="C23" s="99"/>
      <c r="D23" s="99"/>
      <c r="E23" s="76" t="s">
        <v>25</v>
      </c>
      <c r="F23" s="28" t="s">
        <v>32</v>
      </c>
      <c r="G23" s="76" t="s">
        <v>1</v>
      </c>
      <c r="H23" s="27" t="s">
        <v>33</v>
      </c>
      <c r="I23" s="27" t="s">
        <v>34</v>
      </c>
      <c r="J23" s="93"/>
      <c r="K23" s="93"/>
      <c r="L23" s="93"/>
      <c r="M23" s="76" t="s">
        <v>3</v>
      </c>
      <c r="N23" s="78" t="s">
        <v>4</v>
      </c>
    </row>
    <row r="24" spans="1:14" ht="18" customHeight="1" thickBot="1">
      <c r="A24" s="53"/>
      <c r="B24" s="97"/>
      <c r="C24" s="100"/>
      <c r="D24" s="100"/>
      <c r="E24" s="100"/>
      <c r="F24" s="27" t="s">
        <v>35</v>
      </c>
      <c r="G24" s="100"/>
      <c r="H24" s="27" t="s">
        <v>36</v>
      </c>
      <c r="I24" s="27" t="s">
        <v>29</v>
      </c>
      <c r="J24" s="94"/>
      <c r="K24" s="94"/>
      <c r="L24" s="94"/>
      <c r="M24" s="77"/>
      <c r="N24" s="79"/>
    </row>
    <row r="25" spans="1:14" ht="18" customHeight="1" thickBot="1">
      <c r="A25" s="54" t="s">
        <v>37</v>
      </c>
      <c r="B25" s="50">
        <f aca="true" t="shared" si="4" ref="B25:B35">SUM(C25+K25+L25)</f>
        <v>71</v>
      </c>
      <c r="C25" s="31">
        <f aca="true" t="shared" si="5" ref="C25:N25">SUM(C26:C36)</f>
        <v>21</v>
      </c>
      <c r="D25" s="63">
        <f t="shared" si="5"/>
        <v>14</v>
      </c>
      <c r="E25" s="63">
        <f t="shared" si="5"/>
        <v>9</v>
      </c>
      <c r="F25" s="31">
        <f t="shared" si="5"/>
        <v>9</v>
      </c>
      <c r="G25" s="31">
        <f t="shared" si="5"/>
        <v>0</v>
      </c>
      <c r="H25" s="31">
        <f t="shared" si="5"/>
        <v>5</v>
      </c>
      <c r="I25" s="31">
        <f t="shared" si="5"/>
        <v>0</v>
      </c>
      <c r="J25" s="31">
        <f t="shared" si="5"/>
        <v>7</v>
      </c>
      <c r="K25" s="31">
        <f t="shared" si="5"/>
        <v>27</v>
      </c>
      <c r="L25" s="31">
        <f t="shared" si="5"/>
        <v>23</v>
      </c>
      <c r="M25" s="31">
        <f t="shared" si="5"/>
        <v>0</v>
      </c>
      <c r="N25" s="32">
        <f t="shared" si="5"/>
        <v>1</v>
      </c>
    </row>
    <row r="26" spans="1:14" ht="18" customHeight="1" thickTop="1">
      <c r="A26" s="55" t="s">
        <v>38</v>
      </c>
      <c r="B26" s="40">
        <f t="shared" si="4"/>
        <v>0</v>
      </c>
      <c r="C26" s="12">
        <f>D26+J26</f>
        <v>0</v>
      </c>
      <c r="D26" s="62">
        <f>E26+H26+I26</f>
        <v>0</v>
      </c>
      <c r="E26" s="62">
        <f>SUM(F26:G26)</f>
        <v>0</v>
      </c>
      <c r="F26" s="58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30">
        <v>0</v>
      </c>
    </row>
    <row r="27" spans="1:14" ht="18" customHeight="1">
      <c r="A27" s="56" t="s">
        <v>39</v>
      </c>
      <c r="B27" s="51">
        <f t="shared" si="4"/>
        <v>0</v>
      </c>
      <c r="C27" s="12">
        <f aca="true" t="shared" si="6" ref="C27:C35">D27+J27</f>
        <v>0</v>
      </c>
      <c r="D27" s="61">
        <f aca="true" t="shared" si="7" ref="D27:D36">E27+H27+I27</f>
        <v>0</v>
      </c>
      <c r="E27" s="61">
        <f aca="true" t="shared" si="8" ref="E27:E36">SUM(F27:G27)</f>
        <v>0</v>
      </c>
      <c r="F27" s="59">
        <v>0</v>
      </c>
      <c r="G27" s="21">
        <v>0</v>
      </c>
      <c r="H27" s="21">
        <v>0</v>
      </c>
      <c r="I27" s="21">
        <v>0</v>
      </c>
      <c r="J27" s="29">
        <v>0</v>
      </c>
      <c r="K27" s="21">
        <v>0</v>
      </c>
      <c r="L27" s="21">
        <v>0</v>
      </c>
      <c r="M27" s="21">
        <v>0</v>
      </c>
      <c r="N27" s="22">
        <v>0</v>
      </c>
    </row>
    <row r="28" spans="1:14" ht="18" customHeight="1">
      <c r="A28" s="56" t="s">
        <v>40</v>
      </c>
      <c r="B28" s="51">
        <f t="shared" si="4"/>
        <v>0</v>
      </c>
      <c r="C28" s="12">
        <f t="shared" si="6"/>
        <v>0</v>
      </c>
      <c r="D28" s="61">
        <f t="shared" si="7"/>
        <v>0</v>
      </c>
      <c r="E28" s="61">
        <f t="shared" si="8"/>
        <v>0</v>
      </c>
      <c r="F28" s="59">
        <v>0</v>
      </c>
      <c r="G28" s="21">
        <v>0</v>
      </c>
      <c r="H28" s="21">
        <v>0</v>
      </c>
      <c r="I28" s="21">
        <v>0</v>
      </c>
      <c r="J28" s="19">
        <v>0</v>
      </c>
      <c r="K28" s="21">
        <v>0</v>
      </c>
      <c r="L28" s="21">
        <v>0</v>
      </c>
      <c r="M28" s="21">
        <v>0</v>
      </c>
      <c r="N28" s="22">
        <v>0</v>
      </c>
    </row>
    <row r="29" spans="1:14" ht="18" customHeight="1">
      <c r="A29" s="56" t="s">
        <v>41</v>
      </c>
      <c r="B29" s="41">
        <f t="shared" si="4"/>
        <v>1</v>
      </c>
      <c r="C29" s="12">
        <f t="shared" si="6"/>
        <v>0</v>
      </c>
      <c r="D29" s="61">
        <f t="shared" si="7"/>
        <v>0</v>
      </c>
      <c r="E29" s="61">
        <f t="shared" si="8"/>
        <v>0</v>
      </c>
      <c r="F29" s="59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1</v>
      </c>
      <c r="M29" s="21">
        <v>0</v>
      </c>
      <c r="N29" s="22">
        <v>0</v>
      </c>
    </row>
    <row r="30" spans="1:14" ht="18" customHeight="1">
      <c r="A30" s="56" t="s">
        <v>42</v>
      </c>
      <c r="B30" s="41">
        <f t="shared" si="4"/>
        <v>4</v>
      </c>
      <c r="C30" s="12">
        <f t="shared" si="6"/>
        <v>0</v>
      </c>
      <c r="D30" s="61">
        <f t="shared" si="7"/>
        <v>0</v>
      </c>
      <c r="E30" s="61">
        <f t="shared" si="8"/>
        <v>0</v>
      </c>
      <c r="F30" s="59">
        <v>0</v>
      </c>
      <c r="G30" s="21">
        <v>0</v>
      </c>
      <c r="H30" s="21">
        <v>0</v>
      </c>
      <c r="I30" s="21">
        <v>0</v>
      </c>
      <c r="J30" s="21">
        <v>0</v>
      </c>
      <c r="K30" s="21">
        <v>3</v>
      </c>
      <c r="L30" s="21">
        <v>1</v>
      </c>
      <c r="M30" s="21">
        <v>0</v>
      </c>
      <c r="N30" s="22">
        <v>0</v>
      </c>
    </row>
    <row r="31" spans="1:14" ht="18" customHeight="1">
      <c r="A31" s="56" t="s">
        <v>43</v>
      </c>
      <c r="B31" s="41">
        <f t="shared" si="4"/>
        <v>3</v>
      </c>
      <c r="C31" s="12">
        <f t="shared" si="6"/>
        <v>0</v>
      </c>
      <c r="D31" s="61">
        <f t="shared" si="7"/>
        <v>0</v>
      </c>
      <c r="E31" s="61">
        <f t="shared" si="8"/>
        <v>0</v>
      </c>
      <c r="F31" s="59">
        <v>0</v>
      </c>
      <c r="G31" s="21">
        <v>0</v>
      </c>
      <c r="H31" s="21">
        <v>0</v>
      </c>
      <c r="I31" s="21">
        <v>0</v>
      </c>
      <c r="J31" s="21">
        <v>0</v>
      </c>
      <c r="K31" s="21">
        <v>3</v>
      </c>
      <c r="L31" s="21">
        <v>0</v>
      </c>
      <c r="M31" s="21">
        <v>0</v>
      </c>
      <c r="N31" s="22">
        <v>0</v>
      </c>
    </row>
    <row r="32" spans="1:14" ht="18" customHeight="1">
      <c r="A32" s="56" t="s">
        <v>44</v>
      </c>
      <c r="B32" s="38">
        <f t="shared" si="4"/>
        <v>2</v>
      </c>
      <c r="C32" s="12">
        <f t="shared" si="6"/>
        <v>0</v>
      </c>
      <c r="D32" s="61">
        <f t="shared" si="7"/>
        <v>0</v>
      </c>
      <c r="E32" s="61">
        <f t="shared" si="8"/>
        <v>0</v>
      </c>
      <c r="F32" s="59">
        <v>0</v>
      </c>
      <c r="G32" s="21">
        <v>0</v>
      </c>
      <c r="H32" s="21">
        <v>0</v>
      </c>
      <c r="I32" s="21">
        <v>0</v>
      </c>
      <c r="J32" s="21">
        <v>0</v>
      </c>
      <c r="K32" s="21">
        <v>1</v>
      </c>
      <c r="L32" s="21">
        <v>1</v>
      </c>
      <c r="M32" s="21">
        <v>0</v>
      </c>
      <c r="N32" s="22">
        <v>0</v>
      </c>
    </row>
    <row r="33" spans="1:14" ht="18" customHeight="1">
      <c r="A33" s="56" t="s">
        <v>45</v>
      </c>
      <c r="B33" s="41">
        <f t="shared" si="4"/>
        <v>1</v>
      </c>
      <c r="C33" s="12">
        <f t="shared" si="6"/>
        <v>1</v>
      </c>
      <c r="D33" s="61">
        <f t="shared" si="7"/>
        <v>1</v>
      </c>
      <c r="E33" s="61">
        <f t="shared" si="8"/>
        <v>1</v>
      </c>
      <c r="F33" s="59">
        <v>1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2">
        <v>0</v>
      </c>
    </row>
    <row r="34" spans="1:14" ht="18" customHeight="1">
      <c r="A34" s="56" t="s">
        <v>46</v>
      </c>
      <c r="B34" s="41">
        <f t="shared" si="4"/>
        <v>5</v>
      </c>
      <c r="C34" s="12">
        <f t="shared" si="6"/>
        <v>1</v>
      </c>
      <c r="D34" s="61">
        <f t="shared" si="7"/>
        <v>1</v>
      </c>
      <c r="E34" s="61">
        <f t="shared" si="8"/>
        <v>1</v>
      </c>
      <c r="F34" s="59">
        <v>1</v>
      </c>
      <c r="G34" s="21">
        <v>0</v>
      </c>
      <c r="H34" s="21">
        <v>0</v>
      </c>
      <c r="I34" s="21">
        <v>0</v>
      </c>
      <c r="J34" s="21">
        <v>0</v>
      </c>
      <c r="K34" s="21">
        <v>4</v>
      </c>
      <c r="L34" s="21">
        <v>0</v>
      </c>
      <c r="M34" s="21">
        <v>0</v>
      </c>
      <c r="N34" s="22">
        <v>0</v>
      </c>
    </row>
    <row r="35" spans="1:14" ht="18" customHeight="1">
      <c r="A35" s="56" t="s">
        <v>48</v>
      </c>
      <c r="B35" s="38">
        <f t="shared" si="4"/>
        <v>55</v>
      </c>
      <c r="C35" s="66">
        <f t="shared" si="6"/>
        <v>19</v>
      </c>
      <c r="D35" s="61">
        <f t="shared" si="7"/>
        <v>12</v>
      </c>
      <c r="E35" s="61">
        <f t="shared" si="8"/>
        <v>7</v>
      </c>
      <c r="F35" s="59">
        <v>7</v>
      </c>
      <c r="G35" s="21">
        <v>0</v>
      </c>
      <c r="H35" s="21">
        <v>5</v>
      </c>
      <c r="I35" s="21">
        <v>0</v>
      </c>
      <c r="J35" s="21">
        <v>7</v>
      </c>
      <c r="K35" s="21">
        <v>16</v>
      </c>
      <c r="L35" s="21">
        <v>20</v>
      </c>
      <c r="M35" s="21">
        <v>0</v>
      </c>
      <c r="N35" s="22">
        <v>1</v>
      </c>
    </row>
    <row r="36" spans="1:14" ht="18" customHeight="1" thickBot="1">
      <c r="A36" s="57" t="s">
        <v>47</v>
      </c>
      <c r="B36" s="52">
        <v>0</v>
      </c>
      <c r="C36" s="65">
        <f>D36+K36+L36</f>
        <v>0</v>
      </c>
      <c r="D36" s="64">
        <f t="shared" si="7"/>
        <v>0</v>
      </c>
      <c r="E36" s="64">
        <f t="shared" si="8"/>
        <v>0</v>
      </c>
      <c r="F36" s="60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6">
        <v>0</v>
      </c>
    </row>
  </sheetData>
  <sheetProtection/>
  <mergeCells count="33">
    <mergeCell ref="M22:N22"/>
    <mergeCell ref="E23:E24"/>
    <mergeCell ref="G23:G24"/>
    <mergeCell ref="M23:M24"/>
    <mergeCell ref="N23:N24"/>
    <mergeCell ref="B20:B24"/>
    <mergeCell ref="C20:J20"/>
    <mergeCell ref="K20:K24"/>
    <mergeCell ref="L20:L24"/>
    <mergeCell ref="M20:N21"/>
    <mergeCell ref="C21:C24"/>
    <mergeCell ref="D21:I21"/>
    <mergeCell ref="J21:J24"/>
    <mergeCell ref="D22:D24"/>
    <mergeCell ref="E22:G22"/>
    <mergeCell ref="J5:J8"/>
    <mergeCell ref="H6:H8"/>
    <mergeCell ref="F7:F8"/>
    <mergeCell ref="B4:B8"/>
    <mergeCell ref="C5:C8"/>
    <mergeCell ref="D6:D8"/>
    <mergeCell ref="E7:E8"/>
    <mergeCell ref="G7:G8"/>
    <mergeCell ref="A4:A8"/>
    <mergeCell ref="M7:M8"/>
    <mergeCell ref="N7:N8"/>
    <mergeCell ref="M6:N6"/>
    <mergeCell ref="D5:I5"/>
    <mergeCell ref="E6:G6"/>
    <mergeCell ref="M4:N5"/>
    <mergeCell ref="C4:J4"/>
    <mergeCell ref="K4:K8"/>
    <mergeCell ref="L4:L8"/>
  </mergeCells>
  <printOptions/>
  <pageMargins left="0.984251968503937" right="0.984251968503937" top="0.984251968503937" bottom="0.984251968503937" header="0.6299212598425197" footer="0.984251968503937"/>
  <pageSetup fitToHeight="1" fitToWidth="1" horizontalDpi="600" verticalDpi="600" orientation="portrait" paperSize="9" scale="75" r:id="rId1"/>
  <ignoredErrors>
    <ignoredError sqref="C9:N9" formulaRange="1"/>
    <ignoredError sqref="N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D:\岐阜地域の公衆衛生２００４-4.6\チェック後\T08-05.jsd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現在登録者数　市町村別・受療状況別</dc:title>
  <dc:subject/>
  <dc:creator>岐阜県</dc:creator>
  <cp:keywords/>
  <dc:description/>
  <cp:lastModifiedBy>Gifu</cp:lastModifiedBy>
  <cp:lastPrinted>2015-02-26T04:58:06Z</cp:lastPrinted>
  <dcterms:created xsi:type="dcterms:W3CDTF">2005-03-21T13:04:29Z</dcterms:created>
  <dcterms:modified xsi:type="dcterms:W3CDTF">2016-02-08T07:02:49Z</dcterms:modified>
  <cp:category/>
  <cp:version/>
  <cp:contentType/>
  <cp:contentStatus/>
  <cp:revision>22</cp:revision>
</cp:coreProperties>
</file>