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4760" windowHeight="7635" activeTab="0"/>
  </bookViews>
  <sheets>
    <sheet name="T7-1～2" sheetId="1" r:id="rId1"/>
    <sheet name="Sheet2" sheetId="2" r:id="rId2"/>
  </sheets>
  <definedNames>
    <definedName name="_xlnm.Print_Area" localSheetId="0">'T7-1～2'!$A$1:$T$47</definedName>
    <definedName name="印刷範囲">'T7-1～2'!$A$1:$M$18</definedName>
  </definedNames>
  <calcPr fullCalcOnLoad="1"/>
</workbook>
</file>

<file path=xl/sharedStrings.xml><?xml version="1.0" encoding="utf-8"?>
<sst xmlns="http://schemas.openxmlformats.org/spreadsheetml/2006/main" count="127" uniqueCount="97">
  <si>
    <t>総　　　数</t>
  </si>
  <si>
    <t>把握入院患者数 *1</t>
  </si>
  <si>
    <t>通院患者数</t>
  </si>
  <si>
    <t>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</si>
  <si>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</si>
  <si>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</si>
  <si>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</si>
  <si>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</si>
  <si>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</si>
  <si>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</si>
  <si>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</si>
  <si>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</si>
  <si>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</si>
  <si>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</si>
  <si>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</si>
  <si>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推計患者数</t>
  </si>
  <si>
    <t>症状性を含む
器質性精神障害</t>
  </si>
  <si>
    <t>精神作用物質による
精神及び行動の障害</t>
  </si>
  <si>
    <t>気</t>
  </si>
  <si>
    <t>成</t>
  </si>
  <si>
    <t>精</t>
  </si>
  <si>
    <t>心</t>
  </si>
  <si>
    <t>て</t>
  </si>
  <si>
    <t>そ</t>
  </si>
  <si>
    <t>総</t>
  </si>
  <si>
    <t>分</t>
  </si>
  <si>
    <t>人</t>
  </si>
  <si>
    <t>神</t>
  </si>
  <si>
    <t>理</t>
  </si>
  <si>
    <t>ん</t>
  </si>
  <si>
    <t>の</t>
  </si>
  <si>
    <t>推</t>
  </si>
  <si>
    <t>ア</t>
  </si>
  <si>
    <t>血</t>
  </si>
  <si>
    <t>覚</t>
  </si>
  <si>
    <t>∧</t>
  </si>
  <si>
    <t>遅</t>
  </si>
  <si>
    <t>的</t>
  </si>
  <si>
    <t>か</t>
  </si>
  <si>
    <t>他</t>
  </si>
  <si>
    <t>ル</t>
  </si>
  <si>
    <t>管</t>
  </si>
  <si>
    <t>醒</t>
  </si>
  <si>
    <t>感</t>
  </si>
  <si>
    <t>滞</t>
  </si>
  <si>
    <t>発</t>
  </si>
  <si>
    <t>　</t>
  </si>
  <si>
    <t>数</t>
  </si>
  <si>
    <t>ツ</t>
  </si>
  <si>
    <t>性</t>
  </si>
  <si>
    <t>剤</t>
  </si>
  <si>
    <t>症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</si>
  <si>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</si>
  <si>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</si>
  <si>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</si>
  <si>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</si>
  <si>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</si>
  <si>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</si>
  <si>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</si>
  <si>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</si>
  <si>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</si>
  <si>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</si>
  <si>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</si>
  <si>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</si>
  <si>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障</t>
  </si>
  <si>
    <t>び</t>
  </si>
  <si>
    <t>マ</t>
  </si>
  <si>
    <t>が</t>
  </si>
  <si>
    <t>行</t>
  </si>
  <si>
    <t>*1</t>
  </si>
  <si>
    <t>*2</t>
  </si>
  <si>
    <t>│</t>
  </si>
  <si>
    <t>い</t>
  </si>
  <si>
    <t>動</t>
  </si>
  <si>
    <t>病</t>
  </si>
  <si>
    <t>管内総数</t>
  </si>
  <si>
    <t>関市</t>
  </si>
  <si>
    <t>美濃市</t>
  </si>
  <si>
    <t>郡上市</t>
  </si>
  <si>
    <t>　　　　　　　器質性精神障がい
その他の症状を含む</t>
  </si>
  <si>
    <t>　　　　　　　　　行動の障がい
アルコール使用による精神及び</t>
  </si>
  <si>
    <t>物質使用による精神及び行動の障がい
アルコール・覚せい剤を除く精神作用</t>
  </si>
  <si>
    <t>　　　　　　　　　　　身体表現性障がい
神経症性障がい・ストレス関連障がい及び</t>
  </si>
  <si>
    <t>　　　　　　　　　　　　　行動症候群
　生理的障害及び身体的要因に関連した</t>
  </si>
  <si>
    <t>及び情緒の障害及び特定不能の精神障がい
小児期及び青年期に通常発症する行動</t>
  </si>
  <si>
    <t>統合失調症・分裂型障害及び妄想性障がい</t>
  </si>
  <si>
    <t>*2 推計数は、厚生労働省「患者調査」により平成２３年１０月に公表された人数による割合（2.50％）により推計しています。</t>
  </si>
  <si>
    <t>６０～６９歳</t>
  </si>
  <si>
    <t>７０歳以上</t>
  </si>
  <si>
    <t>　１　　把握患者数</t>
  </si>
  <si>
    <t xml:space="preserve">（１）  性・年齢階級・入院通院別精神障がい者把握患者数 （Ｔ７－１） </t>
  </si>
  <si>
    <t>（２）  市町村別・病名別精神障がい者把握患者数 （Ｔ７－２）</t>
  </si>
  <si>
    <t>（平成２６年度）</t>
  </si>
  <si>
    <t xml:space="preserve">  *1  平成26年度内の措置入院、医療保護入院、応急入院者及び仮入院の者（管内の精神科病院入院者のうち管内居住者の実人数）</t>
  </si>
  <si>
    <t xml:space="preserve">  *2  自立支援医療受給者証交付数（平成27年3月31日時交付実人員）</t>
  </si>
  <si>
    <t>（平成２６年度末）</t>
  </si>
  <si>
    <t>*1 人口は平成２６年１０月１日現在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</si>
</sst>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&quot; &quot;;&quot; -&quot;#,##0&quot; &quot;;&quot; - &quot;;&quot; &quot;@&quot; &quot;"/>
    <numFmt numFmtId="177" formatCode="#,##0&quot; &quot;"/>
  </numFmts>
  <fonts count="51">
    <font>
      <sz val="9"/>
      <color rgb="FF00000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11"/>
      <color indexed="17"/>
      <name val="ＭＳ Ｐゴシック"/>
      <family val="3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rgb="FF000000"/>
      <name val="ＭＳ 明朝"/>
      <family val="1"/>
    </font>
    <font>
      <sz val="11"/>
      <color rgb="FF006100"/>
      <name val="Calibri"/>
      <family val="3"/>
    </font>
    <font>
      <b/>
      <sz val="7"/>
      <color rgb="FF000000"/>
      <name val="ＭＳ 明朝"/>
      <family val="1"/>
    </font>
    <font>
      <sz val="7"/>
      <color rgb="FF000000"/>
      <name val="ＭＳ 明朝"/>
      <family val="1"/>
    </font>
    <font>
      <b/>
      <sz val="12"/>
      <color rgb="FF000000"/>
      <name val="ＭＳ 明朝"/>
      <family val="1"/>
    </font>
    <font>
      <sz val="9"/>
      <color rgb="FF000000"/>
      <name val="ＭＳ Ｐ明朝"/>
      <family val="1"/>
    </font>
    <font>
      <b/>
      <sz val="9"/>
      <color rgb="FF000000"/>
      <name val="ＭＳ 明朝"/>
      <family val="1"/>
    </font>
    <font>
      <b/>
      <sz val="14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Border="0" applyProtection="0">
      <alignment/>
    </xf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43" fillId="0" borderId="0" xfId="0" applyFont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43" fillId="0" borderId="20" xfId="0" applyFont="1" applyBorder="1" applyAlignment="1">
      <alignment horizontal="center" shrinkToFit="1"/>
    </xf>
    <xf numFmtId="0" fontId="43" fillId="0" borderId="20" xfId="0" applyFont="1" applyBorder="1" applyAlignment="1">
      <alignment shrinkToFit="1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43" fillId="0" borderId="28" xfId="0" applyFont="1" applyBorder="1" applyAlignment="1">
      <alignment shrinkToFit="1"/>
    </xf>
    <xf numFmtId="0" fontId="43" fillId="0" borderId="29" xfId="0" applyFont="1" applyBorder="1" applyAlignment="1">
      <alignment horizontal="center" shrinkToFit="1"/>
    </xf>
    <xf numFmtId="0" fontId="43" fillId="0" borderId="28" xfId="0" applyFont="1" applyBorder="1" applyAlignment="1">
      <alignment horizontal="center" shrinkToFit="1"/>
    </xf>
    <xf numFmtId="0" fontId="43" fillId="0" borderId="29" xfId="0" applyFont="1" applyBorder="1" applyAlignment="1">
      <alignment shrinkToFit="1"/>
    </xf>
    <xf numFmtId="176" fontId="0" fillId="0" borderId="30" xfId="0" applyNumberFormat="1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25" xfId="0" applyFont="1" applyBorder="1" applyAlignment="1">
      <alignment horizontal="center" shrinkToFit="1"/>
    </xf>
    <xf numFmtId="0" fontId="43" fillId="0" borderId="27" xfId="0" applyFont="1" applyBorder="1" applyAlignment="1">
      <alignment horizontal="center" shrinkToFit="1"/>
    </xf>
    <xf numFmtId="176" fontId="43" fillId="0" borderId="30" xfId="0" applyNumberFormat="1" applyFont="1" applyFill="1" applyBorder="1" applyAlignment="1">
      <alignment vertical="center"/>
    </xf>
    <xf numFmtId="176" fontId="43" fillId="0" borderId="24" xfId="0" applyNumberFormat="1" applyFont="1" applyFill="1" applyBorder="1" applyAlignment="1">
      <alignment vertical="center"/>
    </xf>
    <xf numFmtId="176" fontId="43" fillId="0" borderId="31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176" fontId="43" fillId="0" borderId="33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shrinkToFit="1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shrinkToFit="1"/>
    </xf>
    <xf numFmtId="176" fontId="0" fillId="0" borderId="44" xfId="0" applyNumberFormat="1" applyFont="1" applyFill="1" applyBorder="1" applyAlignment="1" applyProtection="1">
      <alignment vertical="center" shrinkToFit="1"/>
      <protection locked="0"/>
    </xf>
    <xf numFmtId="0" fontId="0" fillId="0" borderId="45" xfId="0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 applyProtection="1">
      <alignment vertical="center" shrinkToFit="1"/>
      <protection locked="0"/>
    </xf>
    <xf numFmtId="176" fontId="0" fillId="0" borderId="49" xfId="0" applyNumberFormat="1" applyFont="1" applyFill="1" applyBorder="1" applyAlignment="1" applyProtection="1">
      <alignment vertical="center" shrinkToFit="1"/>
      <protection locked="0"/>
    </xf>
    <xf numFmtId="0" fontId="50" fillId="0" borderId="0" xfId="0" applyFont="1" applyAlignment="1">
      <alignment horizontal="left"/>
    </xf>
    <xf numFmtId="0" fontId="0" fillId="7" borderId="14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35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176" fontId="0" fillId="7" borderId="39" xfId="0" applyNumberFormat="1" applyFont="1" applyFill="1" applyBorder="1" applyAlignment="1">
      <alignment vertical="center"/>
    </xf>
    <xf numFmtId="176" fontId="0" fillId="7" borderId="40" xfId="0" applyNumberFormat="1" applyFont="1" applyFill="1" applyBorder="1" applyAlignment="1">
      <alignment vertical="center"/>
    </xf>
    <xf numFmtId="176" fontId="0" fillId="7" borderId="41" xfId="0" applyNumberFormat="1" applyFont="1" applyFill="1" applyBorder="1" applyAlignment="1">
      <alignment vertical="center"/>
    </xf>
    <xf numFmtId="176" fontId="0" fillId="7" borderId="16" xfId="0" applyNumberFormat="1" applyFont="1" applyFill="1" applyBorder="1" applyAlignment="1">
      <alignment vertical="center"/>
    </xf>
    <xf numFmtId="176" fontId="0" fillId="7" borderId="10" xfId="0" applyNumberFormat="1" applyFont="1" applyFill="1" applyBorder="1" applyAlignment="1" applyProtection="1">
      <alignment vertical="center" shrinkToFit="1"/>
      <protection locked="0"/>
    </xf>
    <xf numFmtId="176" fontId="0" fillId="7" borderId="18" xfId="0" applyNumberFormat="1" applyFont="1" applyFill="1" applyBorder="1" applyAlignment="1" applyProtection="1">
      <alignment vertical="center" shrinkToFit="1"/>
      <protection locked="0"/>
    </xf>
    <xf numFmtId="176" fontId="0" fillId="7" borderId="10" xfId="0" applyNumberFormat="1" applyFont="1" applyFill="1" applyBorder="1" applyAlignment="1">
      <alignment vertical="center"/>
    </xf>
    <xf numFmtId="176" fontId="0" fillId="7" borderId="46" xfId="0" applyNumberFormat="1" applyFont="1" applyFill="1" applyBorder="1" applyAlignment="1">
      <alignment vertical="center"/>
    </xf>
    <xf numFmtId="176" fontId="0" fillId="7" borderId="47" xfId="0" applyNumberFormat="1" applyFont="1" applyFill="1" applyBorder="1" applyAlignment="1" applyProtection="1">
      <alignment vertical="center" shrinkToFit="1"/>
      <protection locked="0"/>
    </xf>
    <xf numFmtId="176" fontId="0" fillId="7" borderId="48" xfId="0" applyNumberFormat="1" applyFont="1" applyFill="1" applyBorder="1" applyAlignment="1" applyProtection="1">
      <alignment vertical="center" shrinkToFit="1"/>
      <protection locked="0"/>
    </xf>
    <xf numFmtId="0" fontId="43" fillId="0" borderId="0" xfId="0" applyFont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/>
    </xf>
    <xf numFmtId="0" fontId="0" fillId="7" borderId="51" xfId="0" applyFont="1" applyFill="1" applyBorder="1" applyAlignment="1">
      <alignment horizontal="center"/>
    </xf>
    <xf numFmtId="0" fontId="0" fillId="7" borderId="5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58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3" fillId="0" borderId="60" xfId="0" applyFont="1" applyFill="1" applyBorder="1" applyAlignment="1">
      <alignment horizontal="center" vertical="center" wrapText="1" shrinkToFit="1"/>
    </xf>
    <xf numFmtId="0" fontId="43" fillId="0" borderId="61" xfId="0" applyFont="1" applyFill="1" applyBorder="1" applyAlignment="1">
      <alignment horizontal="center" vertical="center" wrapText="1" shrinkToFit="1"/>
    </xf>
    <xf numFmtId="0" fontId="43" fillId="0" borderId="62" xfId="0" applyFont="1" applyFill="1" applyBorder="1" applyAlignment="1">
      <alignment horizontal="center" vertical="center" wrapText="1" shrinkToFit="1"/>
    </xf>
    <xf numFmtId="0" fontId="43" fillId="0" borderId="63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64" xfId="0" applyFont="1" applyFill="1" applyBorder="1" applyAlignment="1">
      <alignment horizontal="center" vertical="center" wrapText="1" shrinkToFit="1"/>
    </xf>
    <xf numFmtId="0" fontId="43" fillId="0" borderId="65" xfId="0" applyFont="1" applyFill="1" applyBorder="1" applyAlignment="1">
      <alignment horizontal="center" vertical="center" wrapText="1" shrinkToFit="1"/>
    </xf>
    <xf numFmtId="0" fontId="43" fillId="0" borderId="66" xfId="0" applyFont="1" applyFill="1" applyBorder="1" applyAlignment="1">
      <alignment horizontal="center" vertical="center" wrapText="1" shrinkToFit="1"/>
    </xf>
    <xf numFmtId="0" fontId="43" fillId="0" borderId="67" xfId="0" applyFont="1" applyFill="1" applyBorder="1" applyAlignment="1">
      <alignment horizontal="center" vertical="center" wrapText="1" shrinkToFit="1"/>
    </xf>
    <xf numFmtId="0" fontId="46" fillId="0" borderId="60" xfId="0" applyFont="1" applyFill="1" applyBorder="1" applyAlignment="1">
      <alignment horizontal="center" vertical="center" wrapText="1" shrinkToFit="1"/>
    </xf>
    <xf numFmtId="0" fontId="46" fillId="0" borderId="61" xfId="0" applyFont="1" applyFill="1" applyBorder="1" applyAlignment="1">
      <alignment horizontal="center" vertical="center" wrapText="1" shrinkToFit="1"/>
    </xf>
    <xf numFmtId="0" fontId="46" fillId="0" borderId="62" xfId="0" applyFont="1" applyFill="1" applyBorder="1" applyAlignment="1">
      <alignment horizontal="center" vertical="center" wrapText="1" shrinkToFit="1"/>
    </xf>
    <xf numFmtId="0" fontId="46" fillId="0" borderId="63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46" fillId="0" borderId="64" xfId="0" applyFont="1" applyFill="1" applyBorder="1" applyAlignment="1">
      <alignment horizontal="center" vertical="center" wrapText="1" shrinkToFit="1"/>
    </xf>
    <xf numFmtId="0" fontId="46" fillId="0" borderId="65" xfId="0" applyFont="1" applyFill="1" applyBorder="1" applyAlignment="1">
      <alignment horizontal="center" vertical="center" wrapText="1" shrinkToFit="1"/>
    </xf>
    <xf numFmtId="0" fontId="46" fillId="0" borderId="66" xfId="0" applyFont="1" applyFill="1" applyBorder="1" applyAlignment="1">
      <alignment horizontal="center" vertical="center" wrapText="1" shrinkToFit="1"/>
    </xf>
    <xf numFmtId="0" fontId="46" fillId="0" borderId="67" xfId="0" applyFont="1" applyFill="1" applyBorder="1" applyAlignment="1">
      <alignment horizontal="center" vertical="center" wrapText="1" shrinkToFit="1"/>
    </xf>
    <xf numFmtId="0" fontId="43" fillId="0" borderId="36" xfId="0" applyFont="1" applyBorder="1" applyAlignment="1" applyProtection="1">
      <alignment horizontal="center" vertical="top" textRotation="255" wrapText="1" shrinkToFit="1"/>
      <protection locked="0"/>
    </xf>
    <xf numFmtId="0" fontId="43" fillId="0" borderId="20" xfId="0" applyFont="1" applyBorder="1" applyAlignment="1" applyProtection="1">
      <alignment horizontal="center" vertical="top" textRotation="255" shrinkToFit="1"/>
      <protection locked="0"/>
    </xf>
    <xf numFmtId="0" fontId="43" fillId="0" borderId="68" xfId="0" applyFont="1" applyBorder="1" applyAlignment="1" applyProtection="1">
      <alignment horizontal="center" vertical="top" textRotation="255" shrinkToFit="1"/>
      <protection locked="0"/>
    </xf>
    <xf numFmtId="0" fontId="46" fillId="0" borderId="36" xfId="0" applyFont="1" applyBorder="1" applyAlignment="1">
      <alignment horizontal="center" vertical="top" textRotation="255" wrapText="1" shrinkToFit="1"/>
    </xf>
    <xf numFmtId="0" fontId="46" fillId="0" borderId="20" xfId="0" applyFont="1" applyBorder="1" applyAlignment="1">
      <alignment horizontal="center" vertical="top" textRotation="255" wrapText="1" shrinkToFit="1"/>
    </xf>
    <xf numFmtId="0" fontId="46" fillId="0" borderId="68" xfId="0" applyFont="1" applyBorder="1" applyAlignment="1">
      <alignment horizontal="center" vertical="top" textRotation="255" wrapText="1" shrinkToFit="1"/>
    </xf>
    <xf numFmtId="0" fontId="43" fillId="0" borderId="26" xfId="0" applyFont="1" applyBorder="1" applyAlignment="1">
      <alignment horizontal="center" vertical="top" textRotation="255" wrapText="1" shrinkToFit="1"/>
    </xf>
    <xf numFmtId="0" fontId="43" fillId="0" borderId="20" xfId="0" applyFont="1" applyBorder="1" applyAlignment="1">
      <alignment horizontal="center" vertical="top" textRotation="255" shrinkToFit="1"/>
    </xf>
    <xf numFmtId="0" fontId="43" fillId="0" borderId="68" xfId="0" applyFont="1" applyBorder="1" applyAlignment="1">
      <alignment horizontal="center" vertical="top" textRotation="255" shrinkToFit="1"/>
    </xf>
    <xf numFmtId="0" fontId="43" fillId="0" borderId="26" xfId="0" applyFont="1" applyBorder="1" applyAlignment="1">
      <alignment horizontal="center" vertical="top" textRotation="255" shrinkToFit="1"/>
    </xf>
    <xf numFmtId="0" fontId="43" fillId="0" borderId="36" xfId="0" applyFont="1" applyBorder="1" applyAlignment="1">
      <alignment horizontal="center" vertical="top" textRotation="255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view="pageBreakPreview" zoomScaleSheetLayoutView="100" zoomScalePageLayoutView="0" workbookViewId="0" topLeftCell="A37">
      <selection activeCell="J54" sqref="J54"/>
    </sheetView>
  </sheetViews>
  <sheetFormatPr defaultColWidth="5.375" defaultRowHeight="9" customHeight="1"/>
  <cols>
    <col min="1" max="1" width="10.375" style="3" customWidth="1"/>
    <col min="2" max="2" width="10.125" style="3" customWidth="1"/>
    <col min="3" max="4" width="7.875" style="3" customWidth="1"/>
    <col min="5" max="10" width="5.875" style="3" customWidth="1"/>
    <col min="11" max="11" width="7.875" style="3" customWidth="1"/>
    <col min="12" max="12" width="6.625" style="3" customWidth="1"/>
    <col min="13" max="13" width="6.50390625" style="3" customWidth="1"/>
    <col min="14" max="20" width="5.875" style="3" customWidth="1"/>
    <col min="21" max="21" width="1.875" style="3" customWidth="1"/>
    <col min="22" max="22" width="13.50390625" style="3" customWidth="1"/>
    <col min="23" max="23" width="9.50390625" style="3" customWidth="1"/>
    <col min="24" max="24" width="5.375" style="3" customWidth="1"/>
    <col min="25" max="25" width="2.00390625" style="3" customWidth="1"/>
    <col min="26" max="26" width="5.375" style="3" customWidth="1"/>
    <col min="27" max="16384" width="5.375" style="3" customWidth="1"/>
  </cols>
  <sheetData>
    <row r="1" spans="1:20" ht="20.25" customHeight="1">
      <c r="A1" s="84" t="s">
        <v>89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6"/>
      <c r="B3" s="6"/>
      <c r="C3" s="6"/>
      <c r="D3" s="6"/>
      <c r="E3" s="6"/>
      <c r="F3" s="6"/>
      <c r="G3" s="7"/>
      <c r="H3" s="6"/>
      <c r="I3" s="8"/>
      <c r="J3" s="6"/>
      <c r="K3" s="6" t="s">
        <v>92</v>
      </c>
      <c r="L3" s="6"/>
      <c r="M3" s="6"/>
      <c r="N3" s="6"/>
      <c r="O3" s="6"/>
      <c r="P3" s="6"/>
      <c r="Q3" s="6"/>
      <c r="R3" s="6"/>
      <c r="S3" s="6"/>
      <c r="T3" s="6"/>
    </row>
    <row r="4" spans="1:20" ht="14.25" customHeight="1" thickBot="1">
      <c r="A4" s="32"/>
      <c r="B4" s="101" t="s">
        <v>0</v>
      </c>
      <c r="C4" s="102"/>
      <c r="D4" s="103"/>
      <c r="E4" s="107" t="s">
        <v>1</v>
      </c>
      <c r="F4" s="108"/>
      <c r="G4" s="108"/>
      <c r="H4" s="108"/>
      <c r="I4" s="108"/>
      <c r="J4" s="109"/>
      <c r="K4" s="110" t="s">
        <v>2</v>
      </c>
      <c r="L4" s="111"/>
      <c r="M4" s="112"/>
      <c r="N4" s="6"/>
      <c r="O4" s="6"/>
      <c r="P4" s="6"/>
      <c r="Q4" s="6"/>
      <c r="R4" s="6"/>
      <c r="S4" s="6"/>
      <c r="T4" s="6"/>
    </row>
    <row r="5" spans="1:20" ht="14.25" customHeight="1">
      <c r="A5" s="25"/>
      <c r="B5" s="104"/>
      <c r="C5" s="105"/>
      <c r="D5" s="106"/>
      <c r="E5" s="85"/>
      <c r="F5" s="86"/>
      <c r="G5" s="86"/>
      <c r="H5" s="113" t="s">
        <v>3</v>
      </c>
      <c r="I5" s="114"/>
      <c r="J5" s="115"/>
      <c r="K5" s="25"/>
      <c r="L5" s="26"/>
      <c r="M5" s="27" t="s">
        <v>4</v>
      </c>
      <c r="N5" s="6"/>
      <c r="O5" s="6"/>
      <c r="P5" s="6"/>
      <c r="Q5" s="6"/>
      <c r="R5" s="6"/>
      <c r="S5" s="6"/>
      <c r="T5" s="6"/>
    </row>
    <row r="6" spans="1:20" ht="14.25" customHeight="1">
      <c r="A6" s="25"/>
      <c r="B6" s="68" t="s">
        <v>5</v>
      </c>
      <c r="C6" s="69" t="s">
        <v>6</v>
      </c>
      <c r="D6" s="70" t="s">
        <v>7</v>
      </c>
      <c r="E6" s="87" t="s">
        <v>5</v>
      </c>
      <c r="F6" s="88" t="s">
        <v>6</v>
      </c>
      <c r="G6" s="88" t="s">
        <v>7</v>
      </c>
      <c r="H6" s="88" t="s">
        <v>5</v>
      </c>
      <c r="I6" s="88" t="s">
        <v>6</v>
      </c>
      <c r="J6" s="89" t="s">
        <v>7</v>
      </c>
      <c r="K6" s="68" t="s">
        <v>5</v>
      </c>
      <c r="L6" s="69" t="s">
        <v>6</v>
      </c>
      <c r="M6" s="70" t="s">
        <v>7</v>
      </c>
      <c r="N6" s="6"/>
      <c r="O6" s="6"/>
      <c r="P6" s="6"/>
      <c r="Q6" s="6"/>
      <c r="R6" s="6"/>
      <c r="S6" s="6"/>
      <c r="T6" s="6"/>
    </row>
    <row r="7" spans="1:20" s="10" customFormat="1" ht="16.5" customHeight="1">
      <c r="A7" s="71" t="s">
        <v>8</v>
      </c>
      <c r="B7" s="72">
        <f aca="true" t="shared" si="0" ref="B7:B15">SUM(C7:D7)</f>
        <v>1294</v>
      </c>
      <c r="C7" s="73">
        <f aca="true" t="shared" si="1" ref="C7:M7">SUM(C8:C15)</f>
        <v>667</v>
      </c>
      <c r="D7" s="74">
        <f t="shared" si="1"/>
        <v>627</v>
      </c>
      <c r="E7" s="90">
        <f t="shared" si="1"/>
        <v>209</v>
      </c>
      <c r="F7" s="91">
        <f t="shared" si="1"/>
        <v>107</v>
      </c>
      <c r="G7" s="91">
        <f t="shared" si="1"/>
        <v>102</v>
      </c>
      <c r="H7" s="91">
        <f t="shared" si="1"/>
        <v>1</v>
      </c>
      <c r="I7" s="91">
        <f t="shared" si="1"/>
        <v>0</v>
      </c>
      <c r="J7" s="92">
        <f t="shared" si="1"/>
        <v>1</v>
      </c>
      <c r="K7" s="72">
        <f t="shared" si="1"/>
        <v>1085</v>
      </c>
      <c r="L7" s="73">
        <f t="shared" si="1"/>
        <v>560</v>
      </c>
      <c r="M7" s="75">
        <f t="shared" si="1"/>
        <v>525</v>
      </c>
      <c r="N7" s="9"/>
      <c r="O7" s="9"/>
      <c r="P7" s="9"/>
      <c r="Q7" s="9"/>
      <c r="R7" s="9"/>
      <c r="S7" s="9"/>
      <c r="T7" s="9"/>
    </row>
    <row r="8" spans="1:20" s="10" customFormat="1" ht="16.5" customHeight="1">
      <c r="A8" s="76" t="s">
        <v>9</v>
      </c>
      <c r="B8" s="28">
        <f t="shared" si="0"/>
        <v>1</v>
      </c>
      <c r="C8" s="19">
        <f aca="true" t="shared" si="2" ref="C8:C15">+F8+L8</f>
        <v>0</v>
      </c>
      <c r="D8" s="31">
        <f aca="true" t="shared" si="3" ref="D8:D15">+G8+M8</f>
        <v>1</v>
      </c>
      <c r="E8" s="93">
        <f aca="true" t="shared" si="4" ref="E8:E15">SUM(F8:G8)</f>
        <v>0</v>
      </c>
      <c r="F8" s="94">
        <v>0</v>
      </c>
      <c r="G8" s="94">
        <v>0</v>
      </c>
      <c r="H8" s="94">
        <f>SUM(I8:J8)</f>
        <v>0</v>
      </c>
      <c r="I8" s="94">
        <v>0</v>
      </c>
      <c r="J8" s="95">
        <v>0</v>
      </c>
      <c r="K8" s="28">
        <f aca="true" t="shared" si="5" ref="K8:K15">SUM(L8:M8)</f>
        <v>1</v>
      </c>
      <c r="L8" s="18">
        <v>0</v>
      </c>
      <c r="M8" s="77">
        <v>1</v>
      </c>
      <c r="N8" s="23"/>
      <c r="O8" s="9"/>
      <c r="P8" s="9"/>
      <c r="Q8" s="9"/>
      <c r="R8" s="9"/>
      <c r="S8" s="9"/>
      <c r="T8" s="9"/>
    </row>
    <row r="9" spans="1:20" s="10" customFormat="1" ht="16.5" customHeight="1">
      <c r="A9" s="76" t="s">
        <v>10</v>
      </c>
      <c r="B9" s="28">
        <f t="shared" si="0"/>
        <v>28</v>
      </c>
      <c r="C9" s="19">
        <f t="shared" si="2"/>
        <v>14</v>
      </c>
      <c r="D9" s="31">
        <f t="shared" si="3"/>
        <v>14</v>
      </c>
      <c r="E9" s="93">
        <f t="shared" si="4"/>
        <v>0</v>
      </c>
      <c r="F9" s="94">
        <v>0</v>
      </c>
      <c r="G9" s="94">
        <v>0</v>
      </c>
      <c r="H9" s="94">
        <f aca="true" t="shared" si="6" ref="H9:H15">SUM(I9:J9)</f>
        <v>0</v>
      </c>
      <c r="I9" s="94">
        <v>0</v>
      </c>
      <c r="J9" s="95">
        <v>0</v>
      </c>
      <c r="K9" s="28">
        <f t="shared" si="5"/>
        <v>28</v>
      </c>
      <c r="L9" s="18">
        <v>14</v>
      </c>
      <c r="M9" s="77">
        <v>14</v>
      </c>
      <c r="N9" s="24"/>
      <c r="O9" s="9"/>
      <c r="P9" s="9"/>
      <c r="Q9" s="9"/>
      <c r="R9" s="9"/>
      <c r="S9" s="9"/>
      <c r="T9" s="9"/>
    </row>
    <row r="10" spans="1:20" s="10" customFormat="1" ht="16.5" customHeight="1">
      <c r="A10" s="76" t="s">
        <v>11</v>
      </c>
      <c r="B10" s="28">
        <f t="shared" si="0"/>
        <v>125</v>
      </c>
      <c r="C10" s="19">
        <f t="shared" si="2"/>
        <v>57</v>
      </c>
      <c r="D10" s="31">
        <f t="shared" si="3"/>
        <v>68</v>
      </c>
      <c r="E10" s="93">
        <f t="shared" si="4"/>
        <v>8</v>
      </c>
      <c r="F10" s="94">
        <v>4</v>
      </c>
      <c r="G10" s="94">
        <v>4</v>
      </c>
      <c r="H10" s="94">
        <f t="shared" si="6"/>
        <v>0</v>
      </c>
      <c r="I10" s="94">
        <v>0</v>
      </c>
      <c r="J10" s="95">
        <v>0</v>
      </c>
      <c r="K10" s="28">
        <f t="shared" si="5"/>
        <v>117</v>
      </c>
      <c r="L10" s="18">
        <v>53</v>
      </c>
      <c r="M10" s="77">
        <v>64</v>
      </c>
      <c r="N10" s="24"/>
      <c r="O10" s="9"/>
      <c r="P10" s="9"/>
      <c r="Q10" s="9"/>
      <c r="R10" s="9"/>
      <c r="S10" s="9"/>
      <c r="T10" s="9"/>
    </row>
    <row r="11" spans="1:20" s="10" customFormat="1" ht="16.5" customHeight="1">
      <c r="A11" s="76" t="s">
        <v>12</v>
      </c>
      <c r="B11" s="28">
        <f t="shared" si="0"/>
        <v>219</v>
      </c>
      <c r="C11" s="19">
        <f t="shared" si="2"/>
        <v>112</v>
      </c>
      <c r="D11" s="31">
        <f t="shared" si="3"/>
        <v>107</v>
      </c>
      <c r="E11" s="93">
        <f t="shared" si="4"/>
        <v>19</v>
      </c>
      <c r="F11" s="94">
        <v>14</v>
      </c>
      <c r="G11" s="94">
        <v>5</v>
      </c>
      <c r="H11" s="94">
        <f t="shared" si="6"/>
        <v>0</v>
      </c>
      <c r="I11" s="94">
        <v>0</v>
      </c>
      <c r="J11" s="95">
        <v>0</v>
      </c>
      <c r="K11" s="28">
        <f t="shared" si="5"/>
        <v>200</v>
      </c>
      <c r="L11" s="18">
        <v>98</v>
      </c>
      <c r="M11" s="77">
        <v>102</v>
      </c>
      <c r="N11" s="24"/>
      <c r="O11" s="9"/>
      <c r="P11" s="9"/>
      <c r="Q11" s="9"/>
      <c r="R11" s="9"/>
      <c r="S11" s="9"/>
      <c r="T11" s="9"/>
    </row>
    <row r="12" spans="1:20" s="10" customFormat="1" ht="16.5" customHeight="1">
      <c r="A12" s="76" t="s">
        <v>13</v>
      </c>
      <c r="B12" s="28">
        <f t="shared" si="0"/>
        <v>303</v>
      </c>
      <c r="C12" s="19">
        <f t="shared" si="2"/>
        <v>161</v>
      </c>
      <c r="D12" s="31">
        <f t="shared" si="3"/>
        <v>142</v>
      </c>
      <c r="E12" s="93">
        <f t="shared" si="4"/>
        <v>28</v>
      </c>
      <c r="F12" s="94">
        <v>13</v>
      </c>
      <c r="G12" s="94">
        <v>15</v>
      </c>
      <c r="H12" s="96">
        <f t="shared" si="6"/>
        <v>0</v>
      </c>
      <c r="I12" s="94">
        <v>0</v>
      </c>
      <c r="J12" s="95">
        <v>0</v>
      </c>
      <c r="K12" s="28">
        <f t="shared" si="5"/>
        <v>275</v>
      </c>
      <c r="L12" s="18">
        <v>148</v>
      </c>
      <c r="M12" s="77">
        <v>127</v>
      </c>
      <c r="N12" s="24"/>
      <c r="O12" s="9"/>
      <c r="P12" s="9"/>
      <c r="Q12" s="9"/>
      <c r="R12" s="9"/>
      <c r="S12" s="9"/>
      <c r="T12" s="9"/>
    </row>
    <row r="13" spans="1:20" s="10" customFormat="1" ht="16.5" customHeight="1">
      <c r="A13" s="76" t="s">
        <v>14</v>
      </c>
      <c r="B13" s="28">
        <f t="shared" si="0"/>
        <v>232</v>
      </c>
      <c r="C13" s="19">
        <f t="shared" si="2"/>
        <v>121</v>
      </c>
      <c r="D13" s="31">
        <f t="shared" si="3"/>
        <v>111</v>
      </c>
      <c r="E13" s="93">
        <f t="shared" si="4"/>
        <v>31</v>
      </c>
      <c r="F13" s="94">
        <v>15</v>
      </c>
      <c r="G13" s="94">
        <v>16</v>
      </c>
      <c r="H13" s="94">
        <f t="shared" si="6"/>
        <v>0</v>
      </c>
      <c r="I13" s="94">
        <v>0</v>
      </c>
      <c r="J13" s="95">
        <v>0</v>
      </c>
      <c r="K13" s="28">
        <f t="shared" si="5"/>
        <v>201</v>
      </c>
      <c r="L13" s="18">
        <v>106</v>
      </c>
      <c r="M13" s="77">
        <v>95</v>
      </c>
      <c r="N13" s="24"/>
      <c r="O13" s="9"/>
      <c r="P13" s="9"/>
      <c r="Q13" s="9"/>
      <c r="R13" s="9"/>
      <c r="S13" s="9"/>
      <c r="T13" s="9"/>
    </row>
    <row r="14" spans="1:20" s="10" customFormat="1" ht="16.5" customHeight="1">
      <c r="A14" s="76" t="s">
        <v>87</v>
      </c>
      <c r="B14" s="28">
        <f t="shared" si="0"/>
        <v>230</v>
      </c>
      <c r="C14" s="19">
        <f t="shared" si="2"/>
        <v>131</v>
      </c>
      <c r="D14" s="31">
        <f t="shared" si="3"/>
        <v>99</v>
      </c>
      <c r="E14" s="93">
        <f t="shared" si="4"/>
        <v>42</v>
      </c>
      <c r="F14" s="94">
        <v>30</v>
      </c>
      <c r="G14" s="94">
        <v>12</v>
      </c>
      <c r="H14" s="94">
        <f t="shared" si="6"/>
        <v>0</v>
      </c>
      <c r="I14" s="94">
        <v>0</v>
      </c>
      <c r="J14" s="95">
        <v>0</v>
      </c>
      <c r="K14" s="28">
        <f t="shared" si="5"/>
        <v>188</v>
      </c>
      <c r="L14" s="18">
        <v>101</v>
      </c>
      <c r="M14" s="77">
        <v>87</v>
      </c>
      <c r="N14" s="24"/>
      <c r="O14" s="66"/>
      <c r="P14" s="67"/>
      <c r="Q14" s="67"/>
      <c r="R14" s="67"/>
      <c r="S14" s="67"/>
      <c r="T14" s="67"/>
    </row>
    <row r="15" spans="1:20" s="10" customFormat="1" ht="16.5" customHeight="1">
      <c r="A15" s="78" t="s">
        <v>88</v>
      </c>
      <c r="B15" s="79">
        <f t="shared" si="0"/>
        <v>156</v>
      </c>
      <c r="C15" s="80">
        <f t="shared" si="2"/>
        <v>71</v>
      </c>
      <c r="D15" s="81">
        <f t="shared" si="3"/>
        <v>85</v>
      </c>
      <c r="E15" s="97">
        <f t="shared" si="4"/>
        <v>81</v>
      </c>
      <c r="F15" s="98">
        <v>31</v>
      </c>
      <c r="G15" s="98">
        <v>50</v>
      </c>
      <c r="H15" s="98">
        <f t="shared" si="6"/>
        <v>1</v>
      </c>
      <c r="I15" s="98">
        <v>0</v>
      </c>
      <c r="J15" s="99">
        <v>1</v>
      </c>
      <c r="K15" s="79">
        <f t="shared" si="5"/>
        <v>75</v>
      </c>
      <c r="L15" s="82">
        <v>40</v>
      </c>
      <c r="M15" s="83">
        <v>35</v>
      </c>
      <c r="N15" s="24"/>
      <c r="O15" s="66"/>
      <c r="P15" s="67"/>
      <c r="Q15" s="67"/>
      <c r="R15" s="67"/>
      <c r="S15" s="67"/>
      <c r="T15" s="67"/>
    </row>
    <row r="16" spans="1:20" ht="11.25" customHeight="1">
      <c r="A16" s="100" t="s">
        <v>93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ht="11.25" customHeight="1">
      <c r="A17" s="11" t="s">
        <v>94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1.25" customHeight="1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1:22" ht="15.75" customHeight="1">
      <c r="U19" s="13"/>
      <c r="V19" s="13"/>
    </row>
    <row r="20" spans="1:22" ht="15" customHeight="1">
      <c r="A20" s="4" t="s">
        <v>91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6"/>
      <c r="U20" s="13"/>
      <c r="V20" s="13"/>
    </row>
    <row r="21" spans="1:22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15" t="s">
        <v>95</v>
      </c>
      <c r="S21" s="7"/>
      <c r="T21" s="6"/>
      <c r="U21" s="13"/>
      <c r="V21" s="13"/>
    </row>
    <row r="22" spans="1:20" ht="9.75" customHeight="1" thickBot="1">
      <c r="A22" s="32"/>
      <c r="B22" s="116" t="s">
        <v>15</v>
      </c>
      <c r="C22" s="117"/>
      <c r="D22" s="41"/>
      <c r="E22" s="120" t="s">
        <v>16</v>
      </c>
      <c r="F22" s="121"/>
      <c r="G22" s="122"/>
      <c r="H22" s="129" t="s">
        <v>17</v>
      </c>
      <c r="I22" s="130"/>
      <c r="J22" s="131"/>
      <c r="K22" s="147" t="s">
        <v>85</v>
      </c>
      <c r="L22" s="42"/>
      <c r="M22" s="144" t="s">
        <v>82</v>
      </c>
      <c r="N22" s="144" t="s">
        <v>83</v>
      </c>
      <c r="O22" s="43"/>
      <c r="P22" s="42"/>
      <c r="Q22" s="42"/>
      <c r="R22" s="144" t="s">
        <v>84</v>
      </c>
      <c r="S22" s="43"/>
      <c r="T22" s="44"/>
    </row>
    <row r="23" spans="1:20" ht="9.75" customHeight="1" thickBot="1">
      <c r="A23" s="25"/>
      <c r="B23" s="118"/>
      <c r="C23" s="119"/>
      <c r="D23" s="45"/>
      <c r="E23" s="123"/>
      <c r="F23" s="124"/>
      <c r="G23" s="125"/>
      <c r="H23" s="132"/>
      <c r="I23" s="133"/>
      <c r="J23" s="134"/>
      <c r="K23" s="145"/>
      <c r="L23" s="33" t="s">
        <v>18</v>
      </c>
      <c r="M23" s="145"/>
      <c r="N23" s="145"/>
      <c r="O23" s="33" t="s">
        <v>19</v>
      </c>
      <c r="P23" s="33" t="s">
        <v>20</v>
      </c>
      <c r="Q23" s="33" t="s">
        <v>21</v>
      </c>
      <c r="R23" s="145"/>
      <c r="S23" s="33" t="s">
        <v>22</v>
      </c>
      <c r="T23" s="46" t="s">
        <v>23</v>
      </c>
    </row>
    <row r="24" spans="1:20" ht="9.75" customHeight="1">
      <c r="A24" s="25"/>
      <c r="B24" s="118"/>
      <c r="C24" s="119"/>
      <c r="D24" s="47" t="s">
        <v>24</v>
      </c>
      <c r="E24" s="126"/>
      <c r="F24" s="127"/>
      <c r="G24" s="128"/>
      <c r="H24" s="135"/>
      <c r="I24" s="136"/>
      <c r="J24" s="137"/>
      <c r="K24" s="145"/>
      <c r="L24" s="33" t="s">
        <v>25</v>
      </c>
      <c r="M24" s="145"/>
      <c r="N24" s="145"/>
      <c r="O24" s="33" t="s">
        <v>26</v>
      </c>
      <c r="P24" s="33" t="s">
        <v>27</v>
      </c>
      <c r="Q24" s="33" t="s">
        <v>28</v>
      </c>
      <c r="R24" s="145"/>
      <c r="S24" s="33" t="s">
        <v>29</v>
      </c>
      <c r="T24" s="46" t="s">
        <v>30</v>
      </c>
    </row>
    <row r="25" spans="1:20" ht="9.75" customHeight="1">
      <c r="A25" s="25"/>
      <c r="B25" s="56" t="s">
        <v>26</v>
      </c>
      <c r="C25" s="57" t="s">
        <v>31</v>
      </c>
      <c r="D25" s="45"/>
      <c r="E25" s="33" t="s">
        <v>32</v>
      </c>
      <c r="F25" s="33" t="s">
        <v>33</v>
      </c>
      <c r="G25" s="138" t="s">
        <v>79</v>
      </c>
      <c r="H25" s="148" t="s">
        <v>80</v>
      </c>
      <c r="I25" s="33" t="s">
        <v>34</v>
      </c>
      <c r="J25" s="141" t="s">
        <v>81</v>
      </c>
      <c r="K25" s="145"/>
      <c r="L25" s="33" t="s">
        <v>35</v>
      </c>
      <c r="M25" s="145"/>
      <c r="N25" s="145"/>
      <c r="O25" s="33" t="s">
        <v>30</v>
      </c>
      <c r="P25" s="33" t="s">
        <v>36</v>
      </c>
      <c r="Q25" s="33" t="s">
        <v>37</v>
      </c>
      <c r="R25" s="145"/>
      <c r="S25" s="33" t="s">
        <v>38</v>
      </c>
      <c r="T25" s="46" t="s">
        <v>39</v>
      </c>
    </row>
    <row r="26" spans="1:20" ht="9.75" customHeight="1">
      <c r="A26" s="25"/>
      <c r="B26" s="45"/>
      <c r="C26" s="48"/>
      <c r="D26" s="45"/>
      <c r="E26" s="33" t="s">
        <v>40</v>
      </c>
      <c r="F26" s="33" t="s">
        <v>41</v>
      </c>
      <c r="G26" s="139"/>
      <c r="H26" s="145"/>
      <c r="I26" s="33" t="s">
        <v>42</v>
      </c>
      <c r="J26" s="142"/>
      <c r="K26" s="145"/>
      <c r="L26" s="33" t="s">
        <v>43</v>
      </c>
      <c r="M26" s="145"/>
      <c r="N26" s="145"/>
      <c r="O26" s="33" t="s">
        <v>26</v>
      </c>
      <c r="P26" s="33" t="s">
        <v>44</v>
      </c>
      <c r="Q26" s="33" t="s">
        <v>45</v>
      </c>
      <c r="R26" s="145"/>
      <c r="S26" s="33" t="s">
        <v>29</v>
      </c>
      <c r="T26" s="46" t="s">
        <v>46</v>
      </c>
    </row>
    <row r="27" spans="1:20" ht="9.75" customHeight="1">
      <c r="A27" s="25"/>
      <c r="B27" s="45"/>
      <c r="C27" s="46" t="s">
        <v>5</v>
      </c>
      <c r="D27" s="47" t="s">
        <v>47</v>
      </c>
      <c r="E27" s="33" t="s">
        <v>48</v>
      </c>
      <c r="F27" s="33" t="s">
        <v>49</v>
      </c>
      <c r="G27" s="139"/>
      <c r="H27" s="145"/>
      <c r="I27" s="33" t="s">
        <v>50</v>
      </c>
      <c r="J27" s="142"/>
      <c r="K27" s="145"/>
      <c r="L27" s="33" t="s">
        <v>52</v>
      </c>
      <c r="M27" s="145"/>
      <c r="N27" s="145"/>
      <c r="O27" s="33" t="s">
        <v>53</v>
      </c>
      <c r="P27" s="33" t="s">
        <v>46</v>
      </c>
      <c r="Q27" s="33" t="s">
        <v>54</v>
      </c>
      <c r="R27" s="145"/>
      <c r="S27" s="34"/>
      <c r="T27" s="46" t="s">
        <v>46</v>
      </c>
    </row>
    <row r="28" spans="1:20" ht="9.75" customHeight="1">
      <c r="A28" s="25"/>
      <c r="B28" s="45"/>
      <c r="C28" s="48"/>
      <c r="D28" s="45"/>
      <c r="E28" s="33" t="s">
        <v>55</v>
      </c>
      <c r="F28" s="33" t="s">
        <v>56</v>
      </c>
      <c r="G28" s="139"/>
      <c r="H28" s="145"/>
      <c r="I28" s="33" t="s">
        <v>57</v>
      </c>
      <c r="J28" s="142"/>
      <c r="K28" s="145"/>
      <c r="L28" s="33" t="s">
        <v>58</v>
      </c>
      <c r="M28" s="145"/>
      <c r="N28" s="145"/>
      <c r="O28" s="33" t="s">
        <v>59</v>
      </c>
      <c r="P28" s="33" t="s">
        <v>46</v>
      </c>
      <c r="Q28" s="33" t="s">
        <v>30</v>
      </c>
      <c r="R28" s="145"/>
      <c r="S28" s="34"/>
      <c r="T28" s="48"/>
    </row>
    <row r="29" spans="1:20" ht="9.75" customHeight="1">
      <c r="A29" s="25"/>
      <c r="B29" s="47" t="s">
        <v>60</v>
      </c>
      <c r="C29" s="46" t="s">
        <v>47</v>
      </c>
      <c r="D29" s="45"/>
      <c r="E29" s="33" t="s">
        <v>61</v>
      </c>
      <c r="F29" s="33" t="s">
        <v>62</v>
      </c>
      <c r="G29" s="139"/>
      <c r="H29" s="145"/>
      <c r="I29" s="33" t="s">
        <v>63</v>
      </c>
      <c r="J29" s="142"/>
      <c r="K29" s="145"/>
      <c r="L29" s="33" t="s">
        <v>64</v>
      </c>
      <c r="M29" s="145"/>
      <c r="N29" s="145"/>
      <c r="O29" s="33" t="s">
        <v>65</v>
      </c>
      <c r="P29" s="34"/>
      <c r="Q29" s="33" t="s">
        <v>64</v>
      </c>
      <c r="R29" s="145"/>
      <c r="S29" s="34"/>
      <c r="T29" s="48"/>
    </row>
    <row r="30" spans="1:20" ht="9.75" customHeight="1">
      <c r="A30" s="25"/>
      <c r="B30" s="45"/>
      <c r="C30" s="48"/>
      <c r="D30" s="45"/>
      <c r="E30" s="33" t="s">
        <v>66</v>
      </c>
      <c r="F30" s="33" t="s">
        <v>51</v>
      </c>
      <c r="G30" s="139"/>
      <c r="H30" s="145"/>
      <c r="I30" s="34"/>
      <c r="J30" s="142"/>
      <c r="K30" s="145"/>
      <c r="L30" s="33" t="s">
        <v>67</v>
      </c>
      <c r="M30" s="145"/>
      <c r="N30" s="145"/>
      <c r="O30" s="33" t="s">
        <v>68</v>
      </c>
      <c r="P30" s="34"/>
      <c r="Q30" s="33" t="s">
        <v>67</v>
      </c>
      <c r="R30" s="145"/>
      <c r="S30" s="34"/>
      <c r="T30" s="48"/>
    </row>
    <row r="31" spans="1:20" ht="9.75" customHeight="1">
      <c r="A31" s="25"/>
      <c r="B31" s="47" t="s">
        <v>69</v>
      </c>
      <c r="C31" s="46" t="s">
        <v>70</v>
      </c>
      <c r="D31" s="45"/>
      <c r="E31" s="33" t="s">
        <v>71</v>
      </c>
      <c r="F31" s="34"/>
      <c r="G31" s="139"/>
      <c r="H31" s="145"/>
      <c r="I31" s="34"/>
      <c r="J31" s="142"/>
      <c r="K31" s="145"/>
      <c r="L31" s="33" t="s">
        <v>72</v>
      </c>
      <c r="M31" s="145"/>
      <c r="N31" s="145"/>
      <c r="O31" s="33" t="s">
        <v>73</v>
      </c>
      <c r="P31" s="34"/>
      <c r="Q31" s="33" t="s">
        <v>72</v>
      </c>
      <c r="R31" s="145"/>
      <c r="S31" s="34"/>
      <c r="T31" s="48"/>
    </row>
    <row r="32" spans="1:20" ht="9.75" customHeight="1">
      <c r="A32" s="25"/>
      <c r="B32" s="45"/>
      <c r="C32" s="48"/>
      <c r="D32" s="45"/>
      <c r="E32" s="33" t="s">
        <v>74</v>
      </c>
      <c r="F32" s="34"/>
      <c r="G32" s="139"/>
      <c r="H32" s="145"/>
      <c r="I32" s="34"/>
      <c r="J32" s="142"/>
      <c r="K32" s="145"/>
      <c r="L32" s="34"/>
      <c r="M32" s="145"/>
      <c r="N32" s="145"/>
      <c r="O32" s="33" t="s">
        <v>30</v>
      </c>
      <c r="P32" s="34"/>
      <c r="Q32" s="34"/>
      <c r="R32" s="145"/>
      <c r="S32" s="34"/>
      <c r="T32" s="48"/>
    </row>
    <row r="33" spans="1:20" ht="9.75" customHeight="1">
      <c r="A33" s="25"/>
      <c r="B33" s="45"/>
      <c r="C33" s="48"/>
      <c r="D33" s="45"/>
      <c r="E33" s="33" t="s">
        <v>30</v>
      </c>
      <c r="F33" s="34"/>
      <c r="G33" s="139"/>
      <c r="H33" s="145"/>
      <c r="I33" s="34"/>
      <c r="J33" s="142"/>
      <c r="K33" s="145"/>
      <c r="L33" s="34"/>
      <c r="M33" s="145"/>
      <c r="N33" s="145"/>
      <c r="O33" s="33" t="s">
        <v>64</v>
      </c>
      <c r="P33" s="34"/>
      <c r="Q33" s="34"/>
      <c r="R33" s="145"/>
      <c r="S33" s="34"/>
      <c r="T33" s="48"/>
    </row>
    <row r="34" spans="1:20" ht="9.75" customHeight="1">
      <c r="A34" s="25"/>
      <c r="B34" s="45"/>
      <c r="C34" s="48"/>
      <c r="D34" s="45"/>
      <c r="E34" s="33" t="s">
        <v>56</v>
      </c>
      <c r="F34" s="34"/>
      <c r="G34" s="139"/>
      <c r="H34" s="145"/>
      <c r="I34" s="34"/>
      <c r="J34" s="142"/>
      <c r="K34" s="145"/>
      <c r="L34" s="34"/>
      <c r="M34" s="145"/>
      <c r="N34" s="145"/>
      <c r="O34" s="33" t="s">
        <v>67</v>
      </c>
      <c r="P34" s="34"/>
      <c r="Q34" s="34"/>
      <c r="R34" s="145"/>
      <c r="S34" s="34"/>
      <c r="T34" s="48"/>
    </row>
    <row r="35" spans="1:20" ht="9.75" customHeight="1">
      <c r="A35" s="25"/>
      <c r="B35" s="45"/>
      <c r="C35" s="48"/>
      <c r="D35" s="45"/>
      <c r="E35" s="33" t="s">
        <v>62</v>
      </c>
      <c r="F35" s="34"/>
      <c r="G35" s="139"/>
      <c r="H35" s="145"/>
      <c r="I35" s="34"/>
      <c r="J35" s="142"/>
      <c r="K35" s="145"/>
      <c r="L35" s="34"/>
      <c r="M35" s="145"/>
      <c r="N35" s="145"/>
      <c r="O35" s="33" t="s">
        <v>72</v>
      </c>
      <c r="P35" s="34"/>
      <c r="Q35" s="34"/>
      <c r="R35" s="145"/>
      <c r="S35" s="34"/>
      <c r="T35" s="48"/>
    </row>
    <row r="36" spans="1:20" ht="9.75" customHeight="1">
      <c r="A36" s="25"/>
      <c r="B36" s="45"/>
      <c r="C36" s="48"/>
      <c r="D36" s="45"/>
      <c r="E36" s="33" t="s">
        <v>51</v>
      </c>
      <c r="F36" s="34"/>
      <c r="G36" s="139"/>
      <c r="H36" s="145"/>
      <c r="I36" s="34"/>
      <c r="J36" s="142"/>
      <c r="K36" s="145"/>
      <c r="L36" s="34"/>
      <c r="M36" s="145"/>
      <c r="N36" s="145"/>
      <c r="O36" s="34"/>
      <c r="P36" s="34"/>
      <c r="Q36" s="34"/>
      <c r="R36" s="145"/>
      <c r="S36" s="34"/>
      <c r="T36" s="48"/>
    </row>
    <row r="37" spans="1:20" ht="9.75" customHeight="1">
      <c r="A37" s="25"/>
      <c r="B37" s="45"/>
      <c r="C37" s="48"/>
      <c r="D37" s="45"/>
      <c r="E37" s="34"/>
      <c r="F37" s="34"/>
      <c r="G37" s="139"/>
      <c r="H37" s="145"/>
      <c r="I37" s="34"/>
      <c r="J37" s="142"/>
      <c r="K37" s="145"/>
      <c r="L37" s="34"/>
      <c r="M37" s="145"/>
      <c r="N37" s="145"/>
      <c r="O37" s="34"/>
      <c r="P37" s="34"/>
      <c r="Q37" s="34"/>
      <c r="R37" s="145"/>
      <c r="S37" s="34"/>
      <c r="T37" s="48"/>
    </row>
    <row r="38" spans="1:20" ht="9.75" customHeight="1">
      <c r="A38" s="25"/>
      <c r="B38" s="45"/>
      <c r="C38" s="48"/>
      <c r="D38" s="45"/>
      <c r="E38" s="34"/>
      <c r="F38" s="34"/>
      <c r="G38" s="139"/>
      <c r="H38" s="145"/>
      <c r="I38" s="34"/>
      <c r="J38" s="142"/>
      <c r="K38" s="145"/>
      <c r="L38" s="34"/>
      <c r="M38" s="145"/>
      <c r="N38" s="145"/>
      <c r="O38" s="34"/>
      <c r="P38" s="34"/>
      <c r="Q38" s="34"/>
      <c r="R38" s="145"/>
      <c r="S38" s="34"/>
      <c r="T38" s="48"/>
    </row>
    <row r="39" spans="1:20" ht="10.5" customHeight="1">
      <c r="A39" s="25"/>
      <c r="B39" s="45"/>
      <c r="C39" s="48"/>
      <c r="D39" s="45"/>
      <c r="E39" s="34"/>
      <c r="F39" s="34"/>
      <c r="G39" s="139"/>
      <c r="H39" s="145"/>
      <c r="I39" s="34"/>
      <c r="J39" s="142"/>
      <c r="K39" s="145"/>
      <c r="L39" s="34"/>
      <c r="M39" s="145"/>
      <c r="N39" s="145"/>
      <c r="O39" s="34"/>
      <c r="P39" s="34"/>
      <c r="Q39" s="34"/>
      <c r="R39" s="145"/>
      <c r="S39" s="34"/>
      <c r="T39" s="48"/>
    </row>
    <row r="40" spans="1:20" ht="10.5" customHeight="1">
      <c r="A40" s="25"/>
      <c r="B40" s="45"/>
      <c r="C40" s="48"/>
      <c r="D40" s="45"/>
      <c r="E40" s="34"/>
      <c r="F40" s="34"/>
      <c r="G40" s="139"/>
      <c r="H40" s="145"/>
      <c r="I40" s="34"/>
      <c r="J40" s="142"/>
      <c r="K40" s="145"/>
      <c r="L40" s="34"/>
      <c r="M40" s="145"/>
      <c r="N40" s="145"/>
      <c r="O40" s="34"/>
      <c r="P40" s="34"/>
      <c r="Q40" s="34"/>
      <c r="R40" s="145"/>
      <c r="S40" s="34"/>
      <c r="T40" s="48"/>
    </row>
    <row r="41" spans="1:23" ht="13.5" customHeight="1">
      <c r="A41" s="25"/>
      <c r="B41" s="45"/>
      <c r="C41" s="48"/>
      <c r="D41" s="45"/>
      <c r="E41" s="34"/>
      <c r="F41" s="34"/>
      <c r="G41" s="140"/>
      <c r="H41" s="146"/>
      <c r="I41" s="34"/>
      <c r="J41" s="143"/>
      <c r="K41" s="146"/>
      <c r="L41" s="34"/>
      <c r="M41" s="146"/>
      <c r="N41" s="146"/>
      <c r="O41" s="34"/>
      <c r="P41" s="34"/>
      <c r="Q41" s="34"/>
      <c r="R41" s="146"/>
      <c r="S41" s="34"/>
      <c r="T41" s="48"/>
      <c r="W41" s="16"/>
    </row>
    <row r="42" spans="1:20" s="10" customFormat="1" ht="19.5" customHeight="1">
      <c r="A42" s="38" t="s">
        <v>75</v>
      </c>
      <c r="B42" s="58">
        <f aca="true" t="shared" si="7" ref="B42:T42">SUM(B43:B45)</f>
        <v>153209</v>
      </c>
      <c r="C42" s="59">
        <f t="shared" si="7"/>
        <v>3830.225</v>
      </c>
      <c r="D42" s="49">
        <f t="shared" si="7"/>
        <v>1085</v>
      </c>
      <c r="E42" s="39">
        <f t="shared" si="7"/>
        <v>13</v>
      </c>
      <c r="F42" s="39">
        <f t="shared" si="7"/>
        <v>4</v>
      </c>
      <c r="G42" s="39">
        <f t="shared" si="7"/>
        <v>16</v>
      </c>
      <c r="H42" s="39">
        <f t="shared" si="7"/>
        <v>22</v>
      </c>
      <c r="I42" s="39">
        <f t="shared" si="7"/>
        <v>0</v>
      </c>
      <c r="J42" s="39">
        <f t="shared" si="7"/>
        <v>8</v>
      </c>
      <c r="K42" s="39">
        <f t="shared" si="7"/>
        <v>395</v>
      </c>
      <c r="L42" s="39">
        <f t="shared" si="7"/>
        <v>378</v>
      </c>
      <c r="M42" s="39">
        <f t="shared" si="7"/>
        <v>78</v>
      </c>
      <c r="N42" s="39">
        <f t="shared" si="7"/>
        <v>8</v>
      </c>
      <c r="O42" s="39">
        <f t="shared" si="7"/>
        <v>17</v>
      </c>
      <c r="P42" s="39">
        <f t="shared" si="7"/>
        <v>9</v>
      </c>
      <c r="Q42" s="39">
        <f t="shared" si="7"/>
        <v>18</v>
      </c>
      <c r="R42" s="39">
        <f t="shared" si="7"/>
        <v>4</v>
      </c>
      <c r="S42" s="39">
        <f t="shared" si="7"/>
        <v>110</v>
      </c>
      <c r="T42" s="40">
        <f t="shared" si="7"/>
        <v>5</v>
      </c>
    </row>
    <row r="43" spans="1:20" s="10" customFormat="1" ht="19.5" customHeight="1">
      <c r="A43" s="20" t="s">
        <v>76</v>
      </c>
      <c r="B43" s="60">
        <v>89395</v>
      </c>
      <c r="C43" s="63">
        <f>B43*0.025</f>
        <v>2234.875</v>
      </c>
      <c r="D43" s="50">
        <f>SUM(E43:T43)</f>
        <v>692</v>
      </c>
      <c r="E43" s="36">
        <v>6</v>
      </c>
      <c r="F43" s="37">
        <v>3</v>
      </c>
      <c r="G43" s="37">
        <v>8</v>
      </c>
      <c r="H43" s="37">
        <v>18</v>
      </c>
      <c r="I43" s="36">
        <v>0</v>
      </c>
      <c r="J43" s="36">
        <v>3</v>
      </c>
      <c r="K43" s="37">
        <v>235</v>
      </c>
      <c r="L43" s="37">
        <v>259</v>
      </c>
      <c r="M43" s="37">
        <v>47</v>
      </c>
      <c r="N43" s="37">
        <v>7</v>
      </c>
      <c r="O43" s="37">
        <v>13</v>
      </c>
      <c r="P43" s="37">
        <v>6</v>
      </c>
      <c r="Q43" s="37">
        <v>10</v>
      </c>
      <c r="R43" s="37">
        <v>3</v>
      </c>
      <c r="S43" s="37">
        <v>72</v>
      </c>
      <c r="T43" s="51">
        <v>2</v>
      </c>
    </row>
    <row r="44" spans="1:20" s="10" customFormat="1" ht="19.5" customHeight="1">
      <c r="A44" s="21" t="s">
        <v>77</v>
      </c>
      <c r="B44" s="61">
        <v>21499</v>
      </c>
      <c r="C44" s="64">
        <f>B44*0.025</f>
        <v>537.475</v>
      </c>
      <c r="D44" s="52">
        <f>SUM(E44:T44)</f>
        <v>139</v>
      </c>
      <c r="E44" s="35">
        <v>3</v>
      </c>
      <c r="F44" s="18">
        <v>0</v>
      </c>
      <c r="G44" s="18">
        <v>2</v>
      </c>
      <c r="H44" s="18">
        <v>0</v>
      </c>
      <c r="I44" s="35">
        <v>0</v>
      </c>
      <c r="J44" s="35">
        <v>0</v>
      </c>
      <c r="K44" s="18">
        <v>53</v>
      </c>
      <c r="L44" s="18">
        <v>43</v>
      </c>
      <c r="M44" s="18">
        <v>15</v>
      </c>
      <c r="N44" s="18">
        <v>0</v>
      </c>
      <c r="O44" s="18">
        <v>2</v>
      </c>
      <c r="P44" s="18">
        <v>1</v>
      </c>
      <c r="Q44" s="18">
        <v>2</v>
      </c>
      <c r="R44" s="18">
        <v>0</v>
      </c>
      <c r="S44" s="35">
        <v>15</v>
      </c>
      <c r="T44" s="30">
        <v>3</v>
      </c>
    </row>
    <row r="45" spans="1:20" s="10" customFormat="1" ht="19.5" customHeight="1">
      <c r="A45" s="22" t="s">
        <v>78</v>
      </c>
      <c r="B45" s="62">
        <v>42315</v>
      </c>
      <c r="C45" s="65">
        <f>B45*0.025</f>
        <v>1057.875</v>
      </c>
      <c r="D45" s="53">
        <f>SUM(E45:T45)</f>
        <v>254</v>
      </c>
      <c r="E45" s="29">
        <v>4</v>
      </c>
      <c r="F45" s="54">
        <v>1</v>
      </c>
      <c r="G45" s="29">
        <v>6</v>
      </c>
      <c r="H45" s="29">
        <v>4</v>
      </c>
      <c r="I45" s="54">
        <v>0</v>
      </c>
      <c r="J45" s="54">
        <v>5</v>
      </c>
      <c r="K45" s="29">
        <v>107</v>
      </c>
      <c r="L45" s="29">
        <v>76</v>
      </c>
      <c r="M45" s="29">
        <v>16</v>
      </c>
      <c r="N45" s="54">
        <v>1</v>
      </c>
      <c r="O45" s="54">
        <v>2</v>
      </c>
      <c r="P45" s="54">
        <v>2</v>
      </c>
      <c r="Q45" s="54">
        <v>6</v>
      </c>
      <c r="R45" s="54">
        <v>1</v>
      </c>
      <c r="S45" s="29">
        <v>23</v>
      </c>
      <c r="T45" s="55">
        <v>0</v>
      </c>
    </row>
    <row r="46" spans="1:20" s="10" customFormat="1" ht="18" customHeight="1">
      <c r="A46" s="17" t="s">
        <v>96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10" customFormat="1" ht="18" customHeight="1">
      <c r="A47" s="17" t="s">
        <v>86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s="13" customFormat="1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13" customFormat="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13" customFormat="1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13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13" customFormat="1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13" customFormat="1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13" customFormat="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13" customFormat="1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13" customFormat="1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sheetProtection/>
  <mergeCells count="15">
    <mergeCell ref="G25:G41"/>
    <mergeCell ref="J25:J41"/>
    <mergeCell ref="M22:M41"/>
    <mergeCell ref="N22:N41"/>
    <mergeCell ref="R22:R41"/>
    <mergeCell ref="K22:K41"/>
    <mergeCell ref="H25:H41"/>
    <mergeCell ref="A16:T16"/>
    <mergeCell ref="B4:D5"/>
    <mergeCell ref="E4:J4"/>
    <mergeCell ref="K4:M4"/>
    <mergeCell ref="H5:J5"/>
    <mergeCell ref="B22:C24"/>
    <mergeCell ref="E22:G24"/>
    <mergeCell ref="H22:J24"/>
  </mergeCells>
  <printOptions/>
  <pageMargins left="0.6692913385826772" right="0.5118110236220472" top="0.984251968503937" bottom="1.1811023622047245" header="0" footer="0"/>
  <pageSetup fitToHeight="0" fitToWidth="0" horizontalDpi="600" verticalDpi="600" orientation="portrait" paperSize="9" scale="84" r:id="rId1"/>
  <colBreaks count="1" manualBreakCount="1">
    <brk id="2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.375" defaultRowHeight="9" customHeight="1"/>
  <cols>
    <col min="1" max="1" width="5.375" style="3" customWidth="1"/>
    <col min="2" max="16384" width="5.375" style="3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file:///A:/T7-1～２.jsd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2016-02-19T00:43:15Z</cp:lastPrinted>
  <dcterms:created xsi:type="dcterms:W3CDTF">2004-01-30T03:00:00Z</dcterms:created>
  <dcterms:modified xsi:type="dcterms:W3CDTF">2016-02-19T01:16:35Z</dcterms:modified>
  <cp:category/>
  <cp:version/>
  <cp:contentType/>
  <cp:contentStatus/>
  <cp:revision>71</cp:revision>
</cp:coreProperties>
</file>