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45" windowWidth="8625" windowHeight="8010" activeTab="0"/>
  </bookViews>
  <sheets>
    <sheet name="Sheet1" sheetId="1" r:id="rId1"/>
  </sheets>
  <definedNames>
    <definedName name="_xlnm.Print_Area" localSheetId="0">'Sheet1'!$A$1:$P$26</definedName>
    <definedName name="印刷範囲">'Sheet1'!$A$1:$P$24</definedName>
  </definedNames>
  <calcPr fullCalcOnLoad="1"/>
</workbook>
</file>

<file path=xl/sharedStrings.xml><?xml version="1.0" encoding="utf-8"?>
<sst xmlns="http://schemas.openxmlformats.org/spreadsheetml/2006/main" count="66" uniqueCount="35">
  <si>
    <t>気管、</t>
  </si>
  <si>
    <t>食  道</t>
  </si>
  <si>
    <t>胃</t>
  </si>
  <si>
    <t>結　腸</t>
  </si>
  <si>
    <t>膵</t>
  </si>
  <si>
    <t>気管支</t>
  </si>
  <si>
    <t>乳　房</t>
  </si>
  <si>
    <t>子　宮</t>
  </si>
  <si>
    <t>卵　巣</t>
  </si>
  <si>
    <t>白血病</t>
  </si>
  <si>
    <t>その他</t>
  </si>
  <si>
    <t>（総数）</t>
  </si>
  <si>
    <t>及び肺</t>
  </si>
  <si>
    <t>総数</t>
  </si>
  <si>
    <t>男</t>
  </si>
  <si>
    <t>女</t>
  </si>
  <si>
    <t>岐阜県</t>
  </si>
  <si>
    <t>管内総数</t>
  </si>
  <si>
    <t>郡上市</t>
  </si>
  <si>
    <t>悪性</t>
  </si>
  <si>
    <t>新生物</t>
  </si>
  <si>
    <t>直腸</t>
  </si>
  <si>
    <t>Ｓ字状</t>
  </si>
  <si>
    <t>結腸</t>
  </si>
  <si>
    <t>肝・</t>
  </si>
  <si>
    <t>肝内</t>
  </si>
  <si>
    <t>胆管</t>
  </si>
  <si>
    <t>前立腺</t>
  </si>
  <si>
    <t>全　国</t>
  </si>
  <si>
    <t>関市</t>
  </si>
  <si>
    <t>美濃市</t>
  </si>
  <si>
    <t>・</t>
  </si>
  <si>
    <t>・</t>
  </si>
  <si>
    <t>　　　　　　　　　　　　　　　　　(４）  部位別悪性新生物死亡数（Ｔ２－１０）</t>
  </si>
  <si>
    <t xml:space="preserve">  （平成２６年）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</si>
</sst>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39">
    <font>
      <sz val="6.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 horizontal="center" shrinkToFit="1"/>
    </xf>
    <xf numFmtId="3" fontId="0" fillId="0" borderId="11" xfId="0" applyNumberFormat="1" applyFill="1" applyBorder="1" applyAlignment="1">
      <alignment horizontal="center" shrinkToFit="1"/>
    </xf>
    <xf numFmtId="3" fontId="0" fillId="0" borderId="12" xfId="0" applyNumberFormat="1" applyFill="1" applyBorder="1" applyAlignment="1">
      <alignment horizontal="center" shrinkToFit="1"/>
    </xf>
    <xf numFmtId="3" fontId="0" fillId="0" borderId="13" xfId="0" applyNumberFormat="1" applyFill="1" applyBorder="1" applyAlignment="1">
      <alignment horizontal="center" shrinkToFit="1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 shrinkToFit="1"/>
    </xf>
    <xf numFmtId="3" fontId="0" fillId="0" borderId="18" xfId="0" applyNumberFormat="1" applyFill="1" applyBorder="1" applyAlignment="1">
      <alignment horizontal="center" shrinkToFit="1"/>
    </xf>
    <xf numFmtId="3" fontId="4" fillId="0" borderId="15" xfId="0" applyNumberFormat="1" applyFont="1" applyFill="1" applyBorder="1" applyAlignment="1">
      <alignment horizontal="center" shrinkToFit="1"/>
    </xf>
    <xf numFmtId="3" fontId="0" fillId="0" borderId="15" xfId="0" applyNumberFormat="1" applyFill="1" applyBorder="1" applyAlignment="1">
      <alignment horizontal="center" shrinkToFit="1"/>
    </xf>
    <xf numFmtId="3" fontId="0" fillId="0" borderId="19" xfId="0" applyNumberFormat="1" applyFill="1" applyBorder="1" applyAlignment="1">
      <alignment horizontal="center" shrinkToFit="1"/>
    </xf>
    <xf numFmtId="3" fontId="0" fillId="0" borderId="20" xfId="0" applyNumberFormat="1" applyFill="1" applyBorder="1" applyAlignment="1">
      <alignment horizontal="center" shrinkToFit="1"/>
    </xf>
    <xf numFmtId="3" fontId="0" fillId="0" borderId="21" xfId="0" applyNumberFormat="1" applyFill="1" applyBorder="1" applyAlignment="1">
      <alignment horizontal="center" shrinkToFit="1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25" xfId="0" applyNumberFormat="1" applyFill="1" applyBorder="1" applyAlignment="1">
      <alignment horizontal="center" shrinkToFit="1"/>
    </xf>
    <xf numFmtId="3" fontId="0" fillId="0" borderId="26" xfId="0" applyNumberFormat="1" applyFill="1" applyBorder="1" applyAlignment="1">
      <alignment horizontal="center" shrinkToFit="1"/>
    </xf>
    <xf numFmtId="3" fontId="0" fillId="0" borderId="27" xfId="0" applyNumberFormat="1" applyFill="1" applyBorder="1" applyAlignment="1">
      <alignment horizontal="center" shrinkToFit="1"/>
    </xf>
    <xf numFmtId="3" fontId="0" fillId="0" borderId="11" xfId="0" applyNumberFormat="1" applyFill="1" applyBorder="1" applyAlignment="1">
      <alignment horizontal="center" vertical="center" shrinkToFit="1"/>
    </xf>
    <xf numFmtId="3" fontId="0" fillId="0" borderId="28" xfId="0" applyNumberFormat="1" applyFill="1" applyBorder="1" applyAlignment="1">
      <alignment horizontal="center" vertical="center" shrinkToFit="1"/>
    </xf>
    <xf numFmtId="3" fontId="0" fillId="0" borderId="18" xfId="0" applyNumberFormat="1" applyFill="1" applyBorder="1" applyAlignment="1">
      <alignment horizontal="center" vertical="center" shrinkToFit="1"/>
    </xf>
    <xf numFmtId="3" fontId="0" fillId="0" borderId="14" xfId="0" applyNumberFormat="1" applyFill="1" applyBorder="1" applyAlignment="1">
      <alignment horizontal="center" shrinkToFit="1"/>
    </xf>
    <xf numFmtId="1" fontId="0" fillId="0" borderId="16" xfId="0" applyNumberFormat="1" applyFill="1" applyBorder="1" applyAlignment="1">
      <alignment horizontal="center" shrinkToFit="1"/>
    </xf>
    <xf numFmtId="1" fontId="0" fillId="0" borderId="18" xfId="0" applyNumberFormat="1" applyFill="1" applyBorder="1" applyAlignment="1">
      <alignment horizontal="center" vertical="center" shrinkToFit="1"/>
    </xf>
    <xf numFmtId="1" fontId="3" fillId="0" borderId="15" xfId="0" applyNumberFormat="1" applyFont="1" applyFill="1" applyBorder="1" applyAlignment="1">
      <alignment horizontal="center" shrinkToFit="1"/>
    </xf>
    <xf numFmtId="1" fontId="0" fillId="0" borderId="11" xfId="0" applyNumberFormat="1" applyFill="1" applyBorder="1" applyAlignment="1">
      <alignment horizontal="center" vertical="center" shrinkToFit="1"/>
    </xf>
    <xf numFmtId="1" fontId="0" fillId="0" borderId="28" xfId="0" applyNumberFormat="1" applyFill="1" applyBorder="1" applyAlignment="1">
      <alignment horizontal="center" vertical="center" shrinkToFit="1"/>
    </xf>
    <xf numFmtId="1" fontId="3" fillId="0" borderId="14" xfId="0" applyNumberFormat="1" applyFont="1" applyFill="1" applyBorder="1" applyAlignment="1">
      <alignment horizontal="center" shrinkToFit="1"/>
    </xf>
    <xf numFmtId="1" fontId="3" fillId="0" borderId="16" xfId="0" applyNumberFormat="1" applyFont="1" applyFill="1" applyBorder="1" applyAlignment="1">
      <alignment horizontal="center" shrinkToFit="1"/>
    </xf>
    <xf numFmtId="3" fontId="0" fillId="0" borderId="0" xfId="0" applyNumberFormat="1" applyFill="1" applyBorder="1" applyAlignment="1">
      <alignment horizontal="center"/>
    </xf>
    <xf numFmtId="41" fontId="0" fillId="0" borderId="25" xfId="0" applyNumberFormat="1" applyFill="1" applyBorder="1" applyAlignment="1">
      <alignment vertical="center" shrinkToFit="1"/>
    </xf>
    <xf numFmtId="41" fontId="0" fillId="0" borderId="19" xfId="0" applyNumberFormat="1" applyFill="1" applyBorder="1" applyAlignment="1">
      <alignment vertical="center" shrinkToFit="1"/>
    </xf>
    <xf numFmtId="41" fontId="0" fillId="0" borderId="10" xfId="0" applyNumberFormat="1" applyFill="1" applyBorder="1" applyAlignment="1">
      <alignment vertical="center" shrinkToFit="1"/>
    </xf>
    <xf numFmtId="41" fontId="0" fillId="0" borderId="10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 shrinkToFit="1"/>
    </xf>
    <xf numFmtId="183" fontId="0" fillId="0" borderId="29" xfId="0" applyNumberFormat="1" applyFill="1" applyBorder="1" applyAlignment="1">
      <alignment horizontal="right" vertical="center"/>
    </xf>
    <xf numFmtId="183" fontId="0" fillId="0" borderId="30" xfId="0" applyNumberFormat="1" applyFill="1" applyBorder="1" applyAlignment="1">
      <alignment horizontal="right" vertical="center"/>
    </xf>
    <xf numFmtId="183" fontId="0" fillId="0" borderId="31" xfId="0" applyNumberFormat="1" applyFill="1" applyBorder="1" applyAlignment="1">
      <alignment horizontal="right" vertical="center"/>
    </xf>
    <xf numFmtId="41" fontId="0" fillId="0" borderId="31" xfId="0" applyNumberFormat="1" applyFill="1" applyBorder="1" applyAlignment="1" applyProtection="1">
      <alignment horizontal="center" vertical="center" shrinkToFit="1"/>
      <protection locked="0"/>
    </xf>
    <xf numFmtId="41" fontId="0" fillId="0" borderId="28" xfId="0" applyNumberFormat="1" applyFill="1" applyBorder="1" applyAlignment="1">
      <alignment vertical="center" shrinkToFit="1"/>
    </xf>
    <xf numFmtId="183" fontId="0" fillId="0" borderId="27" xfId="0" applyNumberFormat="1" applyFill="1" applyBorder="1" applyAlignment="1">
      <alignment horizontal="right" vertical="center"/>
    </xf>
    <xf numFmtId="183" fontId="0" fillId="0" borderId="21" xfId="0" applyNumberFormat="1" applyFill="1" applyBorder="1" applyAlignment="1">
      <alignment horizontal="right" vertical="center"/>
    </xf>
    <xf numFmtId="183" fontId="0" fillId="0" borderId="17" xfId="0" applyNumberFormat="1" applyFill="1" applyBorder="1" applyAlignment="1">
      <alignment horizontal="right" vertical="center"/>
    </xf>
    <xf numFmtId="41" fontId="0" fillId="0" borderId="17" xfId="0" applyNumberFormat="1" applyFill="1" applyBorder="1" applyAlignment="1" applyProtection="1">
      <alignment horizontal="center" vertical="center" shrinkToFit="1"/>
      <protection locked="0"/>
    </xf>
    <xf numFmtId="41" fontId="0" fillId="0" borderId="18" xfId="0" applyNumberFormat="1" applyFill="1" applyBorder="1" applyAlignment="1">
      <alignment vertical="center" shrinkToFit="1"/>
    </xf>
    <xf numFmtId="41" fontId="0" fillId="0" borderId="29" xfId="0" applyNumberFormat="1" applyFill="1" applyBorder="1" applyAlignment="1">
      <alignment vertical="center" shrinkToFit="1"/>
    </xf>
    <xf numFmtId="41" fontId="0" fillId="0" borderId="30" xfId="0" applyNumberFormat="1" applyFill="1" applyBorder="1" applyAlignment="1" applyProtection="1">
      <alignment vertical="center" shrinkToFit="1"/>
      <protection locked="0"/>
    </xf>
    <xf numFmtId="41" fontId="0" fillId="0" borderId="31" xfId="0" applyNumberFormat="1" applyFill="1" applyBorder="1" applyAlignment="1" applyProtection="1">
      <alignment vertical="center" shrinkToFit="1"/>
      <protection locked="0"/>
    </xf>
    <xf numFmtId="41" fontId="0" fillId="0" borderId="31" xfId="0" applyNumberFormat="1" applyFill="1" applyBorder="1" applyAlignment="1">
      <alignment vertical="center" shrinkToFit="1"/>
    </xf>
    <xf numFmtId="41" fontId="0" fillId="0" borderId="27" xfId="0" applyNumberFormat="1" applyFill="1" applyBorder="1" applyAlignment="1">
      <alignment vertical="center" shrinkToFit="1"/>
    </xf>
    <xf numFmtId="41" fontId="0" fillId="0" borderId="21" xfId="0" applyNumberFormat="1" applyFill="1" applyBorder="1" applyAlignment="1" applyProtection="1">
      <alignment vertical="center" shrinkToFit="1"/>
      <protection locked="0"/>
    </xf>
    <xf numFmtId="41" fontId="0" fillId="0" borderId="17" xfId="0" applyNumberFormat="1" applyFill="1" applyBorder="1" applyAlignment="1" applyProtection="1">
      <alignment vertical="center" shrinkToFit="1"/>
      <protection locked="0"/>
    </xf>
    <xf numFmtId="41" fontId="0" fillId="0" borderId="17" xfId="0" applyNumberFormat="1" applyFill="1" applyBorder="1" applyAlignment="1">
      <alignment vertical="center" shrinkToFit="1"/>
    </xf>
    <xf numFmtId="41" fontId="0" fillId="0" borderId="30" xfId="0" applyNumberFormat="1" applyFill="1" applyBorder="1" applyAlignment="1">
      <alignment vertical="center" shrinkToFit="1"/>
    </xf>
    <xf numFmtId="41" fontId="0" fillId="0" borderId="31" xfId="0" applyNumberFormat="1" applyFill="1" applyBorder="1" applyAlignment="1">
      <alignment horizontal="center" vertical="center" shrinkToFit="1"/>
    </xf>
    <xf numFmtId="41" fontId="0" fillId="0" borderId="21" xfId="0" applyNumberFormat="1" applyFill="1" applyBorder="1" applyAlignment="1">
      <alignment vertical="center" shrinkToFit="1"/>
    </xf>
    <xf numFmtId="41" fontId="0" fillId="0" borderId="17" xfId="0" applyNumberFormat="1" applyFill="1" applyBorder="1" applyAlignment="1">
      <alignment horizontal="center" vertical="center" shrinkToFit="1"/>
    </xf>
    <xf numFmtId="41" fontId="0" fillId="0" borderId="29" xfId="0" applyNumberFormat="1" applyFill="1" applyBorder="1" applyAlignment="1">
      <alignment horizontal="right" vertical="center" shrinkToFit="1"/>
    </xf>
    <xf numFmtId="41" fontId="0" fillId="0" borderId="30" xfId="0" applyNumberFormat="1" applyFill="1" applyBorder="1" applyAlignment="1" applyProtection="1">
      <alignment horizontal="right" vertical="center" shrinkToFit="1"/>
      <protection locked="0"/>
    </xf>
    <xf numFmtId="41" fontId="0" fillId="0" borderId="31" xfId="0" applyNumberFormat="1" applyFill="1" applyBorder="1" applyAlignment="1" applyProtection="1">
      <alignment horizontal="right" vertical="center" shrinkToFit="1"/>
      <protection locked="0"/>
    </xf>
    <xf numFmtId="41" fontId="0" fillId="0" borderId="28" xfId="0" applyNumberFormat="1" applyFill="1" applyBorder="1" applyAlignment="1">
      <alignment horizontal="right" vertical="center" shrinkToFit="1"/>
    </xf>
    <xf numFmtId="41" fontId="0" fillId="0" borderId="27" xfId="0" applyNumberFormat="1" applyFill="1" applyBorder="1" applyAlignment="1">
      <alignment horizontal="right" vertical="center" shrinkToFit="1"/>
    </xf>
    <xf numFmtId="41" fontId="0" fillId="0" borderId="21" xfId="0" applyNumberFormat="1" applyFill="1" applyBorder="1" applyAlignment="1" applyProtection="1">
      <alignment horizontal="right" vertical="center" shrinkToFit="1"/>
      <protection locked="0"/>
    </xf>
    <xf numFmtId="41" fontId="0" fillId="0" borderId="17" xfId="0" applyNumberFormat="1" applyFill="1" applyBorder="1" applyAlignment="1" applyProtection="1">
      <alignment horizontal="right" vertical="center" shrinkToFit="1"/>
      <protection locked="0"/>
    </xf>
    <xf numFmtId="41" fontId="0" fillId="0" borderId="18" xfId="0" applyNumberForma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60" zoomScaleNormal="16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" defaultRowHeight="8.25" customHeight="1"/>
  <cols>
    <col min="1" max="1" width="11" style="0" customWidth="1"/>
    <col min="2" max="2" width="5.59765625" style="0" customWidth="1"/>
    <col min="3" max="3" width="9" style="0" customWidth="1"/>
    <col min="4" max="10" width="8.59765625" style="0" customWidth="1"/>
    <col min="11" max="11" width="9" style="0" customWidth="1"/>
    <col min="12" max="16" width="8.59765625" style="0" customWidth="1"/>
  </cols>
  <sheetData>
    <row r="1" ht="16.5" customHeight="1">
      <c r="A1" s="1" t="s">
        <v>33</v>
      </c>
    </row>
    <row r="2" ht="13.5" customHeight="1">
      <c r="A2" s="1"/>
    </row>
    <row r="3" spans="1:17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34</v>
      </c>
      <c r="O3" s="4"/>
      <c r="P3" s="4"/>
      <c r="Q3" s="4"/>
    </row>
    <row r="4" spans="1:17" ht="13.5" customHeight="1">
      <c r="A4" s="10"/>
      <c r="B4" s="20"/>
      <c r="C4" s="23" t="s">
        <v>19</v>
      </c>
      <c r="D4" s="17"/>
      <c r="E4" s="6"/>
      <c r="F4" s="6"/>
      <c r="G4" s="6" t="s">
        <v>21</v>
      </c>
      <c r="H4" s="6" t="s">
        <v>24</v>
      </c>
      <c r="I4" s="6"/>
      <c r="J4" s="6" t="s">
        <v>0</v>
      </c>
      <c r="K4" s="6"/>
      <c r="L4" s="6"/>
      <c r="M4" s="6"/>
      <c r="N4" s="6"/>
      <c r="O4" s="6"/>
      <c r="P4" s="7"/>
      <c r="Q4" s="37"/>
    </row>
    <row r="5" spans="1:17" ht="13.5" customHeight="1">
      <c r="A5" s="11"/>
      <c r="B5" s="21"/>
      <c r="C5" s="24" t="s">
        <v>20</v>
      </c>
      <c r="D5" s="18" t="s">
        <v>1</v>
      </c>
      <c r="E5" s="8" t="s">
        <v>2</v>
      </c>
      <c r="F5" s="8" t="s">
        <v>3</v>
      </c>
      <c r="G5" s="8" t="s">
        <v>22</v>
      </c>
      <c r="H5" s="8" t="s">
        <v>25</v>
      </c>
      <c r="I5" s="8" t="s">
        <v>4</v>
      </c>
      <c r="J5" s="8" t="s">
        <v>5</v>
      </c>
      <c r="K5" s="8" t="s">
        <v>27</v>
      </c>
      <c r="L5" s="8" t="s">
        <v>6</v>
      </c>
      <c r="M5" s="8" t="s">
        <v>7</v>
      </c>
      <c r="N5" s="8" t="s">
        <v>8</v>
      </c>
      <c r="O5" s="8" t="s">
        <v>9</v>
      </c>
      <c r="P5" s="9" t="s">
        <v>10</v>
      </c>
      <c r="Q5" s="37"/>
    </row>
    <row r="6" spans="1:17" ht="13.5" customHeight="1">
      <c r="A6" s="12"/>
      <c r="B6" s="22"/>
      <c r="C6" s="25" t="s">
        <v>11</v>
      </c>
      <c r="D6" s="19"/>
      <c r="E6" s="13"/>
      <c r="F6" s="13"/>
      <c r="G6" s="13" t="s">
        <v>23</v>
      </c>
      <c r="H6" s="13" t="s">
        <v>26</v>
      </c>
      <c r="I6" s="13"/>
      <c r="J6" s="13" t="s">
        <v>12</v>
      </c>
      <c r="K6" s="13"/>
      <c r="L6" s="13"/>
      <c r="M6" s="13"/>
      <c r="N6" s="13"/>
      <c r="O6" s="13"/>
      <c r="P6" s="14"/>
      <c r="Q6" s="37"/>
    </row>
    <row r="7" spans="1:17" ht="18" customHeight="1">
      <c r="A7" s="11"/>
      <c r="B7" s="26" t="s">
        <v>13</v>
      </c>
      <c r="C7" s="38">
        <f aca="true" t="shared" si="0" ref="C7:P7">C8+C9</f>
        <v>368103</v>
      </c>
      <c r="D7" s="39">
        <f t="shared" si="0"/>
        <v>11576</v>
      </c>
      <c r="E7" s="40">
        <f t="shared" si="0"/>
        <v>47903</v>
      </c>
      <c r="F7" s="40">
        <f t="shared" si="0"/>
        <v>33297</v>
      </c>
      <c r="G7" s="40">
        <f t="shared" si="0"/>
        <v>15188</v>
      </c>
      <c r="H7" s="40">
        <f t="shared" si="0"/>
        <v>29543</v>
      </c>
      <c r="I7" s="40">
        <f t="shared" si="0"/>
        <v>31716</v>
      </c>
      <c r="J7" s="40">
        <f t="shared" si="0"/>
        <v>73396</v>
      </c>
      <c r="K7" s="41">
        <f>K8</f>
        <v>11507</v>
      </c>
      <c r="L7" s="40">
        <f t="shared" si="0"/>
        <v>13323</v>
      </c>
      <c r="M7" s="40">
        <f>M9</f>
        <v>6429</v>
      </c>
      <c r="N7" s="40">
        <f>N9</f>
        <v>4840</v>
      </c>
      <c r="O7" s="40">
        <f t="shared" si="0"/>
        <v>8196</v>
      </c>
      <c r="P7" s="42">
        <f t="shared" si="0"/>
        <v>81189</v>
      </c>
      <c r="Q7" s="37"/>
    </row>
    <row r="8" spans="1:17" ht="18" customHeight="1">
      <c r="A8" s="15" t="s">
        <v>28</v>
      </c>
      <c r="B8" s="27" t="s">
        <v>14</v>
      </c>
      <c r="C8" s="43">
        <v>218397</v>
      </c>
      <c r="D8" s="44">
        <v>9629</v>
      </c>
      <c r="E8" s="45">
        <v>31483</v>
      </c>
      <c r="F8" s="45">
        <v>16478</v>
      </c>
      <c r="G8" s="45">
        <v>9699</v>
      </c>
      <c r="H8" s="45">
        <v>19208</v>
      </c>
      <c r="I8" s="45">
        <v>16411</v>
      </c>
      <c r="J8" s="45">
        <v>52505</v>
      </c>
      <c r="K8" s="45">
        <v>11507</v>
      </c>
      <c r="L8" s="45">
        <v>83</v>
      </c>
      <c r="M8" s="46" t="s">
        <v>31</v>
      </c>
      <c r="N8" s="46" t="s">
        <v>31</v>
      </c>
      <c r="O8" s="45">
        <v>4896</v>
      </c>
      <c r="P8" s="47">
        <f>C8-SUM(D8:O8)</f>
        <v>46498</v>
      </c>
      <c r="Q8" s="37"/>
    </row>
    <row r="9" spans="1:17" ht="18" customHeight="1">
      <c r="A9" s="16"/>
      <c r="B9" s="28" t="s">
        <v>15</v>
      </c>
      <c r="C9" s="48">
        <v>149706</v>
      </c>
      <c r="D9" s="49">
        <v>1947</v>
      </c>
      <c r="E9" s="50">
        <v>16420</v>
      </c>
      <c r="F9" s="50">
        <v>16819</v>
      </c>
      <c r="G9" s="50">
        <v>5489</v>
      </c>
      <c r="H9" s="50">
        <v>10335</v>
      </c>
      <c r="I9" s="50">
        <v>15305</v>
      </c>
      <c r="J9" s="50">
        <v>20891</v>
      </c>
      <c r="K9" s="51" t="s">
        <v>31</v>
      </c>
      <c r="L9" s="50">
        <v>13240</v>
      </c>
      <c r="M9" s="50">
        <v>6429</v>
      </c>
      <c r="N9" s="50">
        <v>4840</v>
      </c>
      <c r="O9" s="50">
        <v>3300</v>
      </c>
      <c r="P9" s="52">
        <f>C9-SUM(D9:O9)</f>
        <v>34691</v>
      </c>
      <c r="Q9" s="37"/>
    </row>
    <row r="10" spans="1:17" ht="18" customHeight="1">
      <c r="A10" s="29"/>
      <c r="B10" s="26" t="s">
        <v>13</v>
      </c>
      <c r="C10" s="38">
        <f>SUM(C11:C12)</f>
        <v>6017</v>
      </c>
      <c r="D10" s="39">
        <f aca="true" t="shared" si="1" ref="D10:P10">D11+D12</f>
        <v>161</v>
      </c>
      <c r="E10" s="40">
        <f t="shared" si="1"/>
        <v>890</v>
      </c>
      <c r="F10" s="40">
        <f t="shared" si="1"/>
        <v>566</v>
      </c>
      <c r="G10" s="40">
        <f t="shared" si="1"/>
        <v>234</v>
      </c>
      <c r="H10" s="40">
        <f t="shared" si="1"/>
        <v>434</v>
      </c>
      <c r="I10" s="40">
        <f t="shared" si="1"/>
        <v>566</v>
      </c>
      <c r="J10" s="40">
        <f t="shared" si="1"/>
        <v>1166</v>
      </c>
      <c r="K10" s="40">
        <f>K11</f>
        <v>173</v>
      </c>
      <c r="L10" s="40">
        <f t="shared" si="1"/>
        <v>198</v>
      </c>
      <c r="M10" s="40">
        <f>M12</f>
        <v>108</v>
      </c>
      <c r="N10" s="40">
        <f>N12</f>
        <v>84</v>
      </c>
      <c r="O10" s="40">
        <f t="shared" si="1"/>
        <v>135</v>
      </c>
      <c r="P10" s="42">
        <f t="shared" si="1"/>
        <v>1302</v>
      </c>
      <c r="Q10" s="37"/>
    </row>
    <row r="11" spans="1:17" ht="18" customHeight="1">
      <c r="A11" s="15" t="s">
        <v>16</v>
      </c>
      <c r="B11" s="27" t="s">
        <v>14</v>
      </c>
      <c r="C11" s="53">
        <v>3535</v>
      </c>
      <c r="D11" s="54">
        <v>133</v>
      </c>
      <c r="E11" s="55">
        <v>572</v>
      </c>
      <c r="F11" s="56">
        <v>257</v>
      </c>
      <c r="G11" s="55">
        <v>162</v>
      </c>
      <c r="H11" s="55">
        <v>279</v>
      </c>
      <c r="I11" s="55">
        <v>276</v>
      </c>
      <c r="J11" s="55">
        <v>855</v>
      </c>
      <c r="K11" s="55">
        <v>173</v>
      </c>
      <c r="L11" s="55">
        <v>1</v>
      </c>
      <c r="M11" s="46" t="s">
        <v>31</v>
      </c>
      <c r="N11" s="46" t="s">
        <v>31</v>
      </c>
      <c r="O11" s="55">
        <v>80</v>
      </c>
      <c r="P11" s="47">
        <f>C11-SUM(D11:O11)</f>
        <v>747</v>
      </c>
      <c r="Q11" s="37"/>
    </row>
    <row r="12" spans="1:17" ht="18" customHeight="1">
      <c r="A12" s="30"/>
      <c r="B12" s="31" t="s">
        <v>15</v>
      </c>
      <c r="C12" s="57">
        <v>2482</v>
      </c>
      <c r="D12" s="58">
        <v>28</v>
      </c>
      <c r="E12" s="59">
        <v>318</v>
      </c>
      <c r="F12" s="60">
        <v>309</v>
      </c>
      <c r="G12" s="59">
        <v>72</v>
      </c>
      <c r="H12" s="59">
        <v>155</v>
      </c>
      <c r="I12" s="59">
        <v>290</v>
      </c>
      <c r="J12" s="59">
        <v>311</v>
      </c>
      <c r="K12" s="51" t="s">
        <v>31</v>
      </c>
      <c r="L12" s="59">
        <v>197</v>
      </c>
      <c r="M12" s="59">
        <v>108</v>
      </c>
      <c r="N12" s="59">
        <v>84</v>
      </c>
      <c r="O12" s="59">
        <v>55</v>
      </c>
      <c r="P12" s="52">
        <f>C12-SUM(D12:O12)</f>
        <v>555</v>
      </c>
      <c r="Q12" s="37"/>
    </row>
    <row r="13" spans="1:17" ht="18" customHeight="1">
      <c r="A13" s="32"/>
      <c r="B13" s="33" t="s">
        <v>13</v>
      </c>
      <c r="C13" s="38">
        <f aca="true" t="shared" si="2" ref="C13:P13">C16+C19+C22</f>
        <v>451</v>
      </c>
      <c r="D13" s="39">
        <f t="shared" si="2"/>
        <v>13</v>
      </c>
      <c r="E13" s="40">
        <f t="shared" si="2"/>
        <v>68</v>
      </c>
      <c r="F13" s="40">
        <f t="shared" si="2"/>
        <v>30</v>
      </c>
      <c r="G13" s="40">
        <f t="shared" si="2"/>
        <v>17</v>
      </c>
      <c r="H13" s="40">
        <f t="shared" si="2"/>
        <v>21</v>
      </c>
      <c r="I13" s="40">
        <f t="shared" si="2"/>
        <v>43</v>
      </c>
      <c r="J13" s="40">
        <f t="shared" si="2"/>
        <v>89</v>
      </c>
      <c r="K13" s="40">
        <f t="shared" si="2"/>
        <v>13</v>
      </c>
      <c r="L13" s="40">
        <f t="shared" si="2"/>
        <v>9</v>
      </c>
      <c r="M13" s="40">
        <f t="shared" si="2"/>
        <v>10</v>
      </c>
      <c r="N13" s="40">
        <f t="shared" si="2"/>
        <v>4</v>
      </c>
      <c r="O13" s="40">
        <f t="shared" si="2"/>
        <v>10</v>
      </c>
      <c r="P13" s="42">
        <f t="shared" si="2"/>
        <v>124</v>
      </c>
      <c r="Q13" s="37"/>
    </row>
    <row r="14" spans="1:17" ht="18" customHeight="1">
      <c r="A14" s="15" t="s">
        <v>17</v>
      </c>
      <c r="B14" s="34" t="s">
        <v>14</v>
      </c>
      <c r="C14" s="53">
        <f>C17+C20+C23</f>
        <v>261</v>
      </c>
      <c r="D14" s="61">
        <f aca="true" t="shared" si="3" ref="D14:P14">D17+D20+D23</f>
        <v>10</v>
      </c>
      <c r="E14" s="56">
        <f t="shared" si="3"/>
        <v>46</v>
      </c>
      <c r="F14" s="56">
        <f t="shared" si="3"/>
        <v>15</v>
      </c>
      <c r="G14" s="56">
        <f t="shared" si="3"/>
        <v>8</v>
      </c>
      <c r="H14" s="56">
        <f t="shared" si="3"/>
        <v>9</v>
      </c>
      <c r="I14" s="56">
        <f t="shared" si="3"/>
        <v>24</v>
      </c>
      <c r="J14" s="56">
        <f t="shared" si="3"/>
        <v>61</v>
      </c>
      <c r="K14" s="56">
        <f t="shared" si="3"/>
        <v>13</v>
      </c>
      <c r="L14" s="56">
        <f t="shared" si="3"/>
        <v>0</v>
      </c>
      <c r="M14" s="62" t="s">
        <v>32</v>
      </c>
      <c r="N14" s="62" t="s">
        <v>32</v>
      </c>
      <c r="O14" s="56">
        <f t="shared" si="3"/>
        <v>6</v>
      </c>
      <c r="P14" s="47">
        <f t="shared" si="3"/>
        <v>69</v>
      </c>
      <c r="Q14" s="37"/>
    </row>
    <row r="15" spans="1:17" ht="18" customHeight="1">
      <c r="A15" s="32"/>
      <c r="B15" s="31" t="s">
        <v>15</v>
      </c>
      <c r="C15" s="57">
        <f>C18+C21+C24</f>
        <v>190</v>
      </c>
      <c r="D15" s="63">
        <f aca="true" t="shared" si="4" ref="D15:P15">D18+D21+D24</f>
        <v>3</v>
      </c>
      <c r="E15" s="60">
        <f t="shared" si="4"/>
        <v>22</v>
      </c>
      <c r="F15" s="60">
        <f t="shared" si="4"/>
        <v>15</v>
      </c>
      <c r="G15" s="60">
        <f t="shared" si="4"/>
        <v>9</v>
      </c>
      <c r="H15" s="60">
        <f t="shared" si="4"/>
        <v>12</v>
      </c>
      <c r="I15" s="60">
        <f t="shared" si="4"/>
        <v>19</v>
      </c>
      <c r="J15" s="60">
        <f t="shared" si="4"/>
        <v>28</v>
      </c>
      <c r="K15" s="64" t="s">
        <v>31</v>
      </c>
      <c r="L15" s="60">
        <f t="shared" si="4"/>
        <v>9</v>
      </c>
      <c r="M15" s="60">
        <f t="shared" si="4"/>
        <v>10</v>
      </c>
      <c r="N15" s="60">
        <f t="shared" si="4"/>
        <v>4</v>
      </c>
      <c r="O15" s="60">
        <f t="shared" si="4"/>
        <v>4</v>
      </c>
      <c r="P15" s="52">
        <f t="shared" si="4"/>
        <v>55</v>
      </c>
      <c r="Q15" s="37"/>
    </row>
    <row r="16" spans="1:17" ht="18" customHeight="1">
      <c r="A16" s="35"/>
      <c r="B16" s="33" t="s">
        <v>13</v>
      </c>
      <c r="C16" s="38">
        <f aca="true" t="shared" si="5" ref="C16:O16">SUM(C17:C18)</f>
        <v>241</v>
      </c>
      <c r="D16" s="39">
        <f t="shared" si="5"/>
        <v>5</v>
      </c>
      <c r="E16" s="40">
        <f t="shared" si="5"/>
        <v>30</v>
      </c>
      <c r="F16" s="40">
        <f t="shared" si="5"/>
        <v>14</v>
      </c>
      <c r="G16" s="40">
        <f t="shared" si="5"/>
        <v>10</v>
      </c>
      <c r="H16" s="40">
        <f t="shared" si="5"/>
        <v>10</v>
      </c>
      <c r="I16" s="40">
        <f t="shared" si="5"/>
        <v>22</v>
      </c>
      <c r="J16" s="40">
        <f t="shared" si="5"/>
        <v>63</v>
      </c>
      <c r="K16" s="40">
        <f t="shared" si="5"/>
        <v>7</v>
      </c>
      <c r="L16" s="40">
        <f t="shared" si="5"/>
        <v>6</v>
      </c>
      <c r="M16" s="40">
        <f t="shared" si="5"/>
        <v>5</v>
      </c>
      <c r="N16" s="40">
        <f t="shared" si="5"/>
        <v>3</v>
      </c>
      <c r="O16" s="40">
        <f t="shared" si="5"/>
        <v>4</v>
      </c>
      <c r="P16" s="42">
        <f>P17+P18</f>
        <v>62</v>
      </c>
      <c r="Q16" s="37"/>
    </row>
    <row r="17" spans="1:17" ht="18" customHeight="1">
      <c r="A17" s="15" t="s">
        <v>29</v>
      </c>
      <c r="B17" s="34" t="s">
        <v>14</v>
      </c>
      <c r="C17" s="65">
        <v>139</v>
      </c>
      <c r="D17" s="66">
        <v>3</v>
      </c>
      <c r="E17" s="67">
        <v>24</v>
      </c>
      <c r="F17" s="67">
        <v>8</v>
      </c>
      <c r="G17" s="67">
        <v>6</v>
      </c>
      <c r="H17" s="67">
        <v>1</v>
      </c>
      <c r="I17" s="67">
        <v>12</v>
      </c>
      <c r="J17" s="67">
        <v>42</v>
      </c>
      <c r="K17" s="67">
        <v>7</v>
      </c>
      <c r="L17" s="67">
        <v>0</v>
      </c>
      <c r="M17" s="46" t="s">
        <v>31</v>
      </c>
      <c r="N17" s="46" t="s">
        <v>31</v>
      </c>
      <c r="O17" s="67">
        <v>2</v>
      </c>
      <c r="P17" s="68">
        <f>C17-SUM(D17:O17)</f>
        <v>34</v>
      </c>
      <c r="Q17" s="37"/>
    </row>
    <row r="18" spans="1:17" ht="18" customHeight="1">
      <c r="A18" s="36"/>
      <c r="B18" s="31" t="s">
        <v>15</v>
      </c>
      <c r="C18" s="69">
        <v>102</v>
      </c>
      <c r="D18" s="70">
        <v>2</v>
      </c>
      <c r="E18" s="71">
        <v>6</v>
      </c>
      <c r="F18" s="71">
        <v>6</v>
      </c>
      <c r="G18" s="71">
        <v>4</v>
      </c>
      <c r="H18" s="71">
        <v>9</v>
      </c>
      <c r="I18" s="71">
        <v>10</v>
      </c>
      <c r="J18" s="71">
        <v>21</v>
      </c>
      <c r="K18" s="51" t="s">
        <v>31</v>
      </c>
      <c r="L18" s="71">
        <v>6</v>
      </c>
      <c r="M18" s="71">
        <v>5</v>
      </c>
      <c r="N18" s="71">
        <v>3</v>
      </c>
      <c r="O18" s="71">
        <v>2</v>
      </c>
      <c r="P18" s="72">
        <f>C18-SUM(D18:O18)</f>
        <v>28</v>
      </c>
      <c r="Q18" s="37"/>
    </row>
    <row r="19" spans="1:17" ht="18" customHeight="1">
      <c r="A19" s="32"/>
      <c r="B19" s="33" t="s">
        <v>13</v>
      </c>
      <c r="C19" s="38">
        <f aca="true" t="shared" si="6" ref="C19:O19">SUM(C20:C21)</f>
        <v>67</v>
      </c>
      <c r="D19" s="39">
        <f t="shared" si="6"/>
        <v>2</v>
      </c>
      <c r="E19" s="40">
        <f t="shared" si="6"/>
        <v>19</v>
      </c>
      <c r="F19" s="40">
        <f t="shared" si="6"/>
        <v>3</v>
      </c>
      <c r="G19" s="40">
        <f t="shared" si="6"/>
        <v>1</v>
      </c>
      <c r="H19" s="40">
        <f t="shared" si="6"/>
        <v>6</v>
      </c>
      <c r="I19" s="40">
        <f t="shared" si="6"/>
        <v>5</v>
      </c>
      <c r="J19" s="40">
        <f t="shared" si="6"/>
        <v>6</v>
      </c>
      <c r="K19" s="40">
        <f t="shared" si="6"/>
        <v>1</v>
      </c>
      <c r="L19" s="40">
        <f t="shared" si="6"/>
        <v>1</v>
      </c>
      <c r="M19" s="40">
        <f t="shared" si="6"/>
        <v>1</v>
      </c>
      <c r="N19" s="40">
        <f t="shared" si="6"/>
        <v>0</v>
      </c>
      <c r="O19" s="40">
        <f t="shared" si="6"/>
        <v>3</v>
      </c>
      <c r="P19" s="42">
        <f>P20+P21</f>
        <v>19</v>
      </c>
      <c r="Q19" s="37"/>
    </row>
    <row r="20" spans="1:17" ht="18" customHeight="1">
      <c r="A20" s="15" t="s">
        <v>30</v>
      </c>
      <c r="B20" s="34" t="s">
        <v>14</v>
      </c>
      <c r="C20" s="53">
        <v>38</v>
      </c>
      <c r="D20" s="54">
        <v>2</v>
      </c>
      <c r="E20" s="55">
        <v>12</v>
      </c>
      <c r="F20" s="55">
        <v>0</v>
      </c>
      <c r="G20" s="55">
        <v>1</v>
      </c>
      <c r="H20" s="55">
        <v>4</v>
      </c>
      <c r="I20" s="55">
        <v>2</v>
      </c>
      <c r="J20" s="55">
        <v>4</v>
      </c>
      <c r="K20" s="55">
        <v>1</v>
      </c>
      <c r="L20" s="55">
        <v>0</v>
      </c>
      <c r="M20" s="46" t="s">
        <v>31</v>
      </c>
      <c r="N20" s="46" t="s">
        <v>31</v>
      </c>
      <c r="O20" s="55">
        <v>2</v>
      </c>
      <c r="P20" s="47">
        <f>C20-SUM(D20:O20)</f>
        <v>10</v>
      </c>
      <c r="Q20" s="37"/>
    </row>
    <row r="21" spans="1:17" ht="18" customHeight="1">
      <c r="A21" s="32"/>
      <c r="B21" s="31" t="s">
        <v>15</v>
      </c>
      <c r="C21" s="57">
        <v>29</v>
      </c>
      <c r="D21" s="58">
        <v>0</v>
      </c>
      <c r="E21" s="59">
        <v>7</v>
      </c>
      <c r="F21" s="59">
        <v>3</v>
      </c>
      <c r="G21" s="59">
        <v>0</v>
      </c>
      <c r="H21" s="59">
        <v>2</v>
      </c>
      <c r="I21" s="59">
        <v>3</v>
      </c>
      <c r="J21" s="59">
        <v>2</v>
      </c>
      <c r="K21" s="51" t="s">
        <v>31</v>
      </c>
      <c r="L21" s="59">
        <v>1</v>
      </c>
      <c r="M21" s="59">
        <v>1</v>
      </c>
      <c r="N21" s="59">
        <v>0</v>
      </c>
      <c r="O21" s="59">
        <v>1</v>
      </c>
      <c r="P21" s="52">
        <f>C21-SUM(D21:O21)</f>
        <v>9</v>
      </c>
      <c r="Q21" s="37"/>
    </row>
    <row r="22" spans="1:17" ht="18" customHeight="1">
      <c r="A22" s="35"/>
      <c r="B22" s="33" t="s">
        <v>13</v>
      </c>
      <c r="C22" s="38">
        <f aca="true" t="shared" si="7" ref="C22:O22">SUM(C23:C24)</f>
        <v>143</v>
      </c>
      <c r="D22" s="39">
        <f t="shared" si="7"/>
        <v>6</v>
      </c>
      <c r="E22" s="40">
        <f t="shared" si="7"/>
        <v>19</v>
      </c>
      <c r="F22" s="40">
        <f t="shared" si="7"/>
        <v>13</v>
      </c>
      <c r="G22" s="40">
        <f t="shared" si="7"/>
        <v>6</v>
      </c>
      <c r="H22" s="40">
        <f t="shared" si="7"/>
        <v>5</v>
      </c>
      <c r="I22" s="40">
        <f t="shared" si="7"/>
        <v>16</v>
      </c>
      <c r="J22" s="40">
        <f t="shared" si="7"/>
        <v>20</v>
      </c>
      <c r="K22" s="40">
        <f t="shared" si="7"/>
        <v>5</v>
      </c>
      <c r="L22" s="40">
        <f t="shared" si="7"/>
        <v>2</v>
      </c>
      <c r="M22" s="40">
        <f t="shared" si="7"/>
        <v>4</v>
      </c>
      <c r="N22" s="40">
        <f t="shared" si="7"/>
        <v>1</v>
      </c>
      <c r="O22" s="40">
        <f t="shared" si="7"/>
        <v>3</v>
      </c>
      <c r="P22" s="42">
        <f>P23+P24</f>
        <v>43</v>
      </c>
      <c r="Q22" s="37"/>
    </row>
    <row r="23" spans="1:17" ht="18" customHeight="1">
      <c r="A23" s="15" t="s">
        <v>18</v>
      </c>
      <c r="B23" s="34" t="s">
        <v>14</v>
      </c>
      <c r="C23" s="53">
        <v>84</v>
      </c>
      <c r="D23" s="54">
        <v>5</v>
      </c>
      <c r="E23" s="55">
        <v>10</v>
      </c>
      <c r="F23" s="55">
        <v>7</v>
      </c>
      <c r="G23" s="55">
        <v>1</v>
      </c>
      <c r="H23" s="55">
        <v>4</v>
      </c>
      <c r="I23" s="55">
        <v>10</v>
      </c>
      <c r="J23" s="55">
        <v>15</v>
      </c>
      <c r="K23" s="55">
        <v>5</v>
      </c>
      <c r="L23" s="55">
        <v>0</v>
      </c>
      <c r="M23" s="46" t="s">
        <v>31</v>
      </c>
      <c r="N23" s="46" t="s">
        <v>31</v>
      </c>
      <c r="O23" s="55">
        <v>2</v>
      </c>
      <c r="P23" s="47">
        <f>C23-SUM(D23:O23)</f>
        <v>25</v>
      </c>
      <c r="Q23" s="37"/>
    </row>
    <row r="24" spans="1:17" ht="18" customHeight="1">
      <c r="A24" s="36"/>
      <c r="B24" s="31" t="s">
        <v>15</v>
      </c>
      <c r="C24" s="57">
        <v>59</v>
      </c>
      <c r="D24" s="58">
        <v>1</v>
      </c>
      <c r="E24" s="59">
        <v>9</v>
      </c>
      <c r="F24" s="59">
        <v>6</v>
      </c>
      <c r="G24" s="59">
        <v>5</v>
      </c>
      <c r="H24" s="59">
        <v>1</v>
      </c>
      <c r="I24" s="59">
        <v>6</v>
      </c>
      <c r="J24" s="59">
        <v>5</v>
      </c>
      <c r="K24" s="51" t="s">
        <v>31</v>
      </c>
      <c r="L24" s="59">
        <v>2</v>
      </c>
      <c r="M24" s="59">
        <v>4</v>
      </c>
      <c r="N24" s="59">
        <v>1</v>
      </c>
      <c r="O24" s="59">
        <v>1</v>
      </c>
      <c r="P24" s="52">
        <f>C24-SUM(D24:O24)</f>
        <v>18</v>
      </c>
      <c r="Q24" s="37"/>
    </row>
    <row r="25" spans="1:17" ht="8.25" customHeight="1">
      <c r="A25" s="2"/>
      <c r="B25" s="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"/>
    </row>
    <row r="26" spans="1:16" ht="8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sheetProtection/>
  <printOptions/>
  <pageMargins left="0.984251968503937" right="0.69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部位別悪性新生物死亡数</dc:title>
  <dc:subject/>
  <dc:creator>岐阜県</dc:creator>
  <cp:keywords/>
  <dc:description/>
  <cp:lastModifiedBy>Gifu</cp:lastModifiedBy>
  <cp:lastPrinted>2016-03-03T04:57:40Z</cp:lastPrinted>
  <dcterms:created xsi:type="dcterms:W3CDTF">2003-04-09T07:24:59Z</dcterms:created>
  <dcterms:modified xsi:type="dcterms:W3CDTF">2016-03-03T04:57:42Z</dcterms:modified>
  <cp:category/>
  <cp:version/>
  <cp:contentType/>
  <cp:contentStatus/>
  <cp:revision>41</cp:revision>
</cp:coreProperties>
</file>