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C7" i="3"/>
  <c r="B7" i="3" s="1"/>
  <c r="G7" i="3"/>
  <c r="L7" i="3"/>
  <c r="C8" i="3"/>
  <c r="G8" i="3"/>
  <c r="B8" i="3" s="1"/>
  <c r="L8" i="3"/>
  <c r="C9" i="3"/>
  <c r="B9" i="3" s="1"/>
  <c r="G9" i="3"/>
  <c r="L9" i="3"/>
  <c r="C10" i="3"/>
  <c r="G10" i="3"/>
  <c r="B10" i="3" s="1"/>
  <c r="L10" i="3"/>
  <c r="C11" i="3"/>
  <c r="B11" i="3" s="1"/>
  <c r="G11" i="3"/>
  <c r="L11" i="3"/>
  <c r="B12" i="3"/>
  <c r="C12" i="3"/>
  <c r="G12" i="3"/>
  <c r="L12" i="3"/>
  <c r="C13" i="3"/>
  <c r="B13" i="3" s="1"/>
  <c r="G13" i="3"/>
  <c r="L13" i="3"/>
  <c r="B14" i="3"/>
  <c r="C14" i="3"/>
  <c r="G14" i="3"/>
  <c r="L14" i="3"/>
  <c r="D16" i="3"/>
  <c r="C16" i="3" s="1"/>
  <c r="B16" i="3" s="1"/>
  <c r="E16" i="3"/>
  <c r="F16" i="3"/>
  <c r="H16" i="3"/>
  <c r="I16" i="3"/>
  <c r="G16" i="3" s="1"/>
  <c r="J16" i="3"/>
  <c r="K16" i="3"/>
  <c r="M16" i="3"/>
  <c r="L16" i="3" s="1"/>
  <c r="N16" i="3"/>
  <c r="O16" i="3"/>
  <c r="P16" i="3"/>
  <c r="Q16" i="3"/>
  <c r="D17" i="3"/>
  <c r="C17" i="3" s="1"/>
  <c r="E17" i="3"/>
  <c r="F17" i="3"/>
  <c r="H17" i="3"/>
  <c r="I17" i="3"/>
  <c r="J17" i="3"/>
  <c r="G17" i="3" s="1"/>
  <c r="K17" i="3"/>
  <c r="M17" i="3"/>
  <c r="L17" i="3" s="1"/>
  <c r="N17" i="3"/>
  <c r="O17" i="3"/>
  <c r="P17" i="3"/>
  <c r="Q17" i="3"/>
  <c r="D19" i="3"/>
  <c r="C19" i="3" s="1"/>
  <c r="B19" i="3" s="1"/>
  <c r="E19" i="3"/>
  <c r="F19" i="3"/>
  <c r="H19" i="3"/>
  <c r="I19" i="3"/>
  <c r="J19" i="3"/>
  <c r="G19" i="3" s="1"/>
  <c r="K19" i="3"/>
  <c r="M19" i="3"/>
  <c r="L19" i="3" s="1"/>
  <c r="N19" i="3"/>
  <c r="O19" i="3"/>
  <c r="P19" i="3"/>
  <c r="Q19" i="3"/>
  <c r="C6" i="2"/>
  <c r="B6" i="2" s="1"/>
  <c r="G6" i="2"/>
  <c r="L6" i="2"/>
  <c r="C7" i="2"/>
  <c r="B7" i="2" s="1"/>
  <c r="G7" i="2"/>
  <c r="L7" i="2"/>
  <c r="C8" i="2"/>
  <c r="B8" i="2" s="1"/>
  <c r="G8" i="2"/>
  <c r="L8" i="2"/>
  <c r="C9" i="2"/>
  <c r="B9" i="2" s="1"/>
  <c r="G9" i="2"/>
  <c r="L9" i="2"/>
  <c r="C10" i="2"/>
  <c r="B10" i="2" s="1"/>
  <c r="G10" i="2"/>
  <c r="L10" i="2"/>
  <c r="C11" i="2"/>
  <c r="B11" i="2" s="1"/>
  <c r="G11" i="2"/>
  <c r="L11" i="2"/>
  <c r="C12" i="2"/>
  <c r="B12" i="2" s="1"/>
  <c r="G12" i="2"/>
  <c r="L12" i="2"/>
  <c r="C13" i="2"/>
  <c r="B13" i="2" s="1"/>
  <c r="G13" i="2"/>
  <c r="L13" i="2"/>
  <c r="C14" i="2"/>
  <c r="B14" i="2" s="1"/>
  <c r="G14" i="2"/>
  <c r="L14" i="2"/>
  <c r="D16" i="2"/>
  <c r="E16" i="2"/>
  <c r="C16" i="2" s="1"/>
  <c r="B16" i="2" s="1"/>
  <c r="F16" i="2"/>
  <c r="G16" i="2"/>
  <c r="H16" i="2"/>
  <c r="I16" i="2"/>
  <c r="J16" i="2"/>
  <c r="K16" i="2"/>
  <c r="M16" i="2"/>
  <c r="L16" i="2" s="1"/>
  <c r="N16" i="2"/>
  <c r="O16" i="2"/>
  <c r="P16" i="2"/>
  <c r="Q16" i="2"/>
  <c r="D17" i="2"/>
  <c r="E17" i="2"/>
  <c r="C17" i="2" s="1"/>
  <c r="B17" i="2" s="1"/>
  <c r="F17" i="2"/>
  <c r="G17" i="2"/>
  <c r="H17" i="2"/>
  <c r="I17" i="2"/>
  <c r="J17" i="2"/>
  <c r="K17" i="2"/>
  <c r="M17" i="2"/>
  <c r="L17" i="2" s="1"/>
  <c r="N17" i="2"/>
  <c r="O17" i="2"/>
  <c r="P17" i="2"/>
  <c r="Q17" i="2"/>
  <c r="D19" i="2"/>
  <c r="E19" i="2"/>
  <c r="C19" i="2" s="1"/>
  <c r="B19" i="2" s="1"/>
  <c r="F19" i="2"/>
  <c r="G19" i="2"/>
  <c r="H19" i="2"/>
  <c r="I19" i="2"/>
  <c r="J19" i="2"/>
  <c r="K19" i="2"/>
  <c r="M19" i="2"/>
  <c r="L19" i="2" s="1"/>
  <c r="N19" i="2"/>
  <c r="O19" i="2"/>
  <c r="P19" i="2"/>
  <c r="Q19" i="2"/>
  <c r="B17" i="3" l="1"/>
</calcChain>
</file>

<file path=xl/sharedStrings.xml><?xml version="1.0" encoding="utf-8"?>
<sst xmlns="http://schemas.openxmlformats.org/spreadsheetml/2006/main" count="149" uniqueCount="103">
  <si>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</si>
  <si>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</si>
  <si>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</si>
  <si>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</si>
  <si>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</si>
  <si>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</si>
  <si>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</si>
  <si>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</si>
  <si>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</si>
  <si>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</si>
  <si>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</si>
  <si>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</si>
  <si>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</si>
  <si>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</si>
  <si>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</si>
  <si>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</si>
  <si>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</si>
  <si>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</si>
  <si>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</si>
  <si>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</si>
  <si>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</si>
  <si>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</si>
  <si>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</si>
  <si>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</si>
  <si>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</si>
  <si>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</si>
  <si>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</si>
  <si>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</si>
  <si>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</si>
  <si>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</si>
  <si>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</si>
  <si>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</si>
  <si>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</si>
  <si>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平成  31年分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</si>
  <si>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</si>
  <si>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</si>
  <si>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</si>
  <si>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</si>
  <si>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</si>
  <si>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</si>
  <si>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平成  31年分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</si>
  <si>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</si>
  <si>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</si>
  <si>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</si>
  <si>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</si>
  <si>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</si>
  <si>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</si>
  <si>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</si>
  <si>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</si>
  <si>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</si>
  <si>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</si>
  <si>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</si>
  <si>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</si>
  <si>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</si>
  <si>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</si>
  <si>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</si>
  <si>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</si>
  <si>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</si>
  <si>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</si>
  <si>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</si>
  <si>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</si>
  <si>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</si>
  <si>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</si>
  <si>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</si>
  <si>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</si>
  <si>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</si>
  <si>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</si>
  <si>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</si>
  <si>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</si>
  <si>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</si>
  <si>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</si>
  <si>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</si>
  <si>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</si>
  <si>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</si>
  <si>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</si>
  <si>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</si>
  <si>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</si>
  <si>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</si>
  <si>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</si>
  <si>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</si>
  <si>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</si>
  <si>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</si>
  <si>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</si>
  <si>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</si>
  <si>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</si>
  <si>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</si>
  <si>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</si>
  <si>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</si>
  <si>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</si>
  <si>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</si>
  <si>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</si>
  <si>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</si>
  <si>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</si>
  <si>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</si>
  <si>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</si>
  <si>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</si>
  <si>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</si>
  <si>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</si>
  <si>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</si>
  <si>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</si>
  <si>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</si>
  <si>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平成  31年分</t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</si>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</sst>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102</v>
      </c>
      <c r="I1" s="36" t="s">
        <v>101</v>
      </c>
    </row>
    <row r="2" spans="1:13" s="36" customFormat="1" ht="15" customHeight="1" thickBot="1" x14ac:dyDescent="0.2">
      <c r="M2" s="37" t="s">
        <v>39</v>
      </c>
    </row>
    <row r="3" spans="1:13" s="40" customFormat="1" ht="15" customHeight="1" x14ac:dyDescent="0.15">
      <c r="A3" s="35"/>
      <c r="B3" s="34"/>
      <c r="C3" s="32" t="s">
        <v>100</v>
      </c>
      <c r="D3" s="31"/>
      <c r="E3" s="31"/>
      <c r="F3" s="31"/>
      <c r="G3" s="31"/>
      <c r="H3" s="31"/>
      <c r="I3" s="31"/>
      <c r="J3" s="31"/>
      <c r="K3" s="33"/>
      <c r="L3" s="32" t="s">
        <v>99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98</v>
      </c>
      <c r="J4" s="24" t="s">
        <v>97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96</v>
      </c>
      <c r="B5" s="60">
        <f>SUM( C5:K5)</f>
        <v>559452</v>
      </c>
      <c r="C5" s="59">
        <v>311821</v>
      </c>
      <c r="D5" s="59">
        <v>74795</v>
      </c>
      <c r="E5" s="59">
        <v>440</v>
      </c>
      <c r="F5" s="59">
        <v>10880</v>
      </c>
      <c r="G5" s="59">
        <v>2070</v>
      </c>
      <c r="H5" s="59">
        <v>28053</v>
      </c>
      <c r="I5" s="59">
        <v>14095</v>
      </c>
      <c r="J5" s="59">
        <v>107260</v>
      </c>
      <c r="K5" s="59">
        <v>10038</v>
      </c>
      <c r="L5" s="59">
        <v>238683</v>
      </c>
      <c r="M5" s="58">
        <v>320769</v>
      </c>
    </row>
    <row r="6" spans="1:13" ht="15" customHeight="1" x14ac:dyDescent="0.15">
      <c r="A6" s="48" t="s">
        <v>95</v>
      </c>
      <c r="B6" s="47">
        <f>SUM( C6:K6)</f>
        <v>169204</v>
      </c>
      <c r="C6" s="46">
        <v>120914</v>
      </c>
      <c r="D6" s="46">
        <v>1491</v>
      </c>
      <c r="E6" s="46">
        <v>392</v>
      </c>
      <c r="F6" s="46">
        <v>27754</v>
      </c>
      <c r="G6" s="46">
        <v>903</v>
      </c>
      <c r="H6" s="46">
        <v>3068</v>
      </c>
      <c r="I6" s="46">
        <v>2865</v>
      </c>
      <c r="J6" s="46">
        <v>7457</v>
      </c>
      <c r="K6" s="46">
        <v>4360</v>
      </c>
      <c r="L6" s="46">
        <v>94411</v>
      </c>
      <c r="M6" s="45">
        <v>74793</v>
      </c>
    </row>
    <row r="7" spans="1:13" ht="15" customHeight="1" x14ac:dyDescent="0.15">
      <c r="A7" s="48" t="s">
        <v>94</v>
      </c>
      <c r="B7" s="47">
        <f>SUM( C7:K7)</f>
        <v>86155</v>
      </c>
      <c r="C7" s="46">
        <v>41005</v>
      </c>
      <c r="D7" s="46">
        <v>4186</v>
      </c>
      <c r="E7" s="46">
        <v>2264</v>
      </c>
      <c r="F7" s="46">
        <v>8572</v>
      </c>
      <c r="G7" s="46">
        <v>695</v>
      </c>
      <c r="H7" s="46">
        <v>4610</v>
      </c>
      <c r="I7" s="46">
        <v>10172</v>
      </c>
      <c r="J7" s="46">
        <v>12659</v>
      </c>
      <c r="K7" s="46">
        <v>1992</v>
      </c>
      <c r="L7" s="46">
        <v>43941</v>
      </c>
      <c r="M7" s="45">
        <v>42214</v>
      </c>
    </row>
    <row r="8" spans="1:13" ht="15" customHeight="1" x14ac:dyDescent="0.15">
      <c r="A8" s="48" t="s">
        <v>93</v>
      </c>
      <c r="B8" s="47">
        <f>SUM( C8:K8)</f>
        <v>91055</v>
      </c>
      <c r="C8" s="46">
        <v>57977</v>
      </c>
      <c r="D8" s="46">
        <v>128</v>
      </c>
      <c r="E8" s="46">
        <v>0</v>
      </c>
      <c r="F8" s="46">
        <v>2899</v>
      </c>
      <c r="G8" s="46">
        <v>3438</v>
      </c>
      <c r="H8" s="46">
        <v>2641</v>
      </c>
      <c r="I8" s="46">
        <v>1733</v>
      </c>
      <c r="J8" s="46">
        <v>17356</v>
      </c>
      <c r="K8" s="46">
        <v>4883</v>
      </c>
      <c r="L8" s="46">
        <v>48665</v>
      </c>
      <c r="M8" s="45">
        <v>42390</v>
      </c>
    </row>
    <row r="9" spans="1:13" ht="15" customHeight="1" x14ac:dyDescent="0.15">
      <c r="A9" s="48" t="s">
        <v>92</v>
      </c>
      <c r="B9" s="47">
        <f>SUM( C9:K9)</f>
        <v>102161</v>
      </c>
      <c r="C9" s="46">
        <v>39843</v>
      </c>
      <c r="D9" s="46">
        <v>389</v>
      </c>
      <c r="E9" s="46">
        <v>407</v>
      </c>
      <c r="F9" s="46">
        <v>44126</v>
      </c>
      <c r="G9" s="46">
        <v>228</v>
      </c>
      <c r="H9" s="46">
        <v>9715</v>
      </c>
      <c r="I9" s="46">
        <v>513</v>
      </c>
      <c r="J9" s="46">
        <v>3501</v>
      </c>
      <c r="K9" s="46">
        <v>3439</v>
      </c>
      <c r="L9" s="46">
        <v>38318</v>
      </c>
      <c r="M9" s="45">
        <v>63843</v>
      </c>
    </row>
    <row r="10" spans="1:13" ht="15" customHeight="1" x14ac:dyDescent="0.15">
      <c r="A10" s="48" t="s">
        <v>91</v>
      </c>
      <c r="B10" s="47">
        <f>SUM( C10:K10)</f>
        <v>65316</v>
      </c>
      <c r="C10" s="46">
        <v>42643</v>
      </c>
      <c r="D10" s="46">
        <v>680</v>
      </c>
      <c r="E10" s="46">
        <v>142</v>
      </c>
      <c r="F10" s="46">
        <v>6254</v>
      </c>
      <c r="G10" s="46">
        <v>6520</v>
      </c>
      <c r="H10" s="46">
        <v>880</v>
      </c>
      <c r="I10" s="46">
        <v>741</v>
      </c>
      <c r="J10" s="46">
        <v>3249</v>
      </c>
      <c r="K10" s="46">
        <v>4207</v>
      </c>
      <c r="L10" s="46">
        <v>39901</v>
      </c>
      <c r="M10" s="45">
        <v>25415</v>
      </c>
    </row>
    <row r="11" spans="1:13" ht="15" customHeight="1" x14ac:dyDescent="0.15">
      <c r="A11" s="48" t="s">
        <v>90</v>
      </c>
      <c r="B11" s="47">
        <f>SUM( C11:K11)</f>
        <v>13581</v>
      </c>
      <c r="C11" s="46">
        <v>5919</v>
      </c>
      <c r="D11" s="46">
        <v>0</v>
      </c>
      <c r="E11" s="46">
        <v>51</v>
      </c>
      <c r="F11" s="46">
        <v>2186</v>
      </c>
      <c r="G11" s="46">
        <v>0</v>
      </c>
      <c r="H11" s="46">
        <v>32</v>
      </c>
      <c r="I11" s="46">
        <v>2294</v>
      </c>
      <c r="J11" s="46">
        <v>3099</v>
      </c>
      <c r="K11" s="46">
        <v>0</v>
      </c>
      <c r="L11" s="46">
        <v>5527</v>
      </c>
      <c r="M11" s="45">
        <v>8054</v>
      </c>
    </row>
    <row r="12" spans="1:13" ht="15" customHeight="1" x14ac:dyDescent="0.15">
      <c r="A12" s="48" t="s">
        <v>89</v>
      </c>
      <c r="B12" s="47">
        <f>SUM( C12:K12)</f>
        <v>34099</v>
      </c>
      <c r="C12" s="46">
        <v>20092</v>
      </c>
      <c r="D12" s="46">
        <v>84</v>
      </c>
      <c r="E12" s="46">
        <v>3724</v>
      </c>
      <c r="F12" s="46">
        <v>1275</v>
      </c>
      <c r="G12" s="46">
        <v>220</v>
      </c>
      <c r="H12" s="46">
        <v>1206</v>
      </c>
      <c r="I12" s="46">
        <v>414</v>
      </c>
      <c r="J12" s="46">
        <v>747</v>
      </c>
      <c r="K12" s="46">
        <v>6337</v>
      </c>
      <c r="L12" s="46">
        <v>16056</v>
      </c>
      <c r="M12" s="45">
        <v>18043</v>
      </c>
    </row>
    <row r="13" spans="1:13" ht="15" customHeight="1" x14ac:dyDescent="0.15">
      <c r="A13" s="48" t="s">
        <v>88</v>
      </c>
      <c r="B13" s="47">
        <f>SUM( C13:K13)</f>
        <v>68256</v>
      </c>
      <c r="C13" s="46">
        <v>44004</v>
      </c>
      <c r="D13" s="46">
        <v>315</v>
      </c>
      <c r="E13" s="46">
        <v>146</v>
      </c>
      <c r="F13" s="46">
        <v>1012</v>
      </c>
      <c r="G13" s="46">
        <v>268</v>
      </c>
      <c r="H13" s="46">
        <v>4837</v>
      </c>
      <c r="I13" s="46">
        <v>1247</v>
      </c>
      <c r="J13" s="46">
        <v>14248</v>
      </c>
      <c r="K13" s="46">
        <v>2179</v>
      </c>
      <c r="L13" s="46">
        <v>41836</v>
      </c>
      <c r="M13" s="45">
        <v>26420</v>
      </c>
    </row>
    <row r="14" spans="1:13" ht="15" customHeight="1" x14ac:dyDescent="0.15">
      <c r="A14" s="48" t="s">
        <v>87</v>
      </c>
      <c r="B14" s="47">
        <f>SUM( C14:K14)</f>
        <v>49175</v>
      </c>
      <c r="C14" s="46">
        <v>21633</v>
      </c>
      <c r="D14" s="46">
        <v>282</v>
      </c>
      <c r="E14" s="46">
        <v>232</v>
      </c>
      <c r="F14" s="46">
        <v>2298</v>
      </c>
      <c r="G14" s="46">
        <v>578</v>
      </c>
      <c r="H14" s="46">
        <v>21677</v>
      </c>
      <c r="I14" s="46">
        <v>1114</v>
      </c>
      <c r="J14" s="46">
        <v>305</v>
      </c>
      <c r="K14" s="46">
        <v>1056</v>
      </c>
      <c r="L14" s="46">
        <v>19238</v>
      </c>
      <c r="M14" s="45">
        <v>29937</v>
      </c>
    </row>
    <row r="15" spans="1:13" ht="15" customHeight="1" x14ac:dyDescent="0.15">
      <c r="A15" s="48" t="s">
        <v>86</v>
      </c>
      <c r="B15" s="47">
        <f>SUM( C15:K15)</f>
        <v>59535</v>
      </c>
      <c r="C15" s="46">
        <v>42908</v>
      </c>
      <c r="D15" s="46">
        <v>0</v>
      </c>
      <c r="E15" s="46">
        <v>151</v>
      </c>
      <c r="F15" s="46">
        <v>7714</v>
      </c>
      <c r="G15" s="46">
        <v>79</v>
      </c>
      <c r="H15" s="46">
        <v>1625</v>
      </c>
      <c r="I15" s="46">
        <v>3656</v>
      </c>
      <c r="J15" s="46">
        <v>3211</v>
      </c>
      <c r="K15" s="46">
        <v>191</v>
      </c>
      <c r="L15" s="46">
        <v>42073</v>
      </c>
      <c r="M15" s="45">
        <v>17462</v>
      </c>
    </row>
    <row r="16" spans="1:13" ht="15" customHeight="1" x14ac:dyDescent="0.15">
      <c r="A16" s="48" t="s">
        <v>85</v>
      </c>
      <c r="B16" s="47">
        <f>SUM( C16:K16)</f>
        <v>73826</v>
      </c>
      <c r="C16" s="46">
        <v>30169</v>
      </c>
      <c r="D16" s="46">
        <v>318</v>
      </c>
      <c r="E16" s="46">
        <v>0</v>
      </c>
      <c r="F16" s="46">
        <v>31619</v>
      </c>
      <c r="G16" s="46">
        <v>3980</v>
      </c>
      <c r="H16" s="46">
        <v>2486</v>
      </c>
      <c r="I16" s="46">
        <v>1134</v>
      </c>
      <c r="J16" s="46">
        <v>1319</v>
      </c>
      <c r="K16" s="46">
        <v>2801</v>
      </c>
      <c r="L16" s="46">
        <v>28697</v>
      </c>
      <c r="M16" s="45">
        <v>45129</v>
      </c>
    </row>
    <row r="17" spans="1:13" ht="15" customHeight="1" x14ac:dyDescent="0.15">
      <c r="A17" s="48" t="s">
        <v>84</v>
      </c>
      <c r="B17" s="47">
        <f>SUM( C17:K17)</f>
        <v>201612</v>
      </c>
      <c r="C17" s="46">
        <v>96675</v>
      </c>
      <c r="D17" s="46">
        <v>1191</v>
      </c>
      <c r="E17" s="46">
        <v>106</v>
      </c>
      <c r="F17" s="46">
        <v>13063</v>
      </c>
      <c r="G17" s="46">
        <v>1495</v>
      </c>
      <c r="H17" s="46">
        <v>28313</v>
      </c>
      <c r="I17" s="46">
        <v>7916</v>
      </c>
      <c r="J17" s="46">
        <v>37788</v>
      </c>
      <c r="K17" s="46">
        <v>15065</v>
      </c>
      <c r="L17" s="46">
        <v>83160</v>
      </c>
      <c r="M17" s="45">
        <v>118452</v>
      </c>
    </row>
    <row r="18" spans="1:13" ht="15" customHeight="1" x14ac:dyDescent="0.15">
      <c r="A18" s="48" t="s">
        <v>83</v>
      </c>
      <c r="B18" s="47">
        <f>SUM( C18:K18)</f>
        <v>80122</v>
      </c>
      <c r="C18" s="46">
        <v>62770</v>
      </c>
      <c r="D18" s="46">
        <v>191</v>
      </c>
      <c r="E18" s="46">
        <v>53</v>
      </c>
      <c r="F18" s="46">
        <v>4197</v>
      </c>
      <c r="G18" s="46">
        <v>78</v>
      </c>
      <c r="H18" s="46">
        <v>5328</v>
      </c>
      <c r="I18" s="46">
        <v>4175</v>
      </c>
      <c r="J18" s="46">
        <v>2861</v>
      </c>
      <c r="K18" s="46">
        <v>469</v>
      </c>
      <c r="L18" s="46">
        <v>55218</v>
      </c>
      <c r="M18" s="45">
        <v>24904</v>
      </c>
    </row>
    <row r="19" spans="1:13" ht="15" customHeight="1" x14ac:dyDescent="0.15">
      <c r="A19" s="48" t="s">
        <v>82</v>
      </c>
      <c r="B19" s="47">
        <f>SUM( C19:K19)</f>
        <v>18526</v>
      </c>
      <c r="C19" s="46">
        <v>9700</v>
      </c>
      <c r="D19" s="46">
        <v>289</v>
      </c>
      <c r="E19" s="46">
        <v>2590</v>
      </c>
      <c r="F19" s="46">
        <v>1015</v>
      </c>
      <c r="G19" s="46">
        <v>105</v>
      </c>
      <c r="H19" s="46">
        <v>2426</v>
      </c>
      <c r="I19" s="46">
        <v>212</v>
      </c>
      <c r="J19" s="46">
        <v>616</v>
      </c>
      <c r="K19" s="46">
        <v>1573</v>
      </c>
      <c r="L19" s="46">
        <v>11595</v>
      </c>
      <c r="M19" s="45">
        <v>6931</v>
      </c>
    </row>
    <row r="20" spans="1:13" ht="15" customHeight="1" x14ac:dyDescent="0.15">
      <c r="A20" s="48" t="s">
        <v>81</v>
      </c>
      <c r="B20" s="47">
        <f>SUM( C20:K20)</f>
        <v>69012</v>
      </c>
      <c r="C20" s="46">
        <v>49161</v>
      </c>
      <c r="D20" s="46">
        <v>846</v>
      </c>
      <c r="E20" s="46">
        <v>193</v>
      </c>
      <c r="F20" s="46">
        <v>7731</v>
      </c>
      <c r="G20" s="46">
        <v>2397</v>
      </c>
      <c r="H20" s="46">
        <v>2164</v>
      </c>
      <c r="I20" s="46">
        <v>3330</v>
      </c>
      <c r="J20" s="46">
        <v>2397</v>
      </c>
      <c r="K20" s="46">
        <v>793</v>
      </c>
      <c r="L20" s="46">
        <v>45419</v>
      </c>
      <c r="M20" s="45">
        <v>23593</v>
      </c>
    </row>
    <row r="21" spans="1:13" ht="15" customHeight="1" x14ac:dyDescent="0.15">
      <c r="A21" s="48" t="s">
        <v>80</v>
      </c>
      <c r="B21" s="47">
        <f>SUM( C21:K21)</f>
        <v>12641</v>
      </c>
      <c r="C21" s="46">
        <v>9201</v>
      </c>
      <c r="D21" s="46">
        <v>418</v>
      </c>
      <c r="E21" s="46">
        <v>75</v>
      </c>
      <c r="F21" s="46">
        <v>1021</v>
      </c>
      <c r="G21" s="46">
        <v>0</v>
      </c>
      <c r="H21" s="46">
        <v>160</v>
      </c>
      <c r="I21" s="46">
        <v>333</v>
      </c>
      <c r="J21" s="46">
        <v>705</v>
      </c>
      <c r="K21" s="46">
        <v>728</v>
      </c>
      <c r="L21" s="46">
        <v>9051</v>
      </c>
      <c r="M21" s="45">
        <v>3590</v>
      </c>
    </row>
    <row r="22" spans="1:13" ht="15" customHeight="1" x14ac:dyDescent="0.15">
      <c r="A22" s="48" t="s">
        <v>79</v>
      </c>
      <c r="B22" s="47">
        <f>SUM( C22:K22)</f>
        <v>36842</v>
      </c>
      <c r="C22" s="46">
        <v>20918</v>
      </c>
      <c r="D22" s="46">
        <v>0</v>
      </c>
      <c r="E22" s="46">
        <v>291</v>
      </c>
      <c r="F22" s="46">
        <v>7871</v>
      </c>
      <c r="G22" s="46">
        <v>907</v>
      </c>
      <c r="H22" s="46">
        <v>1247</v>
      </c>
      <c r="I22" s="46">
        <v>2044</v>
      </c>
      <c r="J22" s="46">
        <v>3186</v>
      </c>
      <c r="K22" s="46">
        <v>378</v>
      </c>
      <c r="L22" s="46">
        <v>19940</v>
      </c>
      <c r="M22" s="45">
        <v>16902</v>
      </c>
    </row>
    <row r="23" spans="1:13" ht="15" customHeight="1" x14ac:dyDescent="0.15">
      <c r="A23" s="48" t="s">
        <v>78</v>
      </c>
      <c r="B23" s="47">
        <f>SUM( C23:K23)</f>
        <v>25191</v>
      </c>
      <c r="C23" s="46">
        <v>16543</v>
      </c>
      <c r="D23" s="46">
        <v>449</v>
      </c>
      <c r="E23" s="46">
        <v>475</v>
      </c>
      <c r="F23" s="46">
        <v>1231</v>
      </c>
      <c r="G23" s="46">
        <v>0</v>
      </c>
      <c r="H23" s="46">
        <v>359</v>
      </c>
      <c r="I23" s="46">
        <v>3181</v>
      </c>
      <c r="J23" s="46">
        <v>919</v>
      </c>
      <c r="K23" s="46">
        <v>2034</v>
      </c>
      <c r="L23" s="46">
        <v>18104</v>
      </c>
      <c r="M23" s="45">
        <v>7087</v>
      </c>
    </row>
    <row r="24" spans="1:13" ht="15" customHeight="1" x14ac:dyDescent="0.15">
      <c r="A24" s="48" t="s">
        <v>77</v>
      </c>
      <c r="B24" s="47">
        <f>SUM( C24:K24)</f>
        <v>16198</v>
      </c>
      <c r="C24" s="46">
        <v>9149</v>
      </c>
      <c r="D24" s="46">
        <v>927</v>
      </c>
      <c r="E24" s="46">
        <v>59</v>
      </c>
      <c r="F24" s="46">
        <v>2994</v>
      </c>
      <c r="G24" s="46">
        <v>48</v>
      </c>
      <c r="H24" s="46">
        <v>1437</v>
      </c>
      <c r="I24" s="46">
        <v>177</v>
      </c>
      <c r="J24" s="46">
        <v>1111</v>
      </c>
      <c r="K24" s="46">
        <v>296</v>
      </c>
      <c r="L24" s="46">
        <v>8204</v>
      </c>
      <c r="M24" s="45">
        <v>7994</v>
      </c>
    </row>
    <row r="25" spans="1:13" ht="15" customHeight="1" x14ac:dyDescent="0.15">
      <c r="A25" s="56" t="s">
        <v>76</v>
      </c>
      <c r="B25" s="55">
        <f>SUM( C25:K25)</f>
        <v>18777</v>
      </c>
      <c r="C25" s="54">
        <v>11273</v>
      </c>
      <c r="D25" s="54">
        <v>0</v>
      </c>
      <c r="E25" s="54">
        <v>543</v>
      </c>
      <c r="F25" s="54">
        <v>5069</v>
      </c>
      <c r="G25" s="54">
        <v>0</v>
      </c>
      <c r="H25" s="54">
        <v>948</v>
      </c>
      <c r="I25" s="54">
        <v>368</v>
      </c>
      <c r="J25" s="54">
        <v>446</v>
      </c>
      <c r="K25" s="54">
        <v>130</v>
      </c>
      <c r="L25" s="54">
        <v>10067</v>
      </c>
      <c r="M25" s="53">
        <v>8710</v>
      </c>
    </row>
    <row r="26" spans="1:13" ht="15" customHeight="1" x14ac:dyDescent="0.15">
      <c r="A26" s="52" t="s">
        <v>75</v>
      </c>
      <c r="B26" s="51">
        <f>SUM( C26:K26)</f>
        <v>1850736</v>
      </c>
      <c r="C26" s="50">
        <v>1064318</v>
      </c>
      <c r="D26" s="50">
        <v>86979</v>
      </c>
      <c r="E26" s="50">
        <v>12334</v>
      </c>
      <c r="F26" s="50">
        <v>190781</v>
      </c>
      <c r="G26" s="50">
        <v>24009</v>
      </c>
      <c r="H26" s="50">
        <v>123212</v>
      </c>
      <c r="I26" s="50">
        <v>61714</v>
      </c>
      <c r="J26" s="50">
        <v>224440</v>
      </c>
      <c r="K26" s="50">
        <v>62949</v>
      </c>
      <c r="L26" s="50">
        <v>918104</v>
      </c>
      <c r="M26" s="49">
        <v>932632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74</v>
      </c>
      <c r="B28" s="47">
        <f>SUM( C28:K28)</f>
        <v>53912</v>
      </c>
      <c r="C28" s="46">
        <v>23111</v>
      </c>
      <c r="D28" s="46">
        <v>0</v>
      </c>
      <c r="E28" s="46">
        <v>24</v>
      </c>
      <c r="F28" s="46">
        <v>2279</v>
      </c>
      <c r="G28" s="46">
        <v>18223</v>
      </c>
      <c r="H28" s="46">
        <v>4060</v>
      </c>
      <c r="I28" s="46">
        <v>3563</v>
      </c>
      <c r="J28" s="46">
        <v>0</v>
      </c>
      <c r="K28" s="46">
        <v>2652</v>
      </c>
      <c r="L28" s="46">
        <v>22764</v>
      </c>
      <c r="M28" s="45">
        <v>31148</v>
      </c>
    </row>
    <row r="29" spans="1:13" ht="15" customHeight="1" x14ac:dyDescent="0.15">
      <c r="A29" s="56" t="s">
        <v>73</v>
      </c>
      <c r="B29" s="55">
        <f>SUM( C29:K29)</f>
        <v>19937</v>
      </c>
      <c r="C29" s="54">
        <v>14234</v>
      </c>
      <c r="D29" s="54">
        <v>0</v>
      </c>
      <c r="E29" s="54">
        <v>0</v>
      </c>
      <c r="F29" s="54">
        <v>1041</v>
      </c>
      <c r="G29" s="54">
        <v>0</v>
      </c>
      <c r="H29" s="54">
        <v>453</v>
      </c>
      <c r="I29" s="54">
        <v>3732</v>
      </c>
      <c r="J29" s="54">
        <v>226</v>
      </c>
      <c r="K29" s="54">
        <v>251</v>
      </c>
      <c r="L29" s="54">
        <v>12185</v>
      </c>
      <c r="M29" s="53">
        <v>7752</v>
      </c>
    </row>
    <row r="30" spans="1:13" ht="15" customHeight="1" x14ac:dyDescent="0.15">
      <c r="A30" s="52" t="s">
        <v>72</v>
      </c>
      <c r="B30" s="51">
        <f>SUM( C30:K30)</f>
        <v>73849</v>
      </c>
      <c r="C30" s="50">
        <v>37345</v>
      </c>
      <c r="D30" s="50">
        <v>0</v>
      </c>
      <c r="E30" s="50">
        <v>24</v>
      </c>
      <c r="F30" s="50">
        <v>3320</v>
      </c>
      <c r="G30" s="50">
        <v>18223</v>
      </c>
      <c r="H30" s="50">
        <v>4513</v>
      </c>
      <c r="I30" s="50">
        <v>7295</v>
      </c>
      <c r="J30" s="50">
        <v>226</v>
      </c>
      <c r="K30" s="50">
        <v>2903</v>
      </c>
      <c r="L30" s="50">
        <v>34949</v>
      </c>
      <c r="M30" s="49">
        <v>38900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71</v>
      </c>
      <c r="B32" s="55">
        <f>SUM( C32:K32)</f>
        <v>40584</v>
      </c>
      <c r="C32" s="54">
        <v>7893</v>
      </c>
      <c r="D32" s="54">
        <v>0</v>
      </c>
      <c r="E32" s="54">
        <v>658</v>
      </c>
      <c r="F32" s="54">
        <v>29384</v>
      </c>
      <c r="G32" s="54">
        <v>1170</v>
      </c>
      <c r="H32" s="54">
        <v>752</v>
      </c>
      <c r="I32" s="54">
        <v>104</v>
      </c>
      <c r="J32" s="54">
        <v>366</v>
      </c>
      <c r="K32" s="54">
        <v>257</v>
      </c>
      <c r="L32" s="54">
        <v>6150</v>
      </c>
      <c r="M32" s="53">
        <v>34434</v>
      </c>
    </row>
    <row r="33" spans="1:13" ht="15" customHeight="1" x14ac:dyDescent="0.15">
      <c r="A33" s="52" t="s">
        <v>70</v>
      </c>
      <c r="B33" s="51">
        <f>SUM( C33:K33)</f>
        <v>40584</v>
      </c>
      <c r="C33" s="50">
        <v>7893</v>
      </c>
      <c r="D33" s="50">
        <v>0</v>
      </c>
      <c r="E33" s="50">
        <v>658</v>
      </c>
      <c r="F33" s="50">
        <v>29384</v>
      </c>
      <c r="G33" s="50">
        <v>1170</v>
      </c>
      <c r="H33" s="50">
        <v>752</v>
      </c>
      <c r="I33" s="50">
        <v>104</v>
      </c>
      <c r="J33" s="50">
        <v>366</v>
      </c>
      <c r="K33" s="50">
        <v>257</v>
      </c>
      <c r="L33" s="50">
        <v>6150</v>
      </c>
      <c r="M33" s="49">
        <v>34434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69</v>
      </c>
      <c r="B35" s="47">
        <f>SUM( C35:K35)</f>
        <v>28475</v>
      </c>
      <c r="C35" s="46">
        <v>11850</v>
      </c>
      <c r="D35" s="46">
        <v>0</v>
      </c>
      <c r="E35" s="46">
        <v>0</v>
      </c>
      <c r="F35" s="46">
        <v>15720</v>
      </c>
      <c r="G35" s="46">
        <v>0</v>
      </c>
      <c r="H35" s="46">
        <v>299</v>
      </c>
      <c r="I35" s="46">
        <v>154</v>
      </c>
      <c r="J35" s="46">
        <v>114</v>
      </c>
      <c r="K35" s="46">
        <v>338</v>
      </c>
      <c r="L35" s="46">
        <v>10515</v>
      </c>
      <c r="M35" s="45">
        <v>17960</v>
      </c>
    </row>
    <row r="36" spans="1:13" ht="15" customHeight="1" x14ac:dyDescent="0.15">
      <c r="A36" s="56" t="s">
        <v>68</v>
      </c>
      <c r="B36" s="55">
        <f>SUM( C36:K36)</f>
        <v>8527</v>
      </c>
      <c r="C36" s="54">
        <v>1494</v>
      </c>
      <c r="D36" s="54">
        <v>321</v>
      </c>
      <c r="E36" s="54">
        <v>53</v>
      </c>
      <c r="F36" s="54">
        <v>170</v>
      </c>
      <c r="G36" s="54">
        <v>0</v>
      </c>
      <c r="H36" s="54">
        <v>452</v>
      </c>
      <c r="I36" s="54">
        <v>0</v>
      </c>
      <c r="J36" s="54">
        <v>6037</v>
      </c>
      <c r="K36" s="54">
        <v>0</v>
      </c>
      <c r="L36" s="54">
        <v>1844</v>
      </c>
      <c r="M36" s="53">
        <v>6683</v>
      </c>
    </row>
    <row r="37" spans="1:13" ht="15" customHeight="1" x14ac:dyDescent="0.15">
      <c r="A37" s="52" t="s">
        <v>67</v>
      </c>
      <c r="B37" s="51">
        <f>SUM( C37:K37)</f>
        <v>37002</v>
      </c>
      <c r="C37" s="50">
        <v>13344</v>
      </c>
      <c r="D37" s="50">
        <v>321</v>
      </c>
      <c r="E37" s="50">
        <v>53</v>
      </c>
      <c r="F37" s="50">
        <v>15890</v>
      </c>
      <c r="G37" s="50">
        <v>0</v>
      </c>
      <c r="H37" s="50">
        <v>751</v>
      </c>
      <c r="I37" s="50">
        <v>154</v>
      </c>
      <c r="J37" s="50">
        <v>6151</v>
      </c>
      <c r="K37" s="50">
        <v>338</v>
      </c>
      <c r="L37" s="50">
        <v>12359</v>
      </c>
      <c r="M37" s="49">
        <v>24643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66</v>
      </c>
      <c r="B39" s="47">
        <f>SUM( C39:K39)</f>
        <v>12959</v>
      </c>
      <c r="C39" s="46">
        <v>9986</v>
      </c>
      <c r="D39" s="46">
        <v>0</v>
      </c>
      <c r="E39" s="46">
        <v>90</v>
      </c>
      <c r="F39" s="46">
        <v>2382</v>
      </c>
      <c r="G39" s="46">
        <v>0</v>
      </c>
      <c r="H39" s="46">
        <v>0</v>
      </c>
      <c r="I39" s="46">
        <v>73</v>
      </c>
      <c r="J39" s="46">
        <v>66</v>
      </c>
      <c r="K39" s="46">
        <v>362</v>
      </c>
      <c r="L39" s="46">
        <v>9024</v>
      </c>
      <c r="M39" s="45">
        <v>3935</v>
      </c>
    </row>
    <row r="40" spans="1:13" ht="15" customHeight="1" x14ac:dyDescent="0.15">
      <c r="A40" s="48" t="s">
        <v>65</v>
      </c>
      <c r="B40" s="47">
        <f>SUM( C40:K40)</f>
        <v>6078</v>
      </c>
      <c r="C40" s="46">
        <v>4668</v>
      </c>
      <c r="D40" s="46">
        <v>178</v>
      </c>
      <c r="E40" s="46">
        <v>0</v>
      </c>
      <c r="F40" s="46">
        <v>1146</v>
      </c>
      <c r="G40" s="46">
        <v>0</v>
      </c>
      <c r="H40" s="46">
        <v>0</v>
      </c>
      <c r="I40" s="46">
        <v>86</v>
      </c>
      <c r="J40" s="46">
        <v>0</v>
      </c>
      <c r="K40" s="46">
        <v>0</v>
      </c>
      <c r="L40" s="46">
        <v>4060</v>
      </c>
      <c r="M40" s="45">
        <v>2018</v>
      </c>
    </row>
    <row r="41" spans="1:13" ht="15" customHeight="1" x14ac:dyDescent="0.15">
      <c r="A41" s="56" t="s">
        <v>64</v>
      </c>
      <c r="B41" s="55">
        <f>SUM( C41:K41)</f>
        <v>14129</v>
      </c>
      <c r="C41" s="54">
        <v>7016</v>
      </c>
      <c r="D41" s="54">
        <v>0</v>
      </c>
      <c r="E41" s="54">
        <v>0</v>
      </c>
      <c r="F41" s="54">
        <v>2646</v>
      </c>
      <c r="G41" s="54">
        <v>0</v>
      </c>
      <c r="H41" s="54">
        <v>1094</v>
      </c>
      <c r="I41" s="54">
        <v>0</v>
      </c>
      <c r="J41" s="54">
        <v>0</v>
      </c>
      <c r="K41" s="54">
        <v>3373</v>
      </c>
      <c r="L41" s="54">
        <v>6093</v>
      </c>
      <c r="M41" s="53">
        <v>8036</v>
      </c>
    </row>
    <row r="42" spans="1:13" ht="15" customHeight="1" x14ac:dyDescent="0.15">
      <c r="A42" s="52" t="s">
        <v>63</v>
      </c>
      <c r="B42" s="51">
        <f>SUM( C42:K42)</f>
        <v>33166</v>
      </c>
      <c r="C42" s="50">
        <v>21670</v>
      </c>
      <c r="D42" s="50">
        <v>178</v>
      </c>
      <c r="E42" s="50">
        <v>90</v>
      </c>
      <c r="F42" s="50">
        <v>6174</v>
      </c>
      <c r="G42" s="50">
        <v>0</v>
      </c>
      <c r="H42" s="50">
        <v>1094</v>
      </c>
      <c r="I42" s="50">
        <v>159</v>
      </c>
      <c r="J42" s="50">
        <v>66</v>
      </c>
      <c r="K42" s="50">
        <v>3735</v>
      </c>
      <c r="L42" s="50">
        <v>19177</v>
      </c>
      <c r="M42" s="49">
        <v>13989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62</v>
      </c>
      <c r="B44" s="47">
        <f>SUM( C44:K44)</f>
        <v>10008</v>
      </c>
      <c r="C44" s="46">
        <v>6080</v>
      </c>
      <c r="D44" s="46">
        <v>177</v>
      </c>
      <c r="E44" s="46">
        <v>89</v>
      </c>
      <c r="F44" s="46">
        <v>559</v>
      </c>
      <c r="G44" s="46">
        <v>181</v>
      </c>
      <c r="H44" s="46">
        <v>415</v>
      </c>
      <c r="I44" s="46">
        <v>227</v>
      </c>
      <c r="J44" s="46">
        <v>2204</v>
      </c>
      <c r="K44" s="46">
        <v>76</v>
      </c>
      <c r="L44" s="46">
        <v>7821</v>
      </c>
      <c r="M44" s="45">
        <v>2187</v>
      </c>
    </row>
    <row r="45" spans="1:13" ht="15" customHeight="1" x14ac:dyDescent="0.15">
      <c r="A45" s="48" t="s">
        <v>61</v>
      </c>
      <c r="B45" s="47">
        <f>SUM( C45:K45)</f>
        <v>22987</v>
      </c>
      <c r="C45" s="46">
        <v>7904</v>
      </c>
      <c r="D45" s="46">
        <v>0</v>
      </c>
      <c r="E45" s="46">
        <v>54</v>
      </c>
      <c r="F45" s="46">
        <v>13545</v>
      </c>
      <c r="G45" s="46">
        <v>0</v>
      </c>
      <c r="H45" s="46">
        <v>0</v>
      </c>
      <c r="I45" s="46">
        <v>151</v>
      </c>
      <c r="J45" s="46">
        <v>147</v>
      </c>
      <c r="K45" s="46">
        <v>1186</v>
      </c>
      <c r="L45" s="46">
        <v>7837</v>
      </c>
      <c r="M45" s="45">
        <v>15150</v>
      </c>
    </row>
    <row r="46" spans="1:13" ht="15" customHeight="1" x14ac:dyDescent="0.15">
      <c r="A46" s="56" t="s">
        <v>60</v>
      </c>
      <c r="B46" s="55">
        <f>SUM( C46:K46)</f>
        <v>18156</v>
      </c>
      <c r="C46" s="54">
        <v>10468</v>
      </c>
      <c r="D46" s="54">
        <v>142</v>
      </c>
      <c r="E46" s="54">
        <v>0</v>
      </c>
      <c r="F46" s="54">
        <v>3728</v>
      </c>
      <c r="G46" s="54">
        <v>78</v>
      </c>
      <c r="H46" s="54">
        <v>499</v>
      </c>
      <c r="I46" s="54">
        <v>0</v>
      </c>
      <c r="J46" s="54">
        <v>0</v>
      </c>
      <c r="K46" s="54">
        <v>3241</v>
      </c>
      <c r="L46" s="54">
        <v>9698</v>
      </c>
      <c r="M46" s="53">
        <v>8458</v>
      </c>
    </row>
    <row r="47" spans="1:13" ht="15" customHeight="1" x14ac:dyDescent="0.15">
      <c r="A47" s="52" t="s">
        <v>59</v>
      </c>
      <c r="B47" s="51">
        <f>SUM( C47:K47)</f>
        <v>51151</v>
      </c>
      <c r="C47" s="50">
        <v>24452</v>
      </c>
      <c r="D47" s="50">
        <v>319</v>
      </c>
      <c r="E47" s="50">
        <v>143</v>
      </c>
      <c r="F47" s="50">
        <v>17832</v>
      </c>
      <c r="G47" s="50">
        <v>259</v>
      </c>
      <c r="H47" s="50">
        <v>914</v>
      </c>
      <c r="I47" s="50">
        <v>378</v>
      </c>
      <c r="J47" s="50">
        <v>2351</v>
      </c>
      <c r="K47" s="50">
        <v>4503</v>
      </c>
      <c r="L47" s="50">
        <v>25356</v>
      </c>
      <c r="M47" s="49">
        <v>25795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58</v>
      </c>
      <c r="B49" s="55">
        <f>SUM( C49:K49)</f>
        <v>41372</v>
      </c>
      <c r="C49" s="54">
        <v>15003</v>
      </c>
      <c r="D49" s="54">
        <v>203</v>
      </c>
      <c r="E49" s="54">
        <v>0</v>
      </c>
      <c r="F49" s="54">
        <v>20868</v>
      </c>
      <c r="G49" s="54">
        <v>136</v>
      </c>
      <c r="H49" s="54">
        <v>2873</v>
      </c>
      <c r="I49" s="54">
        <v>443</v>
      </c>
      <c r="J49" s="54">
        <v>1342</v>
      </c>
      <c r="K49" s="54">
        <v>504</v>
      </c>
      <c r="L49" s="54">
        <v>14675</v>
      </c>
      <c r="M49" s="53">
        <v>26697</v>
      </c>
    </row>
    <row r="50" spans="1:13" ht="15" customHeight="1" x14ac:dyDescent="0.15">
      <c r="A50" s="52" t="s">
        <v>57</v>
      </c>
      <c r="B50" s="51">
        <f>SUM( C50:K50)</f>
        <v>41372</v>
      </c>
      <c r="C50" s="50">
        <v>15003</v>
      </c>
      <c r="D50" s="50">
        <v>203</v>
      </c>
      <c r="E50" s="50">
        <v>0</v>
      </c>
      <c r="F50" s="50">
        <v>20868</v>
      </c>
      <c r="G50" s="50">
        <v>136</v>
      </c>
      <c r="H50" s="50">
        <v>2873</v>
      </c>
      <c r="I50" s="50">
        <v>443</v>
      </c>
      <c r="J50" s="50">
        <v>1342</v>
      </c>
      <c r="K50" s="50">
        <v>504</v>
      </c>
      <c r="L50" s="50">
        <v>14675</v>
      </c>
      <c r="M50" s="49">
        <v>26697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56</v>
      </c>
      <c r="B52" s="47">
        <f>SUM( C52:K52)</f>
        <v>8577</v>
      </c>
      <c r="C52" s="46">
        <v>4141</v>
      </c>
      <c r="D52" s="46">
        <v>0</v>
      </c>
      <c r="E52" s="46">
        <v>54</v>
      </c>
      <c r="F52" s="46">
        <v>3918</v>
      </c>
      <c r="G52" s="46">
        <v>0</v>
      </c>
      <c r="H52" s="46">
        <v>0</v>
      </c>
      <c r="I52" s="46">
        <v>17</v>
      </c>
      <c r="J52" s="46">
        <v>447</v>
      </c>
      <c r="K52" s="46">
        <v>0</v>
      </c>
      <c r="L52" s="46">
        <v>4239</v>
      </c>
      <c r="M52" s="45">
        <v>4338</v>
      </c>
    </row>
    <row r="53" spans="1:13" ht="15" customHeight="1" x14ac:dyDescent="0.15">
      <c r="A53" s="48" t="s">
        <v>55</v>
      </c>
      <c r="B53" s="47">
        <f>SUM( C53:K53)</f>
        <v>12970</v>
      </c>
      <c r="C53" s="46">
        <v>4714</v>
      </c>
      <c r="D53" s="46">
        <v>0</v>
      </c>
      <c r="E53" s="46">
        <v>0</v>
      </c>
      <c r="F53" s="46">
        <v>3200</v>
      </c>
      <c r="G53" s="46">
        <v>3761</v>
      </c>
      <c r="H53" s="46">
        <v>1201</v>
      </c>
      <c r="I53" s="46">
        <v>0</v>
      </c>
      <c r="J53" s="46">
        <v>94</v>
      </c>
      <c r="K53" s="46">
        <v>0</v>
      </c>
      <c r="L53" s="46">
        <v>4228</v>
      </c>
      <c r="M53" s="45">
        <v>8742</v>
      </c>
    </row>
    <row r="54" spans="1:13" ht="15" customHeight="1" x14ac:dyDescent="0.15">
      <c r="A54" s="48" t="s">
        <v>54</v>
      </c>
      <c r="B54" s="47">
        <f>SUM( C54:K54)</f>
        <v>6685</v>
      </c>
      <c r="C54" s="46">
        <v>4802</v>
      </c>
      <c r="D54" s="46">
        <v>0</v>
      </c>
      <c r="E54" s="46">
        <v>0</v>
      </c>
      <c r="F54" s="46">
        <v>1207</v>
      </c>
      <c r="G54" s="46">
        <v>0</v>
      </c>
      <c r="H54" s="46">
        <v>0</v>
      </c>
      <c r="I54" s="46">
        <v>408</v>
      </c>
      <c r="J54" s="46">
        <v>187</v>
      </c>
      <c r="K54" s="46">
        <v>81</v>
      </c>
      <c r="L54" s="46">
        <v>5580</v>
      </c>
      <c r="M54" s="45">
        <v>1105</v>
      </c>
    </row>
    <row r="55" spans="1:13" ht="15" customHeight="1" x14ac:dyDescent="0.15">
      <c r="A55" s="48" t="s">
        <v>53</v>
      </c>
      <c r="B55" s="47">
        <f>SUM( C55:K55)</f>
        <v>2956</v>
      </c>
      <c r="C55" s="46">
        <v>711</v>
      </c>
      <c r="D55" s="46">
        <v>0</v>
      </c>
      <c r="E55" s="46">
        <v>0</v>
      </c>
      <c r="F55" s="46">
        <v>2084</v>
      </c>
      <c r="G55" s="46">
        <v>0</v>
      </c>
      <c r="H55" s="46">
        <v>0</v>
      </c>
      <c r="I55" s="46">
        <v>0</v>
      </c>
      <c r="J55" s="46">
        <v>0</v>
      </c>
      <c r="K55" s="46">
        <v>161</v>
      </c>
      <c r="L55" s="46">
        <v>711</v>
      </c>
      <c r="M55" s="45">
        <v>2245</v>
      </c>
    </row>
    <row r="56" spans="1:13" ht="15" customHeight="1" x14ac:dyDescent="0.15">
      <c r="A56" s="48" t="s">
        <v>52</v>
      </c>
      <c r="B56" s="47">
        <f>SUM( C56:K56)</f>
        <v>9152</v>
      </c>
      <c r="C56" s="46">
        <v>3723</v>
      </c>
      <c r="D56" s="46">
        <v>0</v>
      </c>
      <c r="E56" s="46">
        <v>50</v>
      </c>
      <c r="F56" s="46">
        <v>189</v>
      </c>
      <c r="G56" s="46">
        <v>0</v>
      </c>
      <c r="H56" s="46">
        <v>0</v>
      </c>
      <c r="I56" s="46">
        <v>148</v>
      </c>
      <c r="J56" s="46">
        <v>4854</v>
      </c>
      <c r="K56" s="46">
        <v>188</v>
      </c>
      <c r="L56" s="46">
        <v>3657</v>
      </c>
      <c r="M56" s="45">
        <v>5495</v>
      </c>
    </row>
    <row r="57" spans="1:13" ht="15" customHeight="1" x14ac:dyDescent="0.15">
      <c r="A57" s="48" t="s">
        <v>51</v>
      </c>
      <c r="B57" s="47">
        <f>SUM( C57:K57)</f>
        <v>1372</v>
      </c>
      <c r="C57" s="46">
        <v>1217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27</v>
      </c>
      <c r="K57" s="46">
        <v>128</v>
      </c>
      <c r="L57" s="46">
        <v>1244</v>
      </c>
      <c r="M57" s="45">
        <v>128</v>
      </c>
    </row>
    <row r="58" spans="1:13" ht="15" customHeight="1" x14ac:dyDescent="0.15">
      <c r="A58" s="56" t="s">
        <v>50</v>
      </c>
      <c r="B58" s="55">
        <f>SUM( C58:K58)</f>
        <v>271</v>
      </c>
      <c r="C58" s="54">
        <v>271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271</v>
      </c>
      <c r="M58" s="53">
        <v>0</v>
      </c>
    </row>
    <row r="59" spans="1:13" ht="15" customHeight="1" x14ac:dyDescent="0.15">
      <c r="A59" s="52" t="s">
        <v>49</v>
      </c>
      <c r="B59" s="51">
        <f>SUM( C59:K59)</f>
        <v>41983</v>
      </c>
      <c r="C59" s="50">
        <v>19579</v>
      </c>
      <c r="D59" s="50">
        <v>0</v>
      </c>
      <c r="E59" s="50">
        <v>104</v>
      </c>
      <c r="F59" s="50">
        <v>10598</v>
      </c>
      <c r="G59" s="50">
        <v>3761</v>
      </c>
      <c r="H59" s="50">
        <v>1201</v>
      </c>
      <c r="I59" s="50">
        <v>573</v>
      </c>
      <c r="J59" s="50">
        <v>5609</v>
      </c>
      <c r="K59" s="50">
        <v>558</v>
      </c>
      <c r="L59" s="50">
        <v>19930</v>
      </c>
      <c r="M59" s="49">
        <v>22053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48</v>
      </c>
      <c r="B61" s="55">
        <f>SUM( C61:K61)</f>
        <v>14767</v>
      </c>
      <c r="C61" s="54">
        <v>9058</v>
      </c>
      <c r="D61" s="54">
        <v>146</v>
      </c>
      <c r="E61" s="54">
        <v>0</v>
      </c>
      <c r="F61" s="54">
        <v>4793</v>
      </c>
      <c r="G61" s="54">
        <v>151</v>
      </c>
      <c r="H61" s="54">
        <v>397</v>
      </c>
      <c r="I61" s="54">
        <v>165</v>
      </c>
      <c r="J61" s="54">
        <v>42</v>
      </c>
      <c r="K61" s="54">
        <v>15</v>
      </c>
      <c r="L61" s="54">
        <v>8396</v>
      </c>
      <c r="M61" s="53">
        <v>6371</v>
      </c>
    </row>
    <row r="62" spans="1:13" ht="15" customHeight="1" x14ac:dyDescent="0.15">
      <c r="A62" s="52" t="s">
        <v>47</v>
      </c>
      <c r="B62" s="51">
        <f>SUM( C62:K62)</f>
        <v>14767</v>
      </c>
      <c r="C62" s="50">
        <v>9058</v>
      </c>
      <c r="D62" s="50">
        <v>146</v>
      </c>
      <c r="E62" s="50">
        <v>0</v>
      </c>
      <c r="F62" s="50">
        <v>4793</v>
      </c>
      <c r="G62" s="50">
        <v>151</v>
      </c>
      <c r="H62" s="50">
        <v>397</v>
      </c>
      <c r="I62" s="50">
        <v>165</v>
      </c>
      <c r="J62" s="50">
        <v>42</v>
      </c>
      <c r="K62" s="50">
        <v>15</v>
      </c>
      <c r="L62" s="50">
        <v>8396</v>
      </c>
      <c r="M62" s="49">
        <v>6371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46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45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44</v>
      </c>
      <c r="B67" s="47">
        <f>SUM( C67:K67)</f>
        <v>333874</v>
      </c>
      <c r="C67" s="46">
        <v>148344</v>
      </c>
      <c r="D67" s="46">
        <v>1167</v>
      </c>
      <c r="E67" s="46">
        <v>1072</v>
      </c>
      <c r="F67" s="46">
        <v>108859</v>
      </c>
      <c r="G67" s="46">
        <v>23700</v>
      </c>
      <c r="H67" s="46">
        <v>12495</v>
      </c>
      <c r="I67" s="46">
        <v>9271</v>
      </c>
      <c r="J67" s="46">
        <v>16153</v>
      </c>
      <c r="K67" s="46">
        <v>12813</v>
      </c>
      <c r="L67" s="46">
        <v>140992</v>
      </c>
      <c r="M67" s="45">
        <v>192882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43</v>
      </c>
      <c r="B69" s="43">
        <f>SUM( C69:K69)</f>
        <v>2184610</v>
      </c>
      <c r="C69" s="42">
        <v>1212662</v>
      </c>
      <c r="D69" s="42">
        <v>88146</v>
      </c>
      <c r="E69" s="42">
        <v>13406</v>
      </c>
      <c r="F69" s="42">
        <v>299640</v>
      </c>
      <c r="G69" s="42">
        <v>47709</v>
      </c>
      <c r="H69" s="42">
        <v>135707</v>
      </c>
      <c r="I69" s="42">
        <v>70985</v>
      </c>
      <c r="J69" s="42">
        <v>240593</v>
      </c>
      <c r="K69" s="42">
        <v>75762</v>
      </c>
      <c r="L69" s="42">
        <v>1059096</v>
      </c>
      <c r="M69" s="41">
        <v>1125514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42</v>
      </c>
      <c r="E1" s="38" t="s">
        <v>41</v>
      </c>
      <c r="I1" s="36" t="s">
        <v>40</v>
      </c>
    </row>
    <row r="2" spans="1:17" s="36" customFormat="1" ht="15" customHeight="1" thickBot="1" x14ac:dyDescent="0.2">
      <c r="Q2" s="37" t="s">
        <v>39</v>
      </c>
    </row>
    <row r="3" spans="1:17" s="40" customFormat="1" ht="15" customHeight="1" x14ac:dyDescent="0.15">
      <c r="A3" s="35"/>
      <c r="B3" s="34"/>
      <c r="C3" s="32" t="s">
        <v>38</v>
      </c>
      <c r="D3" s="31"/>
      <c r="E3" s="31"/>
      <c r="F3" s="31"/>
      <c r="G3" s="31"/>
      <c r="H3" s="31"/>
      <c r="I3" s="31"/>
      <c r="J3" s="33"/>
      <c r="K3" s="32" t="s">
        <v>37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1212662</v>
      </c>
      <c r="C6" s="15">
        <f>SUM(D6:F6)</f>
        <v>928</v>
      </c>
      <c r="D6" s="15">
        <v>0</v>
      </c>
      <c r="E6" s="15">
        <v>0</v>
      </c>
      <c r="F6" s="15">
        <v>928</v>
      </c>
      <c r="G6" s="15">
        <f>SUM(H6:J6)</f>
        <v>1211734</v>
      </c>
      <c r="H6" s="15">
        <v>325873</v>
      </c>
      <c r="I6" s="15">
        <v>1502</v>
      </c>
      <c r="J6" s="15">
        <v>884359</v>
      </c>
      <c r="K6" s="15">
        <v>966183</v>
      </c>
      <c r="L6" s="15">
        <f>SUM(M6:Q6)</f>
        <v>246479</v>
      </c>
      <c r="M6" s="15">
        <v>3980</v>
      </c>
      <c r="N6" s="15">
        <v>53831</v>
      </c>
      <c r="O6" s="15">
        <v>179457</v>
      </c>
      <c r="P6" s="15">
        <v>122</v>
      </c>
      <c r="Q6" s="14">
        <v>9089</v>
      </c>
    </row>
    <row r="7" spans="1:17" ht="15" customHeight="1" x14ac:dyDescent="0.15">
      <c r="A7" s="13" t="s">
        <v>10</v>
      </c>
      <c r="B7" s="12">
        <f>+C7+G7</f>
        <v>88146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88146</v>
      </c>
      <c r="H7" s="11">
        <v>5484</v>
      </c>
      <c r="I7" s="11">
        <v>67456</v>
      </c>
      <c r="J7" s="11">
        <v>15206</v>
      </c>
      <c r="K7" s="11">
        <v>9833</v>
      </c>
      <c r="L7" s="11">
        <f>SUM(M7:Q7)</f>
        <v>78313</v>
      </c>
      <c r="M7" s="11">
        <v>0</v>
      </c>
      <c r="N7" s="11">
        <v>68429</v>
      </c>
      <c r="O7" s="11">
        <v>9684</v>
      </c>
      <c r="P7" s="11">
        <v>0</v>
      </c>
      <c r="Q7" s="10">
        <v>200</v>
      </c>
    </row>
    <row r="8" spans="1:17" ht="15" customHeight="1" x14ac:dyDescent="0.15">
      <c r="A8" s="13" t="s">
        <v>9</v>
      </c>
      <c r="B8" s="12">
        <f>+C8+G8</f>
        <v>13406</v>
      </c>
      <c r="C8" s="11">
        <f>SUM(D8:F8)</f>
        <v>15</v>
      </c>
      <c r="D8" s="11">
        <v>0</v>
      </c>
      <c r="E8" s="11">
        <v>15</v>
      </c>
      <c r="F8" s="11">
        <v>0</v>
      </c>
      <c r="G8" s="11">
        <f>SUM(H8:J8)</f>
        <v>13391</v>
      </c>
      <c r="H8" s="11">
        <v>4619</v>
      </c>
      <c r="I8" s="11">
        <v>772</v>
      </c>
      <c r="J8" s="11">
        <v>8000</v>
      </c>
      <c r="K8" s="11">
        <v>5165</v>
      </c>
      <c r="L8" s="11">
        <f>SUM(M8:Q8)</f>
        <v>8241</v>
      </c>
      <c r="M8" s="11">
        <v>0</v>
      </c>
      <c r="N8" s="11">
        <v>0</v>
      </c>
      <c r="O8" s="11">
        <v>8076</v>
      </c>
      <c r="P8" s="11">
        <v>0</v>
      </c>
      <c r="Q8" s="10">
        <v>165</v>
      </c>
    </row>
    <row r="9" spans="1:17" ht="15" customHeight="1" x14ac:dyDescent="0.15">
      <c r="A9" s="13" t="s">
        <v>8</v>
      </c>
      <c r="B9" s="12">
        <f>+C9+G9</f>
        <v>299640</v>
      </c>
      <c r="C9" s="11">
        <f>SUM(D9:F9)</f>
        <v>10244</v>
      </c>
      <c r="D9" s="11">
        <v>0</v>
      </c>
      <c r="E9" s="11">
        <v>0</v>
      </c>
      <c r="F9" s="11">
        <v>10244</v>
      </c>
      <c r="G9" s="11">
        <f>SUM(H9:J9)</f>
        <v>289396</v>
      </c>
      <c r="H9" s="11">
        <v>285017</v>
      </c>
      <c r="I9" s="11">
        <v>220</v>
      </c>
      <c r="J9" s="11">
        <v>4159</v>
      </c>
      <c r="K9" s="11">
        <v>8641</v>
      </c>
      <c r="L9" s="11">
        <f>SUM(M9:Q9)</f>
        <v>290999</v>
      </c>
      <c r="M9" s="11">
        <v>0</v>
      </c>
      <c r="N9" s="11">
        <v>0</v>
      </c>
      <c r="O9" s="11">
        <v>287287</v>
      </c>
      <c r="P9" s="11">
        <v>198</v>
      </c>
      <c r="Q9" s="10">
        <v>3514</v>
      </c>
    </row>
    <row r="10" spans="1:17" ht="15" customHeight="1" x14ac:dyDescent="0.15">
      <c r="A10" s="13" t="s">
        <v>7</v>
      </c>
      <c r="B10" s="12">
        <f>+C10+G10</f>
        <v>47709</v>
      </c>
      <c r="C10" s="11">
        <f>SUM(D10:F10)</f>
        <v>390</v>
      </c>
      <c r="D10" s="11">
        <v>0</v>
      </c>
      <c r="E10" s="11">
        <v>78</v>
      </c>
      <c r="F10" s="11">
        <v>312</v>
      </c>
      <c r="G10" s="11">
        <f>SUM(H10:J10)</f>
        <v>47319</v>
      </c>
      <c r="H10" s="11">
        <v>42308</v>
      </c>
      <c r="I10" s="11">
        <v>3790</v>
      </c>
      <c r="J10" s="11">
        <v>1221</v>
      </c>
      <c r="K10" s="11">
        <v>1280</v>
      </c>
      <c r="L10" s="11">
        <f>SUM(M10:Q10)</f>
        <v>46429</v>
      </c>
      <c r="M10" s="11">
        <v>0</v>
      </c>
      <c r="N10" s="11">
        <v>0</v>
      </c>
      <c r="O10" s="11">
        <v>46143</v>
      </c>
      <c r="P10" s="11">
        <v>0</v>
      </c>
      <c r="Q10" s="10">
        <v>286</v>
      </c>
    </row>
    <row r="11" spans="1:17" ht="15" customHeight="1" x14ac:dyDescent="0.15">
      <c r="A11" s="13" t="s">
        <v>6</v>
      </c>
      <c r="B11" s="12">
        <f>+C11+G11</f>
        <v>135707</v>
      </c>
      <c r="C11" s="11">
        <f>SUM(D11:F11)</f>
        <v>418</v>
      </c>
      <c r="D11" s="11">
        <v>0</v>
      </c>
      <c r="E11" s="11">
        <v>386</v>
      </c>
      <c r="F11" s="11">
        <v>32</v>
      </c>
      <c r="G11" s="11">
        <f>SUM(H11:J11)</f>
        <v>135289</v>
      </c>
      <c r="H11" s="11">
        <v>131813</v>
      </c>
      <c r="I11" s="11">
        <v>302</v>
      </c>
      <c r="J11" s="11">
        <v>3174</v>
      </c>
      <c r="K11" s="11">
        <v>9639</v>
      </c>
      <c r="L11" s="11">
        <f>SUM(M11:Q11)</f>
        <v>126068</v>
      </c>
      <c r="M11" s="11">
        <v>0</v>
      </c>
      <c r="N11" s="11">
        <v>1289</v>
      </c>
      <c r="O11" s="11">
        <v>124281</v>
      </c>
      <c r="P11" s="11">
        <v>13</v>
      </c>
      <c r="Q11" s="10">
        <v>485</v>
      </c>
    </row>
    <row r="12" spans="1:17" ht="15" customHeight="1" x14ac:dyDescent="0.15">
      <c r="A12" s="13" t="s">
        <v>5</v>
      </c>
      <c r="B12" s="12">
        <f>+C12+G12</f>
        <v>70985</v>
      </c>
      <c r="C12" s="11">
        <f>SUM(D12:F12)</f>
        <v>1418</v>
      </c>
      <c r="D12" s="11">
        <v>13</v>
      </c>
      <c r="E12" s="11">
        <v>875</v>
      </c>
      <c r="F12" s="11">
        <v>530</v>
      </c>
      <c r="G12" s="11">
        <f>SUM(H12:J12)</f>
        <v>69567</v>
      </c>
      <c r="H12" s="11">
        <v>47913</v>
      </c>
      <c r="I12" s="11">
        <v>10755</v>
      </c>
      <c r="J12" s="11">
        <v>10899</v>
      </c>
      <c r="K12" s="11">
        <v>20619</v>
      </c>
      <c r="L12" s="11">
        <f>SUM(M12:Q12)</f>
        <v>50366</v>
      </c>
      <c r="M12" s="11">
        <v>0</v>
      </c>
      <c r="N12" s="11">
        <v>18489</v>
      </c>
      <c r="O12" s="11">
        <v>31535</v>
      </c>
      <c r="P12" s="11">
        <v>0</v>
      </c>
      <c r="Q12" s="10">
        <v>342</v>
      </c>
    </row>
    <row r="13" spans="1:17" ht="15" customHeight="1" x14ac:dyDescent="0.15">
      <c r="A13" s="13" t="s">
        <v>4</v>
      </c>
      <c r="B13" s="12">
        <f>+C13+G13</f>
        <v>240593</v>
      </c>
      <c r="C13" s="11">
        <f>SUM(D13:F13)</f>
        <v>184731</v>
      </c>
      <c r="D13" s="11">
        <v>22491</v>
      </c>
      <c r="E13" s="11">
        <v>100050</v>
      </c>
      <c r="F13" s="11">
        <v>62190</v>
      </c>
      <c r="G13" s="11">
        <f>SUM(H13:J13)</f>
        <v>55862</v>
      </c>
      <c r="H13" s="11">
        <v>21202</v>
      </c>
      <c r="I13" s="11">
        <v>30054</v>
      </c>
      <c r="J13" s="11">
        <v>4606</v>
      </c>
      <c r="K13" s="11">
        <v>28639</v>
      </c>
      <c r="L13" s="11">
        <f>SUM(M13:Q13)</f>
        <v>211954</v>
      </c>
      <c r="M13" s="11">
        <v>603</v>
      </c>
      <c r="N13" s="11">
        <v>138800</v>
      </c>
      <c r="O13" s="11">
        <v>71863</v>
      </c>
      <c r="P13" s="11">
        <v>39</v>
      </c>
      <c r="Q13" s="10">
        <v>649</v>
      </c>
    </row>
    <row r="14" spans="1:17" ht="15" customHeight="1" x14ac:dyDescent="0.15">
      <c r="A14" s="13" t="s">
        <v>3</v>
      </c>
      <c r="B14" s="12">
        <f>+C14+G14</f>
        <v>75762</v>
      </c>
      <c r="C14" s="11">
        <f>SUM(D14:F14)</f>
        <v>6029</v>
      </c>
      <c r="D14" s="11">
        <v>0</v>
      </c>
      <c r="E14" s="11">
        <v>1727</v>
      </c>
      <c r="F14" s="11">
        <v>4302</v>
      </c>
      <c r="G14" s="11">
        <f>SUM(H14:J14)</f>
        <v>69733</v>
      </c>
      <c r="H14" s="11">
        <v>59647</v>
      </c>
      <c r="I14" s="11">
        <v>5838</v>
      </c>
      <c r="J14" s="11">
        <v>4248</v>
      </c>
      <c r="K14" s="11">
        <v>9097</v>
      </c>
      <c r="L14" s="11">
        <f>SUM(M14:Q14)</f>
        <v>66665</v>
      </c>
      <c r="M14" s="11">
        <v>0</v>
      </c>
      <c r="N14" s="11">
        <v>1150</v>
      </c>
      <c r="O14" s="11">
        <v>64845</v>
      </c>
      <c r="P14" s="11">
        <v>15</v>
      </c>
      <c r="Q14" s="10">
        <v>655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1300808</v>
      </c>
      <c r="C16" s="11">
        <f>SUM(D16:F16)</f>
        <v>928</v>
      </c>
      <c r="D16" s="11">
        <f>SUM(D6:D7)</f>
        <v>0</v>
      </c>
      <c r="E16" s="11">
        <f>SUM(E6:E7)</f>
        <v>0</v>
      </c>
      <c r="F16" s="11">
        <f>SUM(F6:F7)</f>
        <v>928</v>
      </c>
      <c r="G16" s="11">
        <f>SUM(H16:J16)</f>
        <v>1299880</v>
      </c>
      <c r="H16" s="11">
        <f>SUM(H6:H7)</f>
        <v>331357</v>
      </c>
      <c r="I16" s="11">
        <f>SUM(I6:I7)</f>
        <v>68958</v>
      </c>
      <c r="J16" s="11">
        <f>SUM(J6:J7)</f>
        <v>899565</v>
      </c>
      <c r="K16" s="11">
        <f>SUM(K6:K7)</f>
        <v>976016</v>
      </c>
      <c r="L16" s="11">
        <f>SUM(M16:Q16)</f>
        <v>324792</v>
      </c>
      <c r="M16" s="11">
        <f>SUM(M6:M7)</f>
        <v>3980</v>
      </c>
      <c r="N16" s="11">
        <f>SUM(N6:N7)</f>
        <v>122260</v>
      </c>
      <c r="O16" s="11">
        <f>SUM(O6:O7)</f>
        <v>189141</v>
      </c>
      <c r="P16" s="11">
        <f>SUM(P6:P7)</f>
        <v>122</v>
      </c>
      <c r="Q16" s="10">
        <f>SUM(Q6:Q7)</f>
        <v>9289</v>
      </c>
    </row>
    <row r="17" spans="1:17" ht="15" customHeight="1" x14ac:dyDescent="0.15">
      <c r="A17" s="13" t="s">
        <v>1</v>
      </c>
      <c r="B17" s="12">
        <f>+C17+G17</f>
        <v>883802</v>
      </c>
      <c r="C17" s="11">
        <f>SUM(D17:F17)</f>
        <v>203245</v>
      </c>
      <c r="D17" s="11">
        <f>SUM(D8:D14)</f>
        <v>22504</v>
      </c>
      <c r="E17" s="11">
        <f>SUM(E8:E14)</f>
        <v>103131</v>
      </c>
      <c r="F17" s="11">
        <f>SUM(F8:F14)</f>
        <v>77610</v>
      </c>
      <c r="G17" s="11">
        <f>SUM(H17:J17)</f>
        <v>680557</v>
      </c>
      <c r="H17" s="11">
        <f>SUM(H8:H14)</f>
        <v>592519</v>
      </c>
      <c r="I17" s="11">
        <f>SUM(I8:I14)</f>
        <v>51731</v>
      </c>
      <c r="J17" s="11">
        <f>SUM(J8:J14)</f>
        <v>36307</v>
      </c>
      <c r="K17" s="11">
        <f>SUM(K8:K14)</f>
        <v>83080</v>
      </c>
      <c r="L17" s="11">
        <f>SUM(M17:Q17)</f>
        <v>800722</v>
      </c>
      <c r="M17" s="11">
        <f>SUM(M8:M14)</f>
        <v>603</v>
      </c>
      <c r="N17" s="11">
        <f>SUM(N8:N14)</f>
        <v>159728</v>
      </c>
      <c r="O17" s="11">
        <f>SUM(O8:O14)</f>
        <v>634030</v>
      </c>
      <c r="P17" s="11">
        <f>SUM(P8:P14)</f>
        <v>265</v>
      </c>
      <c r="Q17" s="10">
        <f>SUM(Q8:Q14)</f>
        <v>6096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2184610</v>
      </c>
      <c r="C19" s="4">
        <f>SUM(D19:F19)</f>
        <v>204173</v>
      </c>
      <c r="D19" s="3">
        <f>SUM(D16:D17)</f>
        <v>22504</v>
      </c>
      <c r="E19" s="3">
        <f>SUM(E16:E17)</f>
        <v>103131</v>
      </c>
      <c r="F19" s="3">
        <f>SUM(F16:F17)</f>
        <v>78538</v>
      </c>
      <c r="G19" s="4">
        <f>SUM(H19:J19)</f>
        <v>1980437</v>
      </c>
      <c r="H19" s="3">
        <f>SUM(H16:H17)</f>
        <v>923876</v>
      </c>
      <c r="I19" s="3">
        <f>SUM(I16:I17)</f>
        <v>120689</v>
      </c>
      <c r="J19" s="3">
        <f>SUM(J16:J17)</f>
        <v>935872</v>
      </c>
      <c r="K19" s="4">
        <f>SUM(K16:K17)</f>
        <v>1059096</v>
      </c>
      <c r="L19" s="3">
        <f>SUM(M19:Q19)</f>
        <v>1125514</v>
      </c>
      <c r="M19" s="3">
        <f>SUM(M16:M17)</f>
        <v>4583</v>
      </c>
      <c r="N19" s="3">
        <f>SUM(N16:N17)</f>
        <v>281988</v>
      </c>
      <c r="O19" s="3">
        <f>SUM(O16:O17)</f>
        <v>823171</v>
      </c>
      <c r="P19" s="3">
        <f>SUM(P16:P17)</f>
        <v>387</v>
      </c>
      <c r="Q19" s="2">
        <f>SUM(Q16:Q17)</f>
        <v>15385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K24" sqref="K24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22619648</v>
      </c>
      <c r="C6" s="15">
        <f>SUM(D6:F6)</f>
        <v>21679</v>
      </c>
      <c r="D6" s="15">
        <v>0</v>
      </c>
      <c r="E6" s="15">
        <v>0</v>
      </c>
      <c r="F6" s="15">
        <v>21679</v>
      </c>
      <c r="G6" s="15">
        <f>SUM(H6:J6)</f>
        <v>22597969</v>
      </c>
      <c r="H6" s="15">
        <v>4974134</v>
      </c>
      <c r="I6" s="15">
        <v>37630</v>
      </c>
      <c r="J6" s="15">
        <v>17586205</v>
      </c>
      <c r="K6" s="15">
        <v>16948022</v>
      </c>
      <c r="L6" s="15">
        <f>SUM(M6:Q6)</f>
        <v>5671626</v>
      </c>
      <c r="M6" s="15">
        <v>83890</v>
      </c>
      <c r="N6" s="15">
        <v>1129626</v>
      </c>
      <c r="O6" s="15">
        <v>4380468</v>
      </c>
      <c r="P6" s="15">
        <v>2500</v>
      </c>
      <c r="Q6" s="14">
        <v>75142</v>
      </c>
    </row>
    <row r="7" spans="1:17" ht="15" customHeight="1" x14ac:dyDescent="0.15">
      <c r="A7" s="13" t="s">
        <v>10</v>
      </c>
      <c r="B7" s="12">
        <f>+C7+G7</f>
        <v>607779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607779</v>
      </c>
      <c r="H7" s="11">
        <v>128034</v>
      </c>
      <c r="I7" s="11">
        <v>165950</v>
      </c>
      <c r="J7" s="11">
        <v>313795</v>
      </c>
      <c r="K7" s="11">
        <v>172641</v>
      </c>
      <c r="L7" s="11">
        <f>SUM(M7:Q7)</f>
        <v>435138</v>
      </c>
      <c r="M7" s="11">
        <v>0</v>
      </c>
      <c r="N7" s="11">
        <v>185950</v>
      </c>
      <c r="O7" s="11">
        <v>244188</v>
      </c>
      <c r="P7" s="11">
        <v>0</v>
      </c>
      <c r="Q7" s="10">
        <v>5000</v>
      </c>
    </row>
    <row r="8" spans="1:17" ht="15" customHeight="1" x14ac:dyDescent="0.15">
      <c r="A8" s="13" t="s">
        <v>9</v>
      </c>
      <c r="B8" s="12">
        <f>+C8+G8</f>
        <v>126484</v>
      </c>
      <c r="C8" s="11">
        <f>SUM(D8:F8)</f>
        <v>300</v>
      </c>
      <c r="D8" s="11">
        <v>0</v>
      </c>
      <c r="E8" s="11">
        <v>300</v>
      </c>
      <c r="F8" s="11">
        <v>0</v>
      </c>
      <c r="G8" s="11">
        <f>SUM(H8:J8)</f>
        <v>126184</v>
      </c>
      <c r="H8" s="11">
        <v>33276</v>
      </c>
      <c r="I8" s="11">
        <v>12700</v>
      </c>
      <c r="J8" s="11">
        <v>80208</v>
      </c>
      <c r="K8" s="11">
        <v>46568</v>
      </c>
      <c r="L8" s="11">
        <f>SUM(M8:Q8)</f>
        <v>79916</v>
      </c>
      <c r="M8" s="11">
        <v>0</v>
      </c>
      <c r="N8" s="11">
        <v>0</v>
      </c>
      <c r="O8" s="11">
        <v>79176</v>
      </c>
      <c r="P8" s="11">
        <v>0</v>
      </c>
      <c r="Q8" s="10">
        <v>740</v>
      </c>
    </row>
    <row r="9" spans="1:17" ht="15" customHeight="1" x14ac:dyDescent="0.15">
      <c r="A9" s="13" t="s">
        <v>8</v>
      </c>
      <c r="B9" s="12">
        <f>+C9+G9</f>
        <v>6280568</v>
      </c>
      <c r="C9" s="11">
        <f>SUM(D9:F9)</f>
        <v>329050</v>
      </c>
      <c r="D9" s="11">
        <v>0</v>
      </c>
      <c r="E9" s="11">
        <v>0</v>
      </c>
      <c r="F9" s="11">
        <v>329050</v>
      </c>
      <c r="G9" s="11">
        <f>SUM(H9:J9)</f>
        <v>5951518</v>
      </c>
      <c r="H9" s="11">
        <v>5898824</v>
      </c>
      <c r="I9" s="11">
        <v>5500</v>
      </c>
      <c r="J9" s="11">
        <v>47194</v>
      </c>
      <c r="K9" s="11">
        <v>111406</v>
      </c>
      <c r="L9" s="11">
        <f>SUM(M9:Q9)</f>
        <v>6169162</v>
      </c>
      <c r="M9" s="11">
        <v>0</v>
      </c>
      <c r="N9" s="11">
        <v>0</v>
      </c>
      <c r="O9" s="11">
        <v>6142118</v>
      </c>
      <c r="P9" s="11">
        <v>2200</v>
      </c>
      <c r="Q9" s="10">
        <v>24844</v>
      </c>
    </row>
    <row r="10" spans="1:17" ht="15" customHeight="1" x14ac:dyDescent="0.15">
      <c r="A10" s="13" t="s">
        <v>7</v>
      </c>
      <c r="B10" s="12">
        <f>+C10+G10</f>
        <v>577252</v>
      </c>
      <c r="C10" s="11">
        <f>SUM(D10:F10)</f>
        <v>27516</v>
      </c>
      <c r="D10" s="11">
        <v>0</v>
      </c>
      <c r="E10" s="11">
        <v>7000</v>
      </c>
      <c r="F10" s="11">
        <v>20516</v>
      </c>
      <c r="G10" s="11">
        <f>SUM(H10:J10)</f>
        <v>549736</v>
      </c>
      <c r="H10" s="11">
        <v>468551</v>
      </c>
      <c r="I10" s="11">
        <v>65200</v>
      </c>
      <c r="J10" s="11">
        <v>15985</v>
      </c>
      <c r="K10" s="11">
        <v>21233</v>
      </c>
      <c r="L10" s="11">
        <f>SUM(M10:Q10)</f>
        <v>556019</v>
      </c>
      <c r="M10" s="11">
        <v>0</v>
      </c>
      <c r="N10" s="11">
        <v>0</v>
      </c>
      <c r="O10" s="11">
        <v>552179</v>
      </c>
      <c r="P10" s="11">
        <v>0</v>
      </c>
      <c r="Q10" s="10">
        <v>3840</v>
      </c>
    </row>
    <row r="11" spans="1:17" ht="15" customHeight="1" x14ac:dyDescent="0.15">
      <c r="A11" s="13" t="s">
        <v>6</v>
      </c>
      <c r="B11" s="12">
        <f>+C11+G11</f>
        <v>2109120</v>
      </c>
      <c r="C11" s="11">
        <f>SUM(D11:F11)</f>
        <v>6650</v>
      </c>
      <c r="D11" s="11">
        <v>0</v>
      </c>
      <c r="E11" s="11">
        <v>6000</v>
      </c>
      <c r="F11" s="11">
        <v>650</v>
      </c>
      <c r="G11" s="11">
        <f>SUM(H11:J11)</f>
        <v>2102470</v>
      </c>
      <c r="H11" s="11">
        <v>2032447</v>
      </c>
      <c r="I11" s="11">
        <v>11000</v>
      </c>
      <c r="J11" s="11">
        <v>59023</v>
      </c>
      <c r="K11" s="11">
        <v>182652</v>
      </c>
      <c r="L11" s="11">
        <f>SUM(M11:Q11)</f>
        <v>1926468</v>
      </c>
      <c r="M11" s="11">
        <v>0</v>
      </c>
      <c r="N11" s="11">
        <v>34000</v>
      </c>
      <c r="O11" s="11">
        <v>1889418</v>
      </c>
      <c r="P11" s="11">
        <v>400</v>
      </c>
      <c r="Q11" s="10">
        <v>2650</v>
      </c>
    </row>
    <row r="12" spans="1:17" ht="15" customHeight="1" x14ac:dyDescent="0.15">
      <c r="A12" s="13" t="s">
        <v>5</v>
      </c>
      <c r="B12" s="12">
        <f>+C12+G12</f>
        <v>1795941</v>
      </c>
      <c r="C12" s="11">
        <f>SUM(D12:F12)</f>
        <v>53460</v>
      </c>
      <c r="D12" s="11">
        <v>1000</v>
      </c>
      <c r="E12" s="11">
        <v>37100</v>
      </c>
      <c r="F12" s="11">
        <v>15360</v>
      </c>
      <c r="G12" s="11">
        <f>SUM(H12:J12)</f>
        <v>1742481</v>
      </c>
      <c r="H12" s="11">
        <v>1180082</v>
      </c>
      <c r="I12" s="11">
        <v>284030</v>
      </c>
      <c r="J12" s="11">
        <v>278369</v>
      </c>
      <c r="K12" s="11">
        <v>482727</v>
      </c>
      <c r="L12" s="11">
        <f>SUM(M12:Q12)</f>
        <v>1313214</v>
      </c>
      <c r="M12" s="11">
        <v>0</v>
      </c>
      <c r="N12" s="11">
        <v>600400</v>
      </c>
      <c r="O12" s="11">
        <v>710409</v>
      </c>
      <c r="P12" s="11">
        <v>0</v>
      </c>
      <c r="Q12" s="10">
        <v>2405</v>
      </c>
    </row>
    <row r="13" spans="1:17" ht="15" customHeight="1" x14ac:dyDescent="0.15">
      <c r="A13" s="13" t="s">
        <v>4</v>
      </c>
      <c r="B13" s="12">
        <f>+C13+G13</f>
        <v>10205264</v>
      </c>
      <c r="C13" s="11">
        <f>SUM(D13:F13)</f>
        <v>9046480</v>
      </c>
      <c r="D13" s="11">
        <v>1119075</v>
      </c>
      <c r="E13" s="11">
        <v>5735599</v>
      </c>
      <c r="F13" s="11">
        <v>2191806</v>
      </c>
      <c r="G13" s="11">
        <f>SUM(H13:J13)</f>
        <v>1158784</v>
      </c>
      <c r="H13" s="11">
        <v>398987</v>
      </c>
      <c r="I13" s="11">
        <v>647608</v>
      </c>
      <c r="J13" s="11">
        <v>112189</v>
      </c>
      <c r="K13" s="11">
        <v>661398</v>
      </c>
      <c r="L13" s="11">
        <f>SUM(M13:Q13)</f>
        <v>9543866</v>
      </c>
      <c r="M13" s="11">
        <v>20000</v>
      </c>
      <c r="N13" s="11">
        <v>7414747</v>
      </c>
      <c r="O13" s="11">
        <v>2101959</v>
      </c>
      <c r="P13" s="11">
        <v>1000</v>
      </c>
      <c r="Q13" s="10">
        <v>6160</v>
      </c>
    </row>
    <row r="14" spans="1:17" ht="15" customHeight="1" x14ac:dyDescent="0.15">
      <c r="A14" s="13" t="s">
        <v>3</v>
      </c>
      <c r="B14" s="12">
        <f>+C14+G14</f>
        <v>1311852</v>
      </c>
      <c r="C14" s="11">
        <f>SUM(D14:F14)</f>
        <v>228433</v>
      </c>
      <c r="D14" s="11">
        <v>0</v>
      </c>
      <c r="E14" s="11">
        <v>76350</v>
      </c>
      <c r="F14" s="11">
        <v>152083</v>
      </c>
      <c r="G14" s="11">
        <f>SUM(H14:J14)</f>
        <v>1083419</v>
      </c>
      <c r="H14" s="11">
        <v>916739</v>
      </c>
      <c r="I14" s="11">
        <v>117244</v>
      </c>
      <c r="J14" s="11">
        <v>49436</v>
      </c>
      <c r="K14" s="11">
        <v>228331</v>
      </c>
      <c r="L14" s="11">
        <f>SUM(M14:Q14)</f>
        <v>1083521</v>
      </c>
      <c r="M14" s="11">
        <v>0</v>
      </c>
      <c r="N14" s="11">
        <v>38539</v>
      </c>
      <c r="O14" s="11">
        <v>1036377</v>
      </c>
      <c r="P14" s="11">
        <v>1300</v>
      </c>
      <c r="Q14" s="10">
        <v>7305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23227427</v>
      </c>
      <c r="C16" s="11">
        <f>SUM(D16:F16)</f>
        <v>21679</v>
      </c>
      <c r="D16" s="11">
        <f>SUM(D6:D7)</f>
        <v>0</v>
      </c>
      <c r="E16" s="11">
        <f>SUM(E6:E7)</f>
        <v>0</v>
      </c>
      <c r="F16" s="11">
        <f>SUM(F6:F7)</f>
        <v>21679</v>
      </c>
      <c r="G16" s="11">
        <f>SUM(H16:J16)</f>
        <v>23205748</v>
      </c>
      <c r="H16" s="11">
        <f>SUM(H6:H7)</f>
        <v>5102168</v>
      </c>
      <c r="I16" s="11">
        <f>SUM(I6:I7)</f>
        <v>203580</v>
      </c>
      <c r="J16" s="11">
        <f>SUM(J6:J7)</f>
        <v>17900000</v>
      </c>
      <c r="K16" s="11">
        <f>SUM(K6:K7)</f>
        <v>17120663</v>
      </c>
      <c r="L16" s="11">
        <f>SUM(M16:Q16)</f>
        <v>6106764</v>
      </c>
      <c r="M16" s="11">
        <f>SUM(M6:M7)</f>
        <v>83890</v>
      </c>
      <c r="N16" s="11">
        <f>SUM(N6:N7)</f>
        <v>1315576</v>
      </c>
      <c r="O16" s="11">
        <f>SUM(O6:O7)</f>
        <v>4624656</v>
      </c>
      <c r="P16" s="11">
        <f>SUM(P6:P7)</f>
        <v>2500</v>
      </c>
      <c r="Q16" s="10">
        <f>SUM(Q6:Q7)</f>
        <v>80142</v>
      </c>
    </row>
    <row r="17" spans="1:17" ht="15" customHeight="1" x14ac:dyDescent="0.15">
      <c r="A17" s="13" t="s">
        <v>1</v>
      </c>
      <c r="B17" s="12">
        <f>+C17+G17</f>
        <v>22406481</v>
      </c>
      <c r="C17" s="11">
        <f>SUM(D17:F17)</f>
        <v>9691889</v>
      </c>
      <c r="D17" s="11">
        <f>SUM(D8:D14)</f>
        <v>1120075</v>
      </c>
      <c r="E17" s="11">
        <f>SUM(E8:E14)</f>
        <v>5862349</v>
      </c>
      <c r="F17" s="11">
        <f>SUM(F8:F14)</f>
        <v>2709465</v>
      </c>
      <c r="G17" s="11">
        <f>SUM(H17:J17)</f>
        <v>12714592</v>
      </c>
      <c r="H17" s="11">
        <f>SUM(H8:H14)</f>
        <v>10928906</v>
      </c>
      <c r="I17" s="11">
        <f>SUM(I8:I14)</f>
        <v>1143282</v>
      </c>
      <c r="J17" s="11">
        <f>SUM(J8:J14)</f>
        <v>642404</v>
      </c>
      <c r="K17" s="11">
        <f>SUM(K8:K14)</f>
        <v>1734315</v>
      </c>
      <c r="L17" s="11">
        <f>SUM(M17:Q17)</f>
        <v>20672166</v>
      </c>
      <c r="M17" s="11">
        <f>SUM(M8:M14)</f>
        <v>20000</v>
      </c>
      <c r="N17" s="11">
        <f>SUM(N8:N14)</f>
        <v>8087686</v>
      </c>
      <c r="O17" s="11">
        <f>SUM(O8:O14)</f>
        <v>12511636</v>
      </c>
      <c r="P17" s="11">
        <f>SUM(P8:P14)</f>
        <v>4900</v>
      </c>
      <c r="Q17" s="10">
        <f>SUM(Q8:Q14)</f>
        <v>47944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45633908</v>
      </c>
      <c r="C19" s="4">
        <f>SUM(D19:F19)</f>
        <v>9713568</v>
      </c>
      <c r="D19" s="3">
        <f>SUM(D16:D17)</f>
        <v>1120075</v>
      </c>
      <c r="E19" s="3">
        <f>SUM(E16:E17)</f>
        <v>5862349</v>
      </c>
      <c r="F19" s="3">
        <f>SUM(F16:F17)</f>
        <v>2731144</v>
      </c>
      <c r="G19" s="4">
        <f>SUM(H19:J19)</f>
        <v>35920340</v>
      </c>
      <c r="H19" s="3">
        <f>SUM(H16:H17)</f>
        <v>16031074</v>
      </c>
      <c r="I19" s="3">
        <f>SUM(I16:I17)</f>
        <v>1346862</v>
      </c>
      <c r="J19" s="3">
        <f>SUM(J16:J17)</f>
        <v>18542404</v>
      </c>
      <c r="K19" s="4">
        <f>SUM(K16:K17)</f>
        <v>18854978</v>
      </c>
      <c r="L19" s="3">
        <f>SUM(M19:Q19)</f>
        <v>26778930</v>
      </c>
      <c r="M19" s="3">
        <f>SUM(M16:M17)</f>
        <v>103890</v>
      </c>
      <c r="N19" s="3">
        <f>SUM(N16:N17)</f>
        <v>9403262</v>
      </c>
      <c r="O19" s="3">
        <f>SUM(O16:O17)</f>
        <v>17136292</v>
      </c>
      <c r="P19" s="3">
        <f>SUM(P16:P17)</f>
        <v>7400</v>
      </c>
      <c r="Q19" s="2">
        <f>SUM(Q16:Q17)</f>
        <v>128086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2020-01-31T01:23:27Z</dcterms:modified>
</cp:coreProperties>
</file>