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<sst xmlns="http://schemas.openxmlformats.org/spreadsheetml/2006/main" count="149" uniqueCount="110">
  <si>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</si>
  <si>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</si>
  <si>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</si>
  <si>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</si>
  <si>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</si>
  <si>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</si>
  <si>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</si>
  <si>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</si>
  <si>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</si>
  <si>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</si>
  <si>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</si>
  <si>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</si>
  <si>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</si>
  <si>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</si>
  <si>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</si>
  <si>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</si>
  <si>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8月分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</si>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</sst>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33059</v>
      </c>
      <c r="C5" s="18">
        <v>26403</v>
      </c>
      <c r="D5" s="18">
        <v>1017</v>
      </c>
      <c r="E5" s="18">
        <v>0</v>
      </c>
      <c r="F5" s="18">
        <v>376</v>
      </c>
      <c r="G5" s="18">
        <v>0</v>
      </c>
      <c r="H5" s="18">
        <v>257</v>
      </c>
      <c r="I5" s="18">
        <v>3400</v>
      </c>
      <c r="J5" s="18">
        <v>951</v>
      </c>
      <c r="K5" s="18">
        <v>655</v>
      </c>
      <c r="L5" s="18">
        <v>22333</v>
      </c>
      <c r="M5" s="19">
        <v>10726</v>
      </c>
    </row>
    <row r="6" spans="1:13" ht="15" customHeight="1">
      <c r="A6" s="15" t="s">
        <v>18</v>
      </c>
      <c r="B6" s="20">
        <f t="shared" si="0"/>
        <v>12895</v>
      </c>
      <c r="C6" s="21">
        <v>9890</v>
      </c>
      <c r="D6" s="21">
        <v>0</v>
      </c>
      <c r="E6" s="21">
        <v>302</v>
      </c>
      <c r="F6" s="21">
        <v>0</v>
      </c>
      <c r="G6" s="21">
        <v>21</v>
      </c>
      <c r="H6" s="21">
        <v>460</v>
      </c>
      <c r="I6" s="21">
        <v>758</v>
      </c>
      <c r="J6" s="21">
        <v>1464</v>
      </c>
      <c r="K6" s="21">
        <v>0</v>
      </c>
      <c r="L6" s="21">
        <v>6562</v>
      </c>
      <c r="M6" s="22">
        <v>6333</v>
      </c>
    </row>
    <row r="7" spans="1:13" ht="15" customHeight="1">
      <c r="A7" s="15" t="s">
        <v>19</v>
      </c>
      <c r="B7" s="20">
        <f t="shared" si="0"/>
        <v>6122</v>
      </c>
      <c r="C7" s="21">
        <v>2998</v>
      </c>
      <c r="D7" s="21">
        <v>0</v>
      </c>
      <c r="E7" s="21">
        <v>999</v>
      </c>
      <c r="F7" s="21">
        <v>188</v>
      </c>
      <c r="G7" s="21">
        <v>0</v>
      </c>
      <c r="H7" s="21">
        <v>0</v>
      </c>
      <c r="I7" s="21">
        <v>0</v>
      </c>
      <c r="J7" s="21">
        <v>1441</v>
      </c>
      <c r="K7" s="21">
        <v>496</v>
      </c>
      <c r="L7" s="21">
        <v>2754</v>
      </c>
      <c r="M7" s="22">
        <v>3368</v>
      </c>
    </row>
    <row r="8" spans="1:13" ht="15" customHeight="1">
      <c r="A8" s="15" t="s">
        <v>20</v>
      </c>
      <c r="B8" s="20">
        <f t="shared" si="0"/>
        <v>8210</v>
      </c>
      <c r="C8" s="21">
        <v>5472</v>
      </c>
      <c r="D8" s="21">
        <v>165</v>
      </c>
      <c r="E8" s="21">
        <v>0</v>
      </c>
      <c r="F8" s="21">
        <v>0</v>
      </c>
      <c r="G8" s="21">
        <v>0</v>
      </c>
      <c r="H8" s="21">
        <v>2055</v>
      </c>
      <c r="I8" s="21">
        <v>0</v>
      </c>
      <c r="J8" s="21">
        <v>518</v>
      </c>
      <c r="K8" s="21">
        <v>0</v>
      </c>
      <c r="L8" s="21">
        <v>3980</v>
      </c>
      <c r="M8" s="22">
        <v>4230</v>
      </c>
    </row>
    <row r="9" spans="1:13" ht="15" customHeight="1">
      <c r="A9" s="15" t="s">
        <v>21</v>
      </c>
      <c r="B9" s="20">
        <f t="shared" si="0"/>
        <v>10388</v>
      </c>
      <c r="C9" s="21">
        <v>4342</v>
      </c>
      <c r="D9" s="21">
        <v>153</v>
      </c>
      <c r="E9" s="21">
        <v>2325</v>
      </c>
      <c r="F9" s="21">
        <v>3224</v>
      </c>
      <c r="G9" s="21">
        <v>0</v>
      </c>
      <c r="H9" s="21">
        <v>257</v>
      </c>
      <c r="I9" s="21">
        <v>0</v>
      </c>
      <c r="J9" s="21">
        <v>16</v>
      </c>
      <c r="K9" s="21">
        <v>71</v>
      </c>
      <c r="L9" s="21">
        <v>4078</v>
      </c>
      <c r="M9" s="22">
        <v>6310</v>
      </c>
    </row>
    <row r="10" spans="1:13" ht="15" customHeight="1">
      <c r="A10" s="15" t="s">
        <v>22</v>
      </c>
      <c r="B10" s="20">
        <f t="shared" si="0"/>
        <v>3138</v>
      </c>
      <c r="C10" s="21">
        <v>2908</v>
      </c>
      <c r="D10" s="21">
        <v>149</v>
      </c>
      <c r="E10" s="21">
        <v>0</v>
      </c>
      <c r="F10" s="21">
        <v>0</v>
      </c>
      <c r="G10" s="21">
        <v>0</v>
      </c>
      <c r="H10" s="21">
        <v>81</v>
      </c>
      <c r="I10" s="21">
        <v>0</v>
      </c>
      <c r="J10" s="21">
        <v>0</v>
      </c>
      <c r="K10" s="21">
        <v>0</v>
      </c>
      <c r="L10" s="21">
        <v>2881</v>
      </c>
      <c r="M10" s="22">
        <v>257</v>
      </c>
    </row>
    <row r="11" spans="1:13" ht="15" customHeight="1">
      <c r="A11" s="15" t="s">
        <v>23</v>
      </c>
      <c r="B11" s="20">
        <f t="shared" si="0"/>
        <v>4143</v>
      </c>
      <c r="C11" s="21">
        <v>2516</v>
      </c>
      <c r="D11" s="21">
        <v>0</v>
      </c>
      <c r="E11" s="21">
        <v>0</v>
      </c>
      <c r="F11" s="21">
        <v>0</v>
      </c>
      <c r="G11" s="21">
        <v>0</v>
      </c>
      <c r="H11" s="21">
        <v>15</v>
      </c>
      <c r="I11" s="21">
        <v>0</v>
      </c>
      <c r="J11" s="21">
        <v>1612</v>
      </c>
      <c r="K11" s="21">
        <v>0</v>
      </c>
      <c r="L11" s="21">
        <v>742</v>
      </c>
      <c r="M11" s="22">
        <v>3401</v>
      </c>
    </row>
    <row r="12" spans="1:13" ht="15" customHeight="1">
      <c r="A12" s="15" t="s">
        <v>24</v>
      </c>
      <c r="B12" s="20">
        <f t="shared" si="0"/>
        <v>1814</v>
      </c>
      <c r="C12" s="21">
        <v>1550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264</v>
      </c>
      <c r="K12" s="21">
        <v>0</v>
      </c>
      <c r="L12" s="21">
        <v>1423</v>
      </c>
      <c r="M12" s="22">
        <v>391</v>
      </c>
    </row>
    <row r="13" spans="1:13" ht="15" customHeight="1">
      <c r="A13" s="15" t="s">
        <v>25</v>
      </c>
      <c r="B13" s="20">
        <f t="shared" si="0"/>
        <v>7015</v>
      </c>
      <c r="C13" s="21">
        <v>4150</v>
      </c>
      <c r="D13" s="21">
        <v>0</v>
      </c>
      <c r="E13" s="21">
        <v>0</v>
      </c>
      <c r="F13" s="21">
        <v>2310</v>
      </c>
      <c r="G13" s="21">
        <v>0</v>
      </c>
      <c r="H13" s="21">
        <v>186</v>
      </c>
      <c r="I13" s="21">
        <v>0</v>
      </c>
      <c r="J13" s="21">
        <v>369</v>
      </c>
      <c r="K13" s="21">
        <v>0</v>
      </c>
      <c r="L13" s="21">
        <v>4001</v>
      </c>
      <c r="M13" s="22">
        <v>3014</v>
      </c>
    </row>
    <row r="14" spans="1:13" ht="15" customHeight="1">
      <c r="A14" s="15" t="s">
        <v>26</v>
      </c>
      <c r="B14" s="20">
        <f t="shared" si="0"/>
        <v>1586</v>
      </c>
      <c r="C14" s="21">
        <v>1523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63</v>
      </c>
      <c r="K14" s="21">
        <v>0</v>
      </c>
      <c r="L14" s="21">
        <v>1298</v>
      </c>
      <c r="M14" s="22">
        <v>288</v>
      </c>
    </row>
    <row r="15" spans="1:13" ht="15" customHeight="1">
      <c r="A15" s="15" t="s">
        <v>27</v>
      </c>
      <c r="B15" s="20">
        <f t="shared" si="0"/>
        <v>4705</v>
      </c>
      <c r="C15" s="21">
        <v>4043</v>
      </c>
      <c r="D15" s="21">
        <v>162</v>
      </c>
      <c r="E15" s="21">
        <v>102</v>
      </c>
      <c r="F15" s="21">
        <v>398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3939</v>
      </c>
      <c r="M15" s="22">
        <v>766</v>
      </c>
    </row>
    <row r="16" spans="1:13" ht="15" customHeight="1">
      <c r="A16" s="15" t="s">
        <v>28</v>
      </c>
      <c r="B16" s="20">
        <f t="shared" si="0"/>
        <v>3175</v>
      </c>
      <c r="C16" s="21">
        <v>2854</v>
      </c>
      <c r="D16" s="21">
        <v>0</v>
      </c>
      <c r="E16" s="21">
        <v>0</v>
      </c>
      <c r="F16" s="21">
        <v>56</v>
      </c>
      <c r="G16" s="21">
        <v>199</v>
      </c>
      <c r="H16" s="21">
        <v>66</v>
      </c>
      <c r="I16" s="21">
        <v>0</v>
      </c>
      <c r="J16" s="21">
        <v>0</v>
      </c>
      <c r="K16" s="21">
        <v>0</v>
      </c>
      <c r="L16" s="21">
        <v>2459</v>
      </c>
      <c r="M16" s="22">
        <v>716</v>
      </c>
    </row>
    <row r="17" spans="1:13" ht="15" customHeight="1">
      <c r="A17" s="15" t="s">
        <v>29</v>
      </c>
      <c r="B17" s="20">
        <f t="shared" si="0"/>
        <v>24448</v>
      </c>
      <c r="C17" s="21">
        <v>10364</v>
      </c>
      <c r="D17" s="21">
        <v>34</v>
      </c>
      <c r="E17" s="21">
        <v>0</v>
      </c>
      <c r="F17" s="21">
        <v>10967</v>
      </c>
      <c r="G17" s="21">
        <v>1026</v>
      </c>
      <c r="H17" s="21">
        <v>278</v>
      </c>
      <c r="I17" s="21">
        <v>0</v>
      </c>
      <c r="J17" s="21">
        <v>1022</v>
      </c>
      <c r="K17" s="21">
        <v>757</v>
      </c>
      <c r="L17" s="21">
        <v>8921</v>
      </c>
      <c r="M17" s="22">
        <v>15527</v>
      </c>
    </row>
    <row r="18" spans="1:13" ht="15" customHeight="1">
      <c r="A18" s="15" t="s">
        <v>30</v>
      </c>
      <c r="B18" s="20">
        <f t="shared" si="0"/>
        <v>6533</v>
      </c>
      <c r="C18" s="21">
        <v>5086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1447</v>
      </c>
      <c r="K18" s="21">
        <v>0</v>
      </c>
      <c r="L18" s="21">
        <v>3566</v>
      </c>
      <c r="M18" s="22">
        <v>2967</v>
      </c>
    </row>
    <row r="19" spans="1:13" ht="15" customHeight="1">
      <c r="A19" s="15" t="s">
        <v>31</v>
      </c>
      <c r="B19" s="20">
        <f t="shared" si="0"/>
        <v>1902</v>
      </c>
      <c r="C19" s="21">
        <v>1688</v>
      </c>
      <c r="D19" s="21">
        <v>198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16</v>
      </c>
      <c r="L19" s="21">
        <v>1902</v>
      </c>
      <c r="M19" s="22">
        <v>0</v>
      </c>
    </row>
    <row r="20" spans="1:13" ht="15" customHeight="1">
      <c r="A20" s="15" t="s">
        <v>32</v>
      </c>
      <c r="B20" s="20">
        <f t="shared" si="0"/>
        <v>10205</v>
      </c>
      <c r="C20" s="21">
        <v>3295</v>
      </c>
      <c r="D20" s="21">
        <v>0</v>
      </c>
      <c r="E20" s="21">
        <v>0</v>
      </c>
      <c r="F20" s="21">
        <v>0</v>
      </c>
      <c r="G20" s="21">
        <v>76</v>
      </c>
      <c r="H20" s="21">
        <v>0</v>
      </c>
      <c r="I20" s="21">
        <v>4687</v>
      </c>
      <c r="J20" s="21">
        <v>1473</v>
      </c>
      <c r="K20" s="21">
        <v>674</v>
      </c>
      <c r="L20" s="21">
        <v>3607</v>
      </c>
      <c r="M20" s="22">
        <v>6598</v>
      </c>
    </row>
    <row r="21" spans="1:13" ht="15" customHeight="1">
      <c r="A21" s="15" t="s">
        <v>33</v>
      </c>
      <c r="B21" s="20">
        <f t="shared" si="0"/>
        <v>1963</v>
      </c>
      <c r="C21" s="21">
        <v>323</v>
      </c>
      <c r="D21" s="21">
        <v>0</v>
      </c>
      <c r="E21" s="21">
        <v>13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1627</v>
      </c>
      <c r="L21" s="21">
        <v>323</v>
      </c>
      <c r="M21" s="22">
        <v>1640</v>
      </c>
    </row>
    <row r="22" spans="1:13" ht="15" customHeight="1">
      <c r="A22" s="15" t="s">
        <v>34</v>
      </c>
      <c r="B22" s="20">
        <f t="shared" si="0"/>
        <v>2465</v>
      </c>
      <c r="C22" s="21">
        <v>2168</v>
      </c>
      <c r="D22" s="21">
        <v>0</v>
      </c>
      <c r="E22" s="21">
        <v>0</v>
      </c>
      <c r="F22" s="21">
        <v>0</v>
      </c>
      <c r="G22" s="21">
        <v>0</v>
      </c>
      <c r="H22" s="21">
        <v>134</v>
      </c>
      <c r="I22" s="21">
        <v>67</v>
      </c>
      <c r="J22" s="21">
        <v>96</v>
      </c>
      <c r="K22" s="21">
        <v>0</v>
      </c>
      <c r="L22" s="21">
        <v>1979</v>
      </c>
      <c r="M22" s="22">
        <v>486</v>
      </c>
    </row>
    <row r="23" spans="1:13" ht="15" customHeight="1">
      <c r="A23" s="15" t="s">
        <v>35</v>
      </c>
      <c r="B23" s="20">
        <f t="shared" si="0"/>
        <v>772</v>
      </c>
      <c r="C23" s="21">
        <v>718</v>
      </c>
      <c r="D23" s="21">
        <v>0</v>
      </c>
      <c r="E23" s="21">
        <v>54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718</v>
      </c>
      <c r="M23" s="22">
        <v>54</v>
      </c>
    </row>
    <row r="24" spans="1:13" ht="15" customHeight="1">
      <c r="A24" s="15" t="s">
        <v>36</v>
      </c>
      <c r="B24" s="20">
        <f t="shared" si="0"/>
        <v>1522</v>
      </c>
      <c r="C24" s="21">
        <v>293</v>
      </c>
      <c r="D24" s="21">
        <v>0</v>
      </c>
      <c r="E24" s="21">
        <v>0</v>
      </c>
      <c r="F24" s="21">
        <v>0</v>
      </c>
      <c r="G24" s="21">
        <v>0</v>
      </c>
      <c r="H24" s="21">
        <v>1229</v>
      </c>
      <c r="I24" s="21">
        <v>0</v>
      </c>
      <c r="J24" s="21">
        <v>0</v>
      </c>
      <c r="K24" s="21">
        <v>0</v>
      </c>
      <c r="L24" s="21">
        <v>293</v>
      </c>
      <c r="M24" s="22">
        <v>1229</v>
      </c>
    </row>
    <row r="25" spans="1:13" ht="15" customHeight="1">
      <c r="A25" s="16" t="s">
        <v>37</v>
      </c>
      <c r="B25" s="23">
        <f t="shared" si="0"/>
        <v>2410</v>
      </c>
      <c r="C25" s="24">
        <v>1254</v>
      </c>
      <c r="D25" s="24">
        <v>248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908</v>
      </c>
      <c r="K25" s="24">
        <v>0</v>
      </c>
      <c r="L25" s="24">
        <v>846</v>
      </c>
      <c r="M25" s="25">
        <v>1564</v>
      </c>
    </row>
    <row r="26" spans="1:13" ht="15" customHeight="1">
      <c r="A26" s="26" t="s">
        <v>60</v>
      </c>
      <c r="B26" s="27">
        <f t="shared" si="0"/>
        <v>148470</v>
      </c>
      <c r="C26" s="28">
        <v>93838</v>
      </c>
      <c r="D26" s="28">
        <v>2126</v>
      </c>
      <c r="E26" s="28">
        <v>3795</v>
      </c>
      <c r="F26" s="28">
        <v>17519</v>
      </c>
      <c r="G26" s="28">
        <v>1322</v>
      </c>
      <c r="H26" s="28">
        <v>5018</v>
      </c>
      <c r="I26" s="28">
        <v>8912</v>
      </c>
      <c r="J26" s="28">
        <v>11644</v>
      </c>
      <c r="K26" s="28">
        <v>4296</v>
      </c>
      <c r="L26" s="28">
        <v>78605</v>
      </c>
      <c r="M26" s="29">
        <v>69865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1126</v>
      </c>
      <c r="C28" s="21">
        <v>1126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903</v>
      </c>
      <c r="M28" s="22">
        <v>223</v>
      </c>
    </row>
    <row r="29" spans="1:13" ht="15" customHeight="1">
      <c r="A29" s="16" t="s">
        <v>39</v>
      </c>
      <c r="B29" s="23">
        <f>SUM(C29:K29)</f>
        <v>722</v>
      </c>
      <c r="C29" s="24">
        <v>532</v>
      </c>
      <c r="D29" s="24">
        <v>0</v>
      </c>
      <c r="E29" s="24">
        <v>0</v>
      </c>
      <c r="F29" s="24">
        <v>190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381</v>
      </c>
      <c r="M29" s="25">
        <v>341</v>
      </c>
    </row>
    <row r="30" spans="1:13" ht="15" customHeight="1">
      <c r="A30" s="26" t="s">
        <v>61</v>
      </c>
      <c r="B30" s="27">
        <f>SUM(C30:K30)</f>
        <v>1848</v>
      </c>
      <c r="C30" s="28">
        <v>1658</v>
      </c>
      <c r="D30" s="28">
        <v>0</v>
      </c>
      <c r="E30" s="28">
        <v>0</v>
      </c>
      <c r="F30" s="28">
        <v>190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1284</v>
      </c>
      <c r="M30" s="29">
        <v>564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1622</v>
      </c>
      <c r="C32" s="24">
        <v>1103</v>
      </c>
      <c r="D32" s="24">
        <v>0</v>
      </c>
      <c r="E32" s="24">
        <v>0</v>
      </c>
      <c r="F32" s="24">
        <v>519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782</v>
      </c>
      <c r="M32" s="25">
        <v>840</v>
      </c>
    </row>
    <row r="33" spans="1:13" ht="15" customHeight="1">
      <c r="A33" s="26" t="s">
        <v>62</v>
      </c>
      <c r="B33" s="27">
        <f>SUM(C33:K33)</f>
        <v>1622</v>
      </c>
      <c r="C33" s="28">
        <v>1103</v>
      </c>
      <c r="D33" s="28">
        <v>0</v>
      </c>
      <c r="E33" s="28">
        <v>0</v>
      </c>
      <c r="F33" s="28">
        <v>519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782</v>
      </c>
      <c r="M33" s="29">
        <v>840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860</v>
      </c>
      <c r="C35" s="21">
        <v>792</v>
      </c>
      <c r="D35" s="21">
        <v>0</v>
      </c>
      <c r="E35" s="21">
        <v>0</v>
      </c>
      <c r="F35" s="21">
        <v>0</v>
      </c>
      <c r="G35" s="21">
        <v>0</v>
      </c>
      <c r="H35" s="21">
        <v>68</v>
      </c>
      <c r="I35" s="21">
        <v>0</v>
      </c>
      <c r="J35" s="21">
        <v>0</v>
      </c>
      <c r="K35" s="21">
        <v>0</v>
      </c>
      <c r="L35" s="21">
        <v>494</v>
      </c>
      <c r="M35" s="22">
        <v>366</v>
      </c>
    </row>
    <row r="36" spans="1:13" ht="15" customHeight="1">
      <c r="A36" s="16" t="s">
        <v>42</v>
      </c>
      <c r="B36" s="23">
        <f>SUM(C36:K36)</f>
        <v>414</v>
      </c>
      <c r="C36" s="24">
        <v>267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147</v>
      </c>
      <c r="K36" s="24">
        <v>0</v>
      </c>
      <c r="L36" s="24">
        <v>101</v>
      </c>
      <c r="M36" s="25">
        <v>313</v>
      </c>
    </row>
    <row r="37" spans="1:13" ht="15" customHeight="1">
      <c r="A37" s="26" t="s">
        <v>63</v>
      </c>
      <c r="B37" s="27">
        <f>SUM(C37:K37)</f>
        <v>1274</v>
      </c>
      <c r="C37" s="28">
        <v>1059</v>
      </c>
      <c r="D37" s="28">
        <v>0</v>
      </c>
      <c r="E37" s="28">
        <v>0</v>
      </c>
      <c r="F37" s="28">
        <v>0</v>
      </c>
      <c r="G37" s="28">
        <v>0</v>
      </c>
      <c r="H37" s="28">
        <v>68</v>
      </c>
      <c r="I37" s="28">
        <v>0</v>
      </c>
      <c r="J37" s="28">
        <v>147</v>
      </c>
      <c r="K37" s="28">
        <v>0</v>
      </c>
      <c r="L37" s="28">
        <v>595</v>
      </c>
      <c r="M37" s="29">
        <v>679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1278</v>
      </c>
      <c r="C39" s="21">
        <v>934</v>
      </c>
      <c r="D39" s="21">
        <v>0</v>
      </c>
      <c r="E39" s="21">
        <v>0</v>
      </c>
      <c r="F39" s="21">
        <v>324</v>
      </c>
      <c r="G39" s="21">
        <v>0</v>
      </c>
      <c r="H39" s="21">
        <v>0</v>
      </c>
      <c r="I39" s="21">
        <v>0</v>
      </c>
      <c r="J39" s="21">
        <v>20</v>
      </c>
      <c r="K39" s="21">
        <v>0</v>
      </c>
      <c r="L39" s="21">
        <v>954</v>
      </c>
      <c r="M39" s="22">
        <v>324</v>
      </c>
    </row>
    <row r="40" spans="1:13" ht="15" customHeight="1">
      <c r="A40" s="15" t="s">
        <v>44</v>
      </c>
      <c r="B40" s="20">
        <f>SUM(C40:K40)</f>
        <v>676</v>
      </c>
      <c r="C40" s="21">
        <v>654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22</v>
      </c>
      <c r="L40" s="21">
        <v>513</v>
      </c>
      <c r="M40" s="22">
        <v>163</v>
      </c>
    </row>
    <row r="41" spans="1:13" ht="15" customHeight="1">
      <c r="A41" s="16" t="s">
        <v>45</v>
      </c>
      <c r="B41" s="23">
        <f>SUM(C41:K41)</f>
        <v>511</v>
      </c>
      <c r="C41" s="24">
        <v>423</v>
      </c>
      <c r="D41" s="24">
        <v>0</v>
      </c>
      <c r="E41" s="24">
        <v>88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119</v>
      </c>
      <c r="M41" s="25">
        <v>392</v>
      </c>
    </row>
    <row r="42" spans="1:13" ht="15" customHeight="1">
      <c r="A42" s="26" t="s">
        <v>64</v>
      </c>
      <c r="B42" s="27">
        <f>SUM(C42:K42)</f>
        <v>2465</v>
      </c>
      <c r="C42" s="28">
        <v>2011</v>
      </c>
      <c r="D42" s="28">
        <v>0</v>
      </c>
      <c r="E42" s="28">
        <v>88</v>
      </c>
      <c r="F42" s="28">
        <v>324</v>
      </c>
      <c r="G42" s="28">
        <v>0</v>
      </c>
      <c r="H42" s="28">
        <v>0</v>
      </c>
      <c r="I42" s="28">
        <v>0</v>
      </c>
      <c r="J42" s="28">
        <v>20</v>
      </c>
      <c r="K42" s="28">
        <v>22</v>
      </c>
      <c r="L42" s="28">
        <v>1586</v>
      </c>
      <c r="M42" s="29">
        <v>879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1644</v>
      </c>
      <c r="C44" s="21">
        <v>1162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482</v>
      </c>
      <c r="L44" s="21">
        <v>1162</v>
      </c>
      <c r="M44" s="22">
        <v>482</v>
      </c>
    </row>
    <row r="45" spans="1:13" ht="15" customHeight="1">
      <c r="A45" s="15" t="s">
        <v>47</v>
      </c>
      <c r="B45" s="20">
        <f>SUM(C45:K45)</f>
        <v>697</v>
      </c>
      <c r="C45" s="21">
        <v>697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697</v>
      </c>
      <c r="M45" s="22">
        <v>0</v>
      </c>
    </row>
    <row r="46" spans="1:13" ht="15" customHeight="1">
      <c r="A46" s="16" t="s">
        <v>48</v>
      </c>
      <c r="B46" s="23">
        <f>SUM(C46:K46)</f>
        <v>2170</v>
      </c>
      <c r="C46" s="24">
        <v>2085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68</v>
      </c>
      <c r="J46" s="24">
        <v>17</v>
      </c>
      <c r="K46" s="24">
        <v>0</v>
      </c>
      <c r="L46" s="24">
        <v>1948</v>
      </c>
      <c r="M46" s="25">
        <v>222</v>
      </c>
    </row>
    <row r="47" spans="1:13" ht="15" customHeight="1">
      <c r="A47" s="26" t="s">
        <v>65</v>
      </c>
      <c r="B47" s="27">
        <f>SUM(C47:K47)</f>
        <v>4511</v>
      </c>
      <c r="C47" s="28">
        <v>3944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68</v>
      </c>
      <c r="J47" s="28">
        <v>17</v>
      </c>
      <c r="K47" s="28">
        <v>482</v>
      </c>
      <c r="L47" s="28">
        <v>3807</v>
      </c>
      <c r="M47" s="29">
        <v>704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793</v>
      </c>
      <c r="C49" s="24">
        <v>793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626</v>
      </c>
      <c r="M49" s="25">
        <v>167</v>
      </c>
    </row>
    <row r="50" spans="1:13" ht="15" customHeight="1">
      <c r="A50" s="26" t="s">
        <v>66</v>
      </c>
      <c r="B50" s="27">
        <f>SUM(C50:K50)</f>
        <v>793</v>
      </c>
      <c r="C50" s="28">
        <v>793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626</v>
      </c>
      <c r="M50" s="29">
        <v>167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519</v>
      </c>
      <c r="C52" s="21">
        <v>519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384</v>
      </c>
      <c r="M52" s="22">
        <v>135</v>
      </c>
    </row>
    <row r="53" spans="1:13" ht="15" customHeight="1">
      <c r="A53" s="15" t="s">
        <v>51</v>
      </c>
      <c r="B53" s="20">
        <f>SUM(C53:K53)</f>
        <v>753</v>
      </c>
      <c r="C53" s="21">
        <v>688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65</v>
      </c>
      <c r="L53" s="21">
        <v>617</v>
      </c>
      <c r="M53" s="22">
        <v>136</v>
      </c>
    </row>
    <row r="54" spans="1:13" ht="15" customHeight="1">
      <c r="A54" s="15" t="s">
        <v>52</v>
      </c>
      <c r="B54" s="20">
        <f>SUM(C54:K54)</f>
        <v>453</v>
      </c>
      <c r="C54" s="21">
        <v>453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434</v>
      </c>
      <c r="M54" s="22">
        <v>19</v>
      </c>
    </row>
    <row r="55" spans="1:13" ht="15" customHeight="1">
      <c r="A55" s="15" t="s">
        <v>53</v>
      </c>
      <c r="B55" s="20">
        <f>SUM(C55:K55)</f>
        <v>73</v>
      </c>
      <c r="C55" s="21">
        <v>0</v>
      </c>
      <c r="D55" s="21">
        <v>0</v>
      </c>
      <c r="E55" s="21">
        <v>73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73</v>
      </c>
    </row>
    <row r="56" spans="1:13" ht="15" customHeight="1">
      <c r="A56" s="15" t="s">
        <v>54</v>
      </c>
      <c r="B56" s="20">
        <f>SUM(C56:K56)</f>
        <v>160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93</v>
      </c>
      <c r="I56" s="21">
        <v>0</v>
      </c>
      <c r="J56" s="21">
        <v>0</v>
      </c>
      <c r="K56" s="21">
        <v>67</v>
      </c>
      <c r="L56" s="21">
        <v>0</v>
      </c>
      <c r="M56" s="22">
        <v>160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1958</v>
      </c>
      <c r="C59" s="28">
        <v>1660</v>
      </c>
      <c r="D59" s="28">
        <v>0</v>
      </c>
      <c r="E59" s="28">
        <v>73</v>
      </c>
      <c r="F59" s="28">
        <v>0</v>
      </c>
      <c r="G59" s="28">
        <v>0</v>
      </c>
      <c r="H59" s="28">
        <v>93</v>
      </c>
      <c r="I59" s="28">
        <v>0</v>
      </c>
      <c r="J59" s="28">
        <v>0</v>
      </c>
      <c r="K59" s="28">
        <v>132</v>
      </c>
      <c r="L59" s="28">
        <v>1435</v>
      </c>
      <c r="M59" s="29">
        <v>523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2062</v>
      </c>
      <c r="C61" s="24">
        <v>1689</v>
      </c>
      <c r="D61" s="24">
        <v>0</v>
      </c>
      <c r="E61" s="24">
        <v>0</v>
      </c>
      <c r="F61" s="24">
        <v>199</v>
      </c>
      <c r="G61" s="24">
        <v>0</v>
      </c>
      <c r="H61" s="24">
        <v>174</v>
      </c>
      <c r="I61" s="24">
        <v>0</v>
      </c>
      <c r="J61" s="24">
        <v>0</v>
      </c>
      <c r="K61" s="24">
        <v>0</v>
      </c>
      <c r="L61" s="24">
        <v>1689</v>
      </c>
      <c r="M61" s="25">
        <v>373</v>
      </c>
    </row>
    <row r="62" spans="1:13" ht="15" customHeight="1">
      <c r="A62" s="26" t="s">
        <v>68</v>
      </c>
      <c r="B62" s="27">
        <f>SUM(C62:K62)</f>
        <v>2062</v>
      </c>
      <c r="C62" s="28">
        <v>1689</v>
      </c>
      <c r="D62" s="28">
        <v>0</v>
      </c>
      <c r="E62" s="28">
        <v>0</v>
      </c>
      <c r="F62" s="28">
        <v>199</v>
      </c>
      <c r="G62" s="28">
        <v>0</v>
      </c>
      <c r="H62" s="28">
        <v>174</v>
      </c>
      <c r="I62" s="28">
        <v>0</v>
      </c>
      <c r="J62" s="28">
        <v>0</v>
      </c>
      <c r="K62" s="28">
        <v>0</v>
      </c>
      <c r="L62" s="28">
        <v>1689</v>
      </c>
      <c r="M62" s="29">
        <v>373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16533</v>
      </c>
      <c r="C67" s="21">
        <v>13917</v>
      </c>
      <c r="D67" s="21">
        <v>0</v>
      </c>
      <c r="E67" s="21">
        <v>161</v>
      </c>
      <c r="F67" s="21">
        <v>1232</v>
      </c>
      <c r="G67" s="21">
        <v>0</v>
      </c>
      <c r="H67" s="21">
        <v>335</v>
      </c>
      <c r="I67" s="21">
        <v>68</v>
      </c>
      <c r="J67" s="21">
        <v>184</v>
      </c>
      <c r="K67" s="21">
        <v>636</v>
      </c>
      <c r="L67" s="21">
        <v>11804</v>
      </c>
      <c r="M67" s="22">
        <v>4729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165003</v>
      </c>
      <c r="C69" s="31">
        <v>107755</v>
      </c>
      <c r="D69" s="31">
        <v>2126</v>
      </c>
      <c r="E69" s="31">
        <v>3956</v>
      </c>
      <c r="F69" s="31">
        <v>18751</v>
      </c>
      <c r="G69" s="31">
        <v>1322</v>
      </c>
      <c r="H69" s="31">
        <v>5353</v>
      </c>
      <c r="I69" s="31">
        <v>8980</v>
      </c>
      <c r="J69" s="31">
        <v>11828</v>
      </c>
      <c r="K69" s="31">
        <v>4932</v>
      </c>
      <c r="L69" s="31">
        <v>90409</v>
      </c>
      <c r="M69" s="32">
        <v>74594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17" sqref="C17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107755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107755</v>
      </c>
      <c r="H6" s="51">
        <v>18956</v>
      </c>
      <c r="I6" s="51">
        <v>321</v>
      </c>
      <c r="J6" s="51">
        <v>88478</v>
      </c>
      <c r="K6" s="51">
        <v>85691</v>
      </c>
      <c r="L6" s="51">
        <f>SUM(M6:Q6)</f>
        <v>22064</v>
      </c>
      <c r="M6" s="51">
        <v>0</v>
      </c>
      <c r="N6" s="51">
        <v>3749</v>
      </c>
      <c r="O6" s="51">
        <v>17987</v>
      </c>
      <c r="P6" s="51">
        <v>0</v>
      </c>
      <c r="Q6" s="50">
        <v>328</v>
      </c>
    </row>
    <row r="7" spans="1:17" ht="15" customHeight="1">
      <c r="A7" s="49" t="s">
        <v>81</v>
      </c>
      <c r="B7" s="48">
        <f>+C7+G7</f>
        <v>2126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2126</v>
      </c>
      <c r="H7" s="47">
        <v>437</v>
      </c>
      <c r="I7" s="47">
        <v>0</v>
      </c>
      <c r="J7" s="47">
        <v>1689</v>
      </c>
      <c r="K7" s="47">
        <v>1414</v>
      </c>
      <c r="L7" s="47">
        <f>SUM(M7:Q7)</f>
        <v>712</v>
      </c>
      <c r="M7" s="47">
        <v>0</v>
      </c>
      <c r="N7" s="47">
        <v>0</v>
      </c>
      <c r="O7" s="47">
        <v>712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3956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3956</v>
      </c>
      <c r="H8" s="47">
        <v>2553</v>
      </c>
      <c r="I8" s="47">
        <v>128</v>
      </c>
      <c r="J8" s="47">
        <v>1275</v>
      </c>
      <c r="K8" s="47">
        <v>142</v>
      </c>
      <c r="L8" s="47">
        <f>SUM(M8:Q8)</f>
        <v>3814</v>
      </c>
      <c r="M8" s="47">
        <v>0</v>
      </c>
      <c r="N8" s="47">
        <v>0</v>
      </c>
      <c r="O8" s="47">
        <v>3814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18751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18751</v>
      </c>
      <c r="H9" s="47">
        <v>18702</v>
      </c>
      <c r="I9" s="47">
        <v>0</v>
      </c>
      <c r="J9" s="47">
        <v>49</v>
      </c>
      <c r="K9" s="47">
        <v>312</v>
      </c>
      <c r="L9" s="47">
        <f>SUM(M9:Q9)</f>
        <v>18439</v>
      </c>
      <c r="M9" s="47">
        <v>0</v>
      </c>
      <c r="N9" s="47">
        <v>18</v>
      </c>
      <c r="O9" s="47">
        <v>18421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1322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1322</v>
      </c>
      <c r="H10" s="47">
        <v>1322</v>
      </c>
      <c r="I10" s="47">
        <v>0</v>
      </c>
      <c r="J10" s="47">
        <v>0</v>
      </c>
      <c r="K10" s="47">
        <v>0</v>
      </c>
      <c r="L10" s="47">
        <f>SUM(M10:Q10)</f>
        <v>1322</v>
      </c>
      <c r="M10" s="47">
        <v>0</v>
      </c>
      <c r="N10" s="47">
        <v>0</v>
      </c>
      <c r="O10" s="47">
        <v>1322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5353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5353</v>
      </c>
      <c r="H11" s="47">
        <v>5057</v>
      </c>
      <c r="I11" s="47">
        <v>134</v>
      </c>
      <c r="J11" s="47">
        <v>162</v>
      </c>
      <c r="K11" s="47">
        <v>298</v>
      </c>
      <c r="L11" s="47">
        <f>SUM(M11:Q11)</f>
        <v>5055</v>
      </c>
      <c r="M11" s="47">
        <v>0</v>
      </c>
      <c r="N11" s="47">
        <v>0</v>
      </c>
      <c r="O11" s="47">
        <v>4945</v>
      </c>
      <c r="P11" s="47">
        <v>17</v>
      </c>
      <c r="Q11" s="46">
        <v>93</v>
      </c>
    </row>
    <row r="12" spans="1:17" ht="15" customHeight="1">
      <c r="A12" s="49" t="s">
        <v>76</v>
      </c>
      <c r="B12" s="48">
        <f>+C12+G12</f>
        <v>8980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8980</v>
      </c>
      <c r="H12" s="47">
        <v>204</v>
      </c>
      <c r="I12" s="47">
        <v>7614</v>
      </c>
      <c r="J12" s="47">
        <v>1162</v>
      </c>
      <c r="K12" s="47">
        <v>357</v>
      </c>
      <c r="L12" s="47">
        <f>SUM(M12:Q12)</f>
        <v>8623</v>
      </c>
      <c r="M12" s="47">
        <v>0</v>
      </c>
      <c r="N12" s="47">
        <v>4177</v>
      </c>
      <c r="O12" s="47">
        <v>4334</v>
      </c>
      <c r="P12" s="47">
        <v>0</v>
      </c>
      <c r="Q12" s="46">
        <v>112</v>
      </c>
    </row>
    <row r="13" spans="1:17" ht="15" customHeight="1">
      <c r="A13" s="49" t="s">
        <v>75</v>
      </c>
      <c r="B13" s="48">
        <f>+C13+G13</f>
        <v>11828</v>
      </c>
      <c r="C13" s="47">
        <f>SUM(D13:F13)</f>
        <v>5331</v>
      </c>
      <c r="D13" s="47">
        <v>0</v>
      </c>
      <c r="E13" s="47">
        <v>0</v>
      </c>
      <c r="F13" s="47">
        <v>5331</v>
      </c>
      <c r="G13" s="47">
        <f>SUM(H13:J13)</f>
        <v>6497</v>
      </c>
      <c r="H13" s="47">
        <v>1829</v>
      </c>
      <c r="I13" s="47">
        <v>4522</v>
      </c>
      <c r="J13" s="47">
        <v>146</v>
      </c>
      <c r="K13" s="47">
        <v>1186</v>
      </c>
      <c r="L13" s="47">
        <f>SUM(M13:Q13)</f>
        <v>10642</v>
      </c>
      <c r="M13" s="47">
        <v>0</v>
      </c>
      <c r="N13" s="47">
        <v>4934</v>
      </c>
      <c r="O13" s="47">
        <v>5708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4932</v>
      </c>
      <c r="C14" s="47">
        <f>SUM(D14:F14)</f>
        <v>935</v>
      </c>
      <c r="D14" s="47">
        <v>0</v>
      </c>
      <c r="E14" s="47">
        <v>0</v>
      </c>
      <c r="F14" s="47">
        <v>935</v>
      </c>
      <c r="G14" s="47">
        <f>SUM(H14:J14)</f>
        <v>3997</v>
      </c>
      <c r="H14" s="47">
        <v>1254</v>
      </c>
      <c r="I14" s="47">
        <v>2301</v>
      </c>
      <c r="J14" s="47">
        <v>442</v>
      </c>
      <c r="K14" s="47">
        <v>1009</v>
      </c>
      <c r="L14" s="47">
        <f>SUM(M14:Q14)</f>
        <v>3923</v>
      </c>
      <c r="M14" s="47">
        <v>0</v>
      </c>
      <c r="N14" s="47">
        <v>920</v>
      </c>
      <c r="O14" s="47">
        <v>3003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109881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109881</v>
      </c>
      <c r="H16" s="47">
        <f>SUM(H6:H7)</f>
        <v>19393</v>
      </c>
      <c r="I16" s="47">
        <f>SUM(I6:I7)</f>
        <v>321</v>
      </c>
      <c r="J16" s="47">
        <f>SUM(J6:J7)</f>
        <v>90167</v>
      </c>
      <c r="K16" s="47">
        <f>SUM(K6:K7)</f>
        <v>87105</v>
      </c>
      <c r="L16" s="47">
        <f>SUM(M16:Q16)</f>
        <v>22776</v>
      </c>
      <c r="M16" s="47">
        <f>SUM(M6:M7)</f>
        <v>0</v>
      </c>
      <c r="N16" s="47">
        <f>SUM(N6:N7)</f>
        <v>3749</v>
      </c>
      <c r="O16" s="47">
        <f>SUM(O6:O7)</f>
        <v>18699</v>
      </c>
      <c r="P16" s="47">
        <f>SUM(P6:P7)</f>
        <v>0</v>
      </c>
      <c r="Q16" s="46">
        <f>SUM(Q6:Q7)</f>
        <v>328</v>
      </c>
    </row>
    <row r="17" spans="1:17" ht="15" customHeight="1">
      <c r="A17" s="49" t="s">
        <v>72</v>
      </c>
      <c r="B17" s="48">
        <f>+C17+G17</f>
        <v>55122</v>
      </c>
      <c r="C17" s="47">
        <f>SUM(D17:F17)</f>
        <v>6266</v>
      </c>
      <c r="D17" s="47">
        <f>SUM(D8:D14)</f>
        <v>0</v>
      </c>
      <c r="E17" s="47">
        <f>SUM(E8:E14)</f>
        <v>0</v>
      </c>
      <c r="F17" s="47">
        <f>SUM(F8:F14)</f>
        <v>6266</v>
      </c>
      <c r="G17" s="47">
        <f>SUM(H17:J17)</f>
        <v>48856</v>
      </c>
      <c r="H17" s="47">
        <f>SUM(H8:H14)</f>
        <v>30921</v>
      </c>
      <c r="I17" s="47">
        <f>SUM(I8:I14)</f>
        <v>14699</v>
      </c>
      <c r="J17" s="47">
        <f>SUM(J8:J14)</f>
        <v>3236</v>
      </c>
      <c r="K17" s="47">
        <f>SUM(K8:K14)</f>
        <v>3304</v>
      </c>
      <c r="L17" s="47">
        <f>SUM(M17:Q17)</f>
        <v>51818</v>
      </c>
      <c r="M17" s="47">
        <f>SUM(M8:M14)</f>
        <v>0</v>
      </c>
      <c r="N17" s="47">
        <f>SUM(N8:N14)</f>
        <v>10049</v>
      </c>
      <c r="O17" s="47">
        <f>SUM(O8:O14)</f>
        <v>41547</v>
      </c>
      <c r="P17" s="47">
        <f>SUM(P8:P14)</f>
        <v>17</v>
      </c>
      <c r="Q17" s="46">
        <f>SUM(Q8:Q14)</f>
        <v>205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165003</v>
      </c>
      <c r="C19" s="40">
        <f>SUM(D19:F19)</f>
        <v>6266</v>
      </c>
      <c r="D19" s="39">
        <f>SUM(D16:D17)</f>
        <v>0</v>
      </c>
      <c r="E19" s="39">
        <f>SUM(E16:E17)</f>
        <v>0</v>
      </c>
      <c r="F19" s="39">
        <f>SUM(F16:F17)</f>
        <v>6266</v>
      </c>
      <c r="G19" s="40">
        <f>SUM(H19:J19)</f>
        <v>158737</v>
      </c>
      <c r="H19" s="39">
        <f>SUM(H16:H17)</f>
        <v>50314</v>
      </c>
      <c r="I19" s="39">
        <f>SUM(I16:I17)</f>
        <v>15020</v>
      </c>
      <c r="J19" s="39">
        <f>SUM(J16:J17)</f>
        <v>93403</v>
      </c>
      <c r="K19" s="40">
        <f>SUM(K16:K17)</f>
        <v>90409</v>
      </c>
      <c r="L19" s="39">
        <f>SUM(M19:Q19)</f>
        <v>74594</v>
      </c>
      <c r="M19" s="39">
        <f>SUM(M16:M17)</f>
        <v>0</v>
      </c>
      <c r="N19" s="39">
        <f>SUM(N16:N17)</f>
        <v>13798</v>
      </c>
      <c r="O19" s="39">
        <f>SUM(O16:O17)</f>
        <v>60246</v>
      </c>
      <c r="P19" s="39">
        <f>SUM(P16:P17)</f>
        <v>17</v>
      </c>
      <c r="Q19" s="38">
        <f>SUM(Q16:Q17)</f>
        <v>533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E23" sqref="E23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3" width="7.75390625" style="1" bestFit="1" customWidth="1"/>
    <col min="4" max="5" width="7.625" style="1" customWidth="1"/>
    <col min="6" max="6" width="7.75390625" style="1" bestFit="1" customWidth="1"/>
    <col min="7" max="7" width="9.50390625" style="1" bestFit="1" customWidth="1"/>
    <col min="8" max="9" width="7.75390625" style="1" bestFit="1" customWidth="1"/>
    <col min="10" max="12" width="9.50390625" style="1" bestFit="1" customWidth="1"/>
    <col min="13" max="13" width="7.625" style="1" customWidth="1"/>
    <col min="14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1745506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1745506</v>
      </c>
      <c r="H6" s="51">
        <v>264375</v>
      </c>
      <c r="I6" s="51">
        <v>7800</v>
      </c>
      <c r="J6" s="51">
        <v>1473331</v>
      </c>
      <c r="K6" s="51">
        <v>1337423</v>
      </c>
      <c r="L6" s="51">
        <f>SUM(M6:Q6)</f>
        <v>408083</v>
      </c>
      <c r="M6" s="51">
        <v>0</v>
      </c>
      <c r="N6" s="51">
        <v>46100</v>
      </c>
      <c r="O6" s="51">
        <v>356728</v>
      </c>
      <c r="P6" s="51">
        <v>0</v>
      </c>
      <c r="Q6" s="50">
        <v>5255</v>
      </c>
    </row>
    <row r="7" spans="1:17" ht="15" customHeight="1">
      <c r="A7" s="49" t="s">
        <v>81</v>
      </c>
      <c r="B7" s="48">
        <f>+C7+G7</f>
        <v>37373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37373</v>
      </c>
      <c r="H7" s="47">
        <v>6500</v>
      </c>
      <c r="I7" s="47">
        <v>0</v>
      </c>
      <c r="J7" s="47">
        <v>30873</v>
      </c>
      <c r="K7" s="47">
        <v>22373</v>
      </c>
      <c r="L7" s="47">
        <f>SUM(M7:Q7)</f>
        <v>15000</v>
      </c>
      <c r="M7" s="47">
        <v>0</v>
      </c>
      <c r="N7" s="47">
        <v>0</v>
      </c>
      <c r="O7" s="47">
        <v>15000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22320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22320</v>
      </c>
      <c r="H8" s="47">
        <v>14600</v>
      </c>
      <c r="I8" s="47">
        <v>900</v>
      </c>
      <c r="J8" s="47">
        <v>6820</v>
      </c>
      <c r="K8" s="47">
        <v>2400</v>
      </c>
      <c r="L8" s="47">
        <f>SUM(M8:Q8)</f>
        <v>19920</v>
      </c>
      <c r="M8" s="47">
        <v>0</v>
      </c>
      <c r="N8" s="47">
        <v>0</v>
      </c>
      <c r="O8" s="47">
        <v>19920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256930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256930</v>
      </c>
      <c r="H9" s="47">
        <v>256280</v>
      </c>
      <c r="I9" s="47">
        <v>0</v>
      </c>
      <c r="J9" s="47">
        <v>650</v>
      </c>
      <c r="K9" s="47">
        <v>3300</v>
      </c>
      <c r="L9" s="47">
        <f>SUM(M9:Q9)</f>
        <v>253630</v>
      </c>
      <c r="M9" s="47">
        <v>0</v>
      </c>
      <c r="N9" s="47">
        <v>400</v>
      </c>
      <c r="O9" s="47">
        <v>253230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10400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10400</v>
      </c>
      <c r="H10" s="47">
        <v>10400</v>
      </c>
      <c r="I10" s="47">
        <v>0</v>
      </c>
      <c r="J10" s="47">
        <v>0</v>
      </c>
      <c r="K10" s="47">
        <v>0</v>
      </c>
      <c r="L10" s="47">
        <f>SUM(M10:Q10)</f>
        <v>10400</v>
      </c>
      <c r="M10" s="47">
        <v>0</v>
      </c>
      <c r="N10" s="47">
        <v>0</v>
      </c>
      <c r="O10" s="47">
        <v>10400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65604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65604</v>
      </c>
      <c r="H11" s="47">
        <v>60364</v>
      </c>
      <c r="I11" s="47">
        <v>2400</v>
      </c>
      <c r="J11" s="47">
        <v>2840</v>
      </c>
      <c r="K11" s="47">
        <v>5440</v>
      </c>
      <c r="L11" s="47">
        <f>SUM(M11:Q11)</f>
        <v>60164</v>
      </c>
      <c r="M11" s="47">
        <v>0</v>
      </c>
      <c r="N11" s="47">
        <v>0</v>
      </c>
      <c r="O11" s="47">
        <v>59160</v>
      </c>
      <c r="P11" s="47">
        <v>500</v>
      </c>
      <c r="Q11" s="46">
        <v>504</v>
      </c>
    </row>
    <row r="12" spans="1:17" ht="15" customHeight="1">
      <c r="A12" s="49" t="s">
        <v>76</v>
      </c>
      <c r="B12" s="48">
        <f>+C12+G12</f>
        <v>174164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174164</v>
      </c>
      <c r="H12" s="47">
        <v>2600</v>
      </c>
      <c r="I12" s="47">
        <v>152900</v>
      </c>
      <c r="J12" s="47">
        <v>18664</v>
      </c>
      <c r="K12" s="47">
        <v>7414</v>
      </c>
      <c r="L12" s="47">
        <f>SUM(M12:Q12)</f>
        <v>166750</v>
      </c>
      <c r="M12" s="47">
        <v>0</v>
      </c>
      <c r="N12" s="47">
        <v>80000</v>
      </c>
      <c r="O12" s="47">
        <v>86450</v>
      </c>
      <c r="P12" s="47">
        <v>0</v>
      </c>
      <c r="Q12" s="46">
        <v>300</v>
      </c>
    </row>
    <row r="13" spans="1:17" ht="15" customHeight="1">
      <c r="A13" s="49" t="s">
        <v>75</v>
      </c>
      <c r="B13" s="48">
        <f>+C13+G13</f>
        <v>242749</v>
      </c>
      <c r="C13" s="47">
        <f>SUM(D13:F13)</f>
        <v>103988</v>
      </c>
      <c r="D13" s="47">
        <v>0</v>
      </c>
      <c r="E13" s="47">
        <v>0</v>
      </c>
      <c r="F13" s="47">
        <v>103988</v>
      </c>
      <c r="G13" s="47">
        <f>SUM(H13:J13)</f>
        <v>138761</v>
      </c>
      <c r="H13" s="47">
        <v>35000</v>
      </c>
      <c r="I13" s="47">
        <v>100925</v>
      </c>
      <c r="J13" s="47">
        <v>2836</v>
      </c>
      <c r="K13" s="47">
        <v>24250</v>
      </c>
      <c r="L13" s="47">
        <f>SUM(M13:Q13)</f>
        <v>218499</v>
      </c>
      <c r="M13" s="47">
        <v>0</v>
      </c>
      <c r="N13" s="47">
        <v>106800</v>
      </c>
      <c r="O13" s="47">
        <v>111699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58706</v>
      </c>
      <c r="C14" s="47">
        <f>SUM(D14:F14)</f>
        <v>24080</v>
      </c>
      <c r="D14" s="47">
        <v>0</v>
      </c>
      <c r="E14" s="47">
        <v>0</v>
      </c>
      <c r="F14" s="47">
        <v>24080</v>
      </c>
      <c r="G14" s="47">
        <f>SUM(H14:J14)</f>
        <v>34626</v>
      </c>
      <c r="H14" s="47">
        <v>8946</v>
      </c>
      <c r="I14" s="47">
        <v>22300</v>
      </c>
      <c r="J14" s="47">
        <v>3380</v>
      </c>
      <c r="K14" s="47">
        <v>14096</v>
      </c>
      <c r="L14" s="47">
        <f>SUM(M14:Q14)</f>
        <v>44610</v>
      </c>
      <c r="M14" s="47">
        <v>0</v>
      </c>
      <c r="N14" s="47">
        <v>24000</v>
      </c>
      <c r="O14" s="47">
        <v>20610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1782879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1782879</v>
      </c>
      <c r="H16" s="47">
        <f>SUM(H6:H7)</f>
        <v>270875</v>
      </c>
      <c r="I16" s="47">
        <f>SUM(I6:I7)</f>
        <v>7800</v>
      </c>
      <c r="J16" s="47">
        <f>SUM(J6:J7)</f>
        <v>1504204</v>
      </c>
      <c r="K16" s="47">
        <f>SUM(K6:K7)</f>
        <v>1359796</v>
      </c>
      <c r="L16" s="47">
        <f>SUM(M16:Q16)</f>
        <v>423083</v>
      </c>
      <c r="M16" s="47">
        <f>SUM(M6:M7)</f>
        <v>0</v>
      </c>
      <c r="N16" s="47">
        <f>SUM(N6:N7)</f>
        <v>46100</v>
      </c>
      <c r="O16" s="47">
        <f>SUM(O6:O7)</f>
        <v>371728</v>
      </c>
      <c r="P16" s="47">
        <f>SUM(P6:P7)</f>
        <v>0</v>
      </c>
      <c r="Q16" s="46">
        <f>SUM(Q6:Q7)</f>
        <v>5255</v>
      </c>
    </row>
    <row r="17" spans="1:17" ht="15" customHeight="1">
      <c r="A17" s="49" t="s">
        <v>72</v>
      </c>
      <c r="B17" s="48">
        <f>+C17+G17</f>
        <v>830873</v>
      </c>
      <c r="C17" s="47">
        <f>SUM(D17:F17)</f>
        <v>128068</v>
      </c>
      <c r="D17" s="47">
        <f>SUM(D8:D14)</f>
        <v>0</v>
      </c>
      <c r="E17" s="47">
        <f>SUM(E8:E14)</f>
        <v>0</v>
      </c>
      <c r="F17" s="47">
        <f>SUM(F8:F14)</f>
        <v>128068</v>
      </c>
      <c r="G17" s="47">
        <f>SUM(H17:J17)</f>
        <v>702805</v>
      </c>
      <c r="H17" s="47">
        <f>SUM(H8:H14)</f>
        <v>388190</v>
      </c>
      <c r="I17" s="47">
        <f>SUM(I8:I14)</f>
        <v>279425</v>
      </c>
      <c r="J17" s="47">
        <f>SUM(J8:J14)</f>
        <v>35190</v>
      </c>
      <c r="K17" s="47">
        <f>SUM(K8:K14)</f>
        <v>56900</v>
      </c>
      <c r="L17" s="47">
        <f>SUM(M17:Q17)</f>
        <v>773973</v>
      </c>
      <c r="M17" s="47">
        <f>SUM(M8:M14)</f>
        <v>0</v>
      </c>
      <c r="N17" s="47">
        <f>SUM(N8:N14)</f>
        <v>211200</v>
      </c>
      <c r="O17" s="47">
        <f>SUM(O8:O14)</f>
        <v>561469</v>
      </c>
      <c r="P17" s="47">
        <f>SUM(P8:P14)</f>
        <v>500</v>
      </c>
      <c r="Q17" s="46">
        <f>SUM(Q8:Q14)</f>
        <v>804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2613752</v>
      </c>
      <c r="C19" s="40">
        <f>SUM(D19:F19)</f>
        <v>128068</v>
      </c>
      <c r="D19" s="39">
        <f>SUM(D16:D17)</f>
        <v>0</v>
      </c>
      <c r="E19" s="39">
        <f>SUM(E16:E17)</f>
        <v>0</v>
      </c>
      <c r="F19" s="39">
        <f>SUM(F16:F17)</f>
        <v>128068</v>
      </c>
      <c r="G19" s="40">
        <f>SUM(H19:J19)</f>
        <v>2485684</v>
      </c>
      <c r="H19" s="39">
        <f>SUM(H16:H17)</f>
        <v>659065</v>
      </c>
      <c r="I19" s="39">
        <f>SUM(I16:I17)</f>
        <v>287225</v>
      </c>
      <c r="J19" s="39">
        <f>SUM(J16:J17)</f>
        <v>1539394</v>
      </c>
      <c r="K19" s="40">
        <f>SUM(K16:K17)</f>
        <v>1416696</v>
      </c>
      <c r="L19" s="39">
        <f>SUM(M19:Q19)</f>
        <v>1197056</v>
      </c>
      <c r="M19" s="39">
        <f>SUM(M16:M17)</f>
        <v>0</v>
      </c>
      <c r="N19" s="39">
        <f>SUM(N16:N17)</f>
        <v>257300</v>
      </c>
      <c r="O19" s="39">
        <f>SUM(O16:O17)</f>
        <v>933197</v>
      </c>
      <c r="P19" s="39">
        <f>SUM(P16:P17)</f>
        <v>500</v>
      </c>
      <c r="Q19" s="38">
        <f>SUM(Q16:Q17)</f>
        <v>6059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2010-09-30T09:55:36Z</dcterms:modified>
  <cp:category/>
  <cp:version/>
  <cp:contentType/>
  <cp:contentStatus/>
</cp:coreProperties>
</file>