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<sst xmlns="http://schemas.openxmlformats.org/spreadsheetml/2006/main" count="203" uniqueCount="127">
  <si>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</si>
  <si>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</si>
  <si>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</si>
  <si>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</si>
  <si>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</si>
  <si>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</si>
  <si>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</si>
  <si>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</si>
  <si>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</si>
  <si>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</si>
  <si>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</si>
  <si>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</si>
  <si>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</si>
  <si>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</si>
  <si>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</si>
  <si>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</si>
  <si>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</si>
  <si>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</si>
  <si>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</si>
  <si>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</si>
  <si>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</si>
  <si>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</si>
  <si>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</si>
  <si>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</si>
  <si>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</si>
  <si>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</si>
  <si>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</si>
  <si>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</si>
  <si>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</si>
  <si>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</si>
  <si>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</si>
  <si>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</si>
  <si>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</si>
  <si>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</si>
  <si>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</si>
  <si>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</si>
  <si>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</si>
  <si>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</si>
  <si>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</si>
  <si>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</si>
  <si>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</si>
  <si>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</si>
  <si>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</si>
  <si>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</si>
  <si>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</si>
  <si>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</si>
  <si>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</si>
  <si>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</si>
  <si>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</si>
  <si>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</si>
  <si>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</si>
  <si>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</si>
  <si>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</si>
  <si>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</si>
  <si>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</si>
  <si>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</si>
  <si>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</si>
  <si>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</si>
  <si>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</si>
  <si>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</si>
  <si>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</si>
  <si>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</si>
  <si>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</si>
  <si>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</si>
  <si>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</si>
  <si>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平成  22年  10月分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</si>
  <si>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</si>
  <si>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</si>
  <si>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</si>
  <si>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</si>
  <si>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</si>
  <si>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</si>
  <si>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</si>
  <si>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</si>
  <si>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</si>
  <si>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</si>
  <si>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</si>
  <si>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</si>
  <si>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</si>
  <si>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</si>
  <si>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</si>
  <si>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</si>
  <si>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</si>
  <si>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</si>
  <si>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</si>
  <si>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</si>
  <si>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</si>
  <si>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</si>
  <si>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</si>
  <si>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</si>
  <si>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</si>
  <si>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</si>
  <si>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</si>
  <si>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</si>
  <si>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</si>
  <si>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</si>
  <si>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</si>
  <si>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</si>
  <si>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</si>
  <si>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</si>
  <si>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</si>
  <si>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</si>
  <si>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</si>
  <si>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</si>
  <si>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</si>
  <si>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</si>
  <si>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</si>
  <si>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</si>
  <si>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</si>
  <si>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</si>
  <si>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</si>
  <si>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</si>
  <si>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</si>
  <si>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r>
      <t>(㎡</t>
    </r>
    <r>
      <rPr>
        <sz val="9"/>
        <rFont val="ＭＳ ゴシック"/>
        <family val="3"/>
      </rPr>
      <t>)</t>
    </r>
  </si>
  <si>
    <t>鉄骨造</t>
  </si>
  <si>
    <t>鉄筋コンクリート造</t>
  </si>
  <si>
    <t>木造</t>
  </si>
  <si>
    <t>枠組壁工法</t>
  </si>
  <si>
    <t>プレハブ</t>
  </si>
  <si>
    <t>平成  22年  10月分</t>
  </si>
  <si>
    <t>着工新設住宅概報（４）</t>
  </si>
  <si>
    <t>（県市町村名）岐阜県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</si>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</sst>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177" fontId="2" fillId="0" borderId="60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64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65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250</v>
      </c>
      <c r="C6" s="16">
        <v>115</v>
      </c>
      <c r="D6" s="16">
        <v>95</v>
      </c>
      <c r="E6" s="16">
        <v>1</v>
      </c>
      <c r="F6" s="16">
        <v>39</v>
      </c>
      <c r="G6" s="16">
        <v>227</v>
      </c>
      <c r="H6" s="16">
        <f aca="true" t="shared" si="1" ref="H6:H27">SUM(I6:L6)</f>
        <v>23</v>
      </c>
      <c r="I6" s="16">
        <v>0</v>
      </c>
      <c r="J6" s="16">
        <v>23</v>
      </c>
      <c r="K6" s="16">
        <v>0</v>
      </c>
      <c r="L6" s="16">
        <v>0</v>
      </c>
      <c r="M6" s="16">
        <v>124</v>
      </c>
      <c r="N6" s="16">
        <v>32</v>
      </c>
      <c r="O6" s="16">
        <v>46</v>
      </c>
      <c r="P6" s="16">
        <v>0</v>
      </c>
      <c r="Q6" s="16">
        <v>8</v>
      </c>
      <c r="R6" s="17">
        <v>40</v>
      </c>
    </row>
    <row r="7" spans="1:18" ht="12" customHeight="1">
      <c r="A7" s="13" t="s">
        <v>24</v>
      </c>
      <c r="B7" s="18">
        <f t="shared" si="0"/>
        <v>78</v>
      </c>
      <c r="C7" s="19">
        <v>38</v>
      </c>
      <c r="D7" s="19">
        <v>30</v>
      </c>
      <c r="E7" s="19">
        <v>0</v>
      </c>
      <c r="F7" s="19">
        <v>10</v>
      </c>
      <c r="G7" s="19">
        <v>73</v>
      </c>
      <c r="H7" s="19">
        <f t="shared" si="1"/>
        <v>5</v>
      </c>
      <c r="I7" s="19">
        <v>0</v>
      </c>
      <c r="J7" s="19">
        <v>5</v>
      </c>
      <c r="K7" s="19">
        <v>0</v>
      </c>
      <c r="L7" s="19">
        <v>0</v>
      </c>
      <c r="M7" s="19">
        <v>39</v>
      </c>
      <c r="N7" s="19">
        <v>9</v>
      </c>
      <c r="O7" s="19">
        <v>22</v>
      </c>
      <c r="P7" s="19">
        <v>0</v>
      </c>
      <c r="Q7" s="19">
        <v>0</v>
      </c>
      <c r="R7" s="20">
        <v>8</v>
      </c>
    </row>
    <row r="8" spans="1:18" ht="12" customHeight="1">
      <c r="A8" s="13" t="s">
        <v>25</v>
      </c>
      <c r="B8" s="18">
        <f t="shared" si="0"/>
        <v>31</v>
      </c>
      <c r="C8" s="19">
        <v>29</v>
      </c>
      <c r="D8" s="19">
        <v>0</v>
      </c>
      <c r="E8" s="19">
        <v>0</v>
      </c>
      <c r="F8" s="19">
        <v>2</v>
      </c>
      <c r="G8" s="19">
        <v>30</v>
      </c>
      <c r="H8" s="19">
        <f t="shared" si="1"/>
        <v>1</v>
      </c>
      <c r="I8" s="19">
        <v>0</v>
      </c>
      <c r="J8" s="19">
        <v>1</v>
      </c>
      <c r="K8" s="19">
        <v>0</v>
      </c>
      <c r="L8" s="19">
        <v>0</v>
      </c>
      <c r="M8" s="19">
        <v>29</v>
      </c>
      <c r="N8" s="19">
        <v>2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33</v>
      </c>
      <c r="C9" s="19">
        <v>25</v>
      </c>
      <c r="D9" s="19">
        <v>5</v>
      </c>
      <c r="E9" s="19">
        <v>0</v>
      </c>
      <c r="F9" s="19">
        <v>3</v>
      </c>
      <c r="G9" s="19">
        <v>29</v>
      </c>
      <c r="H9" s="19">
        <f t="shared" si="1"/>
        <v>4</v>
      </c>
      <c r="I9" s="19">
        <v>0</v>
      </c>
      <c r="J9" s="19">
        <v>4</v>
      </c>
      <c r="K9" s="19">
        <v>0</v>
      </c>
      <c r="L9" s="19">
        <v>0</v>
      </c>
      <c r="M9" s="19">
        <v>21</v>
      </c>
      <c r="N9" s="19">
        <v>7</v>
      </c>
      <c r="O9" s="19">
        <v>5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30</v>
      </c>
      <c r="C10" s="19">
        <v>23</v>
      </c>
      <c r="D10" s="19">
        <v>0</v>
      </c>
      <c r="E10" s="19">
        <v>0</v>
      </c>
      <c r="F10" s="19">
        <v>7</v>
      </c>
      <c r="G10" s="19">
        <v>28</v>
      </c>
      <c r="H10" s="19">
        <f t="shared" si="1"/>
        <v>2</v>
      </c>
      <c r="I10" s="19">
        <v>0</v>
      </c>
      <c r="J10" s="19">
        <v>2</v>
      </c>
      <c r="K10" s="19">
        <v>0</v>
      </c>
      <c r="L10" s="19">
        <v>0</v>
      </c>
      <c r="M10" s="19">
        <v>30</v>
      </c>
      <c r="N10" s="19">
        <v>0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41</v>
      </c>
      <c r="C11" s="19">
        <v>25</v>
      </c>
      <c r="D11" s="19">
        <v>14</v>
      </c>
      <c r="E11" s="19">
        <v>0</v>
      </c>
      <c r="F11" s="19">
        <v>2</v>
      </c>
      <c r="G11" s="19">
        <v>32</v>
      </c>
      <c r="H11" s="19">
        <f t="shared" si="1"/>
        <v>9</v>
      </c>
      <c r="I11" s="19">
        <v>6</v>
      </c>
      <c r="J11" s="19">
        <v>3</v>
      </c>
      <c r="K11" s="19">
        <v>0</v>
      </c>
      <c r="L11" s="19">
        <v>0</v>
      </c>
      <c r="M11" s="19">
        <v>20</v>
      </c>
      <c r="N11" s="19">
        <v>7</v>
      </c>
      <c r="O11" s="19">
        <v>14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4</v>
      </c>
      <c r="C12" s="19">
        <v>4</v>
      </c>
      <c r="D12" s="19">
        <v>0</v>
      </c>
      <c r="E12" s="19">
        <v>0</v>
      </c>
      <c r="F12" s="19">
        <v>0</v>
      </c>
      <c r="G12" s="19">
        <v>4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3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26</v>
      </c>
      <c r="C13" s="19">
        <v>5</v>
      </c>
      <c r="D13" s="19">
        <v>20</v>
      </c>
      <c r="E13" s="19">
        <v>0</v>
      </c>
      <c r="F13" s="19">
        <v>1</v>
      </c>
      <c r="G13" s="19">
        <v>13</v>
      </c>
      <c r="H13" s="19">
        <f t="shared" si="1"/>
        <v>13</v>
      </c>
      <c r="I13" s="19">
        <v>0</v>
      </c>
      <c r="J13" s="19">
        <v>13</v>
      </c>
      <c r="K13" s="19">
        <v>0</v>
      </c>
      <c r="L13" s="19">
        <v>0</v>
      </c>
      <c r="M13" s="19">
        <v>4</v>
      </c>
      <c r="N13" s="19">
        <v>2</v>
      </c>
      <c r="O13" s="19">
        <v>20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24</v>
      </c>
      <c r="C14" s="19">
        <v>22</v>
      </c>
      <c r="D14" s="19">
        <v>0</v>
      </c>
      <c r="E14" s="19">
        <v>0</v>
      </c>
      <c r="F14" s="19">
        <v>2</v>
      </c>
      <c r="G14" s="19">
        <v>24</v>
      </c>
      <c r="H14" s="19">
        <f t="shared" si="1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23</v>
      </c>
      <c r="N14" s="19">
        <v>1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20</v>
      </c>
      <c r="C15" s="19">
        <v>20</v>
      </c>
      <c r="D15" s="19">
        <v>0</v>
      </c>
      <c r="E15" s="19">
        <v>0</v>
      </c>
      <c r="F15" s="19">
        <v>0</v>
      </c>
      <c r="G15" s="19">
        <v>19</v>
      </c>
      <c r="H15" s="19">
        <f t="shared" si="1"/>
        <v>1</v>
      </c>
      <c r="I15" s="19">
        <v>0</v>
      </c>
      <c r="J15" s="19">
        <v>1</v>
      </c>
      <c r="K15" s="19">
        <v>0</v>
      </c>
      <c r="L15" s="19">
        <v>0</v>
      </c>
      <c r="M15" s="19">
        <v>17</v>
      </c>
      <c r="N15" s="19">
        <v>3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40</v>
      </c>
      <c r="C16" s="19">
        <v>27</v>
      </c>
      <c r="D16" s="19">
        <v>6</v>
      </c>
      <c r="E16" s="19">
        <v>0</v>
      </c>
      <c r="F16" s="19">
        <v>7</v>
      </c>
      <c r="G16" s="19">
        <v>34</v>
      </c>
      <c r="H16" s="19">
        <f t="shared" si="1"/>
        <v>6</v>
      </c>
      <c r="I16" s="19">
        <v>0</v>
      </c>
      <c r="J16" s="19">
        <v>6</v>
      </c>
      <c r="K16" s="19">
        <v>0</v>
      </c>
      <c r="L16" s="19">
        <v>0</v>
      </c>
      <c r="M16" s="19">
        <v>31</v>
      </c>
      <c r="N16" s="19">
        <v>3</v>
      </c>
      <c r="O16" s="19">
        <v>6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42</v>
      </c>
      <c r="C17" s="19">
        <v>25</v>
      </c>
      <c r="D17" s="19">
        <v>16</v>
      </c>
      <c r="E17" s="19">
        <v>0</v>
      </c>
      <c r="F17" s="19">
        <v>1</v>
      </c>
      <c r="G17" s="19">
        <v>22</v>
      </c>
      <c r="H17" s="19">
        <f t="shared" si="1"/>
        <v>20</v>
      </c>
      <c r="I17" s="19">
        <v>0</v>
      </c>
      <c r="J17" s="19">
        <v>20</v>
      </c>
      <c r="K17" s="19">
        <v>0</v>
      </c>
      <c r="L17" s="19">
        <v>0</v>
      </c>
      <c r="M17" s="19">
        <v>17</v>
      </c>
      <c r="N17" s="19">
        <v>9</v>
      </c>
      <c r="O17" s="19">
        <v>16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142</v>
      </c>
      <c r="C18" s="19">
        <v>51</v>
      </c>
      <c r="D18" s="19">
        <v>78</v>
      </c>
      <c r="E18" s="19">
        <v>0</v>
      </c>
      <c r="F18" s="19">
        <v>13</v>
      </c>
      <c r="G18" s="19">
        <v>123</v>
      </c>
      <c r="H18" s="19">
        <f t="shared" si="1"/>
        <v>19</v>
      </c>
      <c r="I18" s="19">
        <v>0</v>
      </c>
      <c r="J18" s="19">
        <v>19</v>
      </c>
      <c r="K18" s="19">
        <v>0</v>
      </c>
      <c r="L18" s="19">
        <v>0</v>
      </c>
      <c r="M18" s="19">
        <v>51</v>
      </c>
      <c r="N18" s="19">
        <v>13</v>
      </c>
      <c r="O18" s="19">
        <v>18</v>
      </c>
      <c r="P18" s="19">
        <v>18</v>
      </c>
      <c r="Q18" s="19">
        <v>0</v>
      </c>
      <c r="R18" s="20">
        <v>42</v>
      </c>
    </row>
    <row r="19" spans="1:18" ht="12" customHeight="1">
      <c r="A19" s="13" t="s">
        <v>36</v>
      </c>
      <c r="B19" s="18">
        <f t="shared" si="0"/>
        <v>48</v>
      </c>
      <c r="C19" s="19">
        <v>28</v>
      </c>
      <c r="D19" s="19">
        <v>18</v>
      </c>
      <c r="E19" s="19">
        <v>0</v>
      </c>
      <c r="F19" s="19">
        <v>2</v>
      </c>
      <c r="G19" s="19">
        <v>38</v>
      </c>
      <c r="H19" s="19">
        <f t="shared" si="1"/>
        <v>10</v>
      </c>
      <c r="I19" s="19">
        <v>0</v>
      </c>
      <c r="J19" s="19">
        <v>10</v>
      </c>
      <c r="K19" s="19">
        <v>0</v>
      </c>
      <c r="L19" s="19">
        <v>0</v>
      </c>
      <c r="M19" s="19">
        <v>26</v>
      </c>
      <c r="N19" s="19">
        <v>4</v>
      </c>
      <c r="O19" s="19">
        <v>12</v>
      </c>
      <c r="P19" s="19">
        <v>0</v>
      </c>
      <c r="Q19" s="19">
        <v>0</v>
      </c>
      <c r="R19" s="20">
        <v>6</v>
      </c>
    </row>
    <row r="20" spans="1:18" ht="12" customHeight="1">
      <c r="A20" s="13" t="s">
        <v>37</v>
      </c>
      <c r="B20" s="18">
        <f t="shared" si="0"/>
        <v>10</v>
      </c>
      <c r="C20" s="19">
        <v>6</v>
      </c>
      <c r="D20" s="19">
        <v>0</v>
      </c>
      <c r="E20" s="19">
        <v>0</v>
      </c>
      <c r="F20" s="19">
        <v>4</v>
      </c>
      <c r="G20" s="19">
        <v>9</v>
      </c>
      <c r="H20" s="19">
        <f t="shared" si="1"/>
        <v>1</v>
      </c>
      <c r="I20" s="19">
        <v>0</v>
      </c>
      <c r="J20" s="19">
        <v>1</v>
      </c>
      <c r="K20" s="19">
        <v>0</v>
      </c>
      <c r="L20" s="19">
        <v>0</v>
      </c>
      <c r="M20" s="19">
        <v>10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28</v>
      </c>
      <c r="C21" s="19">
        <v>21</v>
      </c>
      <c r="D21" s="19">
        <v>0</v>
      </c>
      <c r="E21" s="19">
        <v>0</v>
      </c>
      <c r="F21" s="19">
        <v>7</v>
      </c>
      <c r="G21" s="19">
        <v>26</v>
      </c>
      <c r="H21" s="19">
        <f t="shared" si="1"/>
        <v>2</v>
      </c>
      <c r="I21" s="19">
        <v>0</v>
      </c>
      <c r="J21" s="19">
        <v>2</v>
      </c>
      <c r="K21" s="19">
        <v>0</v>
      </c>
      <c r="L21" s="19">
        <v>0</v>
      </c>
      <c r="M21" s="19">
        <v>25</v>
      </c>
      <c r="N21" s="19">
        <v>3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6</v>
      </c>
      <c r="C22" s="19">
        <v>6</v>
      </c>
      <c r="D22" s="19">
        <v>0</v>
      </c>
      <c r="E22" s="19">
        <v>0</v>
      </c>
      <c r="F22" s="19">
        <v>0</v>
      </c>
      <c r="G22" s="19">
        <v>6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6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19</v>
      </c>
      <c r="C23" s="19">
        <v>6</v>
      </c>
      <c r="D23" s="19">
        <v>8</v>
      </c>
      <c r="E23" s="19">
        <v>0</v>
      </c>
      <c r="F23" s="19">
        <v>5</v>
      </c>
      <c r="G23" s="19">
        <v>18</v>
      </c>
      <c r="H23" s="19">
        <f t="shared" si="1"/>
        <v>1</v>
      </c>
      <c r="I23" s="19">
        <v>0</v>
      </c>
      <c r="J23" s="19">
        <v>1</v>
      </c>
      <c r="K23" s="19">
        <v>0</v>
      </c>
      <c r="L23" s="19">
        <v>0</v>
      </c>
      <c r="M23" s="19">
        <v>9</v>
      </c>
      <c r="N23" s="19">
        <v>2</v>
      </c>
      <c r="O23" s="19">
        <v>8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9</v>
      </c>
      <c r="C24" s="19">
        <v>8</v>
      </c>
      <c r="D24" s="19">
        <v>1</v>
      </c>
      <c r="E24" s="19">
        <v>0</v>
      </c>
      <c r="F24" s="19">
        <v>0</v>
      </c>
      <c r="G24" s="19">
        <v>9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8</v>
      </c>
      <c r="N24" s="19">
        <v>1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3</v>
      </c>
      <c r="C25" s="19">
        <v>3</v>
      </c>
      <c r="D25" s="19">
        <v>0</v>
      </c>
      <c r="E25" s="19">
        <v>0</v>
      </c>
      <c r="F25" s="19">
        <v>0</v>
      </c>
      <c r="G25" s="19">
        <v>3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3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10</v>
      </c>
      <c r="C26" s="22">
        <v>10</v>
      </c>
      <c r="D26" s="22">
        <v>0</v>
      </c>
      <c r="E26" s="22">
        <v>0</v>
      </c>
      <c r="F26" s="22">
        <v>0</v>
      </c>
      <c r="G26" s="22">
        <v>9</v>
      </c>
      <c r="H26" s="22">
        <f t="shared" si="1"/>
        <v>1</v>
      </c>
      <c r="I26" s="22">
        <v>0</v>
      </c>
      <c r="J26" s="22">
        <v>1</v>
      </c>
      <c r="K26" s="22">
        <v>0</v>
      </c>
      <c r="L26" s="22">
        <v>0</v>
      </c>
      <c r="M26" s="22">
        <v>9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66</v>
      </c>
      <c r="B27" s="25">
        <f t="shared" si="0"/>
        <v>894</v>
      </c>
      <c r="C27" s="26">
        <v>497</v>
      </c>
      <c r="D27" s="26">
        <v>291</v>
      </c>
      <c r="E27" s="26">
        <v>1</v>
      </c>
      <c r="F27" s="26">
        <v>105</v>
      </c>
      <c r="G27" s="26">
        <v>776</v>
      </c>
      <c r="H27" s="26">
        <f t="shared" si="1"/>
        <v>118</v>
      </c>
      <c r="I27" s="26">
        <v>6</v>
      </c>
      <c r="J27" s="26">
        <v>112</v>
      </c>
      <c r="K27" s="26">
        <v>0</v>
      </c>
      <c r="L27" s="26">
        <v>0</v>
      </c>
      <c r="M27" s="26">
        <v>505</v>
      </c>
      <c r="N27" s="26">
        <v>100</v>
      </c>
      <c r="O27" s="26">
        <v>167</v>
      </c>
      <c r="P27" s="26">
        <v>18</v>
      </c>
      <c r="Q27" s="26">
        <v>8</v>
      </c>
      <c r="R27" s="27">
        <v>96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14</v>
      </c>
      <c r="C29" s="19">
        <v>8</v>
      </c>
      <c r="D29" s="19">
        <v>3</v>
      </c>
      <c r="E29" s="19">
        <v>0</v>
      </c>
      <c r="F29" s="19">
        <v>3</v>
      </c>
      <c r="G29" s="19">
        <v>12</v>
      </c>
      <c r="H29" s="19">
        <f>SUM(I29:L29)</f>
        <v>2</v>
      </c>
      <c r="I29" s="19">
        <v>0</v>
      </c>
      <c r="J29" s="19">
        <v>2</v>
      </c>
      <c r="K29" s="19">
        <v>0</v>
      </c>
      <c r="L29" s="19">
        <v>0</v>
      </c>
      <c r="M29" s="19">
        <v>9</v>
      </c>
      <c r="N29" s="19">
        <v>5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29</v>
      </c>
      <c r="C30" s="22">
        <v>12</v>
      </c>
      <c r="D30" s="22">
        <v>17</v>
      </c>
      <c r="E30" s="22">
        <v>0</v>
      </c>
      <c r="F30" s="22">
        <v>0</v>
      </c>
      <c r="G30" s="22">
        <v>28</v>
      </c>
      <c r="H30" s="22">
        <f>SUM(I30:L30)</f>
        <v>1</v>
      </c>
      <c r="I30" s="22">
        <v>0</v>
      </c>
      <c r="J30" s="22">
        <v>1</v>
      </c>
      <c r="K30" s="22">
        <v>0</v>
      </c>
      <c r="L30" s="22">
        <v>0</v>
      </c>
      <c r="M30" s="22">
        <v>10</v>
      </c>
      <c r="N30" s="22">
        <v>2</v>
      </c>
      <c r="O30" s="22">
        <v>8</v>
      </c>
      <c r="P30" s="22">
        <v>0</v>
      </c>
      <c r="Q30" s="22">
        <v>0</v>
      </c>
      <c r="R30" s="23">
        <v>9</v>
      </c>
    </row>
    <row r="31" spans="1:18" ht="12" customHeight="1">
      <c r="A31" s="24" t="s">
        <v>67</v>
      </c>
      <c r="B31" s="25">
        <f>SUM(C31:F31)</f>
        <v>43</v>
      </c>
      <c r="C31" s="26">
        <v>20</v>
      </c>
      <c r="D31" s="26">
        <v>20</v>
      </c>
      <c r="E31" s="26">
        <v>0</v>
      </c>
      <c r="F31" s="26">
        <v>3</v>
      </c>
      <c r="G31" s="26">
        <v>40</v>
      </c>
      <c r="H31" s="26">
        <f>SUM(I31:L31)</f>
        <v>3</v>
      </c>
      <c r="I31" s="26">
        <v>0</v>
      </c>
      <c r="J31" s="26">
        <v>3</v>
      </c>
      <c r="K31" s="26">
        <v>0</v>
      </c>
      <c r="L31" s="26">
        <v>0</v>
      </c>
      <c r="M31" s="26">
        <v>19</v>
      </c>
      <c r="N31" s="26">
        <v>7</v>
      </c>
      <c r="O31" s="26">
        <v>8</v>
      </c>
      <c r="P31" s="26">
        <v>0</v>
      </c>
      <c r="Q31" s="26">
        <v>0</v>
      </c>
      <c r="R31" s="27">
        <v>9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11</v>
      </c>
      <c r="C33" s="22">
        <v>11</v>
      </c>
      <c r="D33" s="22">
        <v>0</v>
      </c>
      <c r="E33" s="22">
        <v>0</v>
      </c>
      <c r="F33" s="22">
        <v>0</v>
      </c>
      <c r="G33" s="22">
        <v>11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9</v>
      </c>
      <c r="N33" s="22">
        <v>2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68</v>
      </c>
      <c r="B34" s="25">
        <f>SUM(C34:F34)</f>
        <v>11</v>
      </c>
      <c r="C34" s="26">
        <v>11</v>
      </c>
      <c r="D34" s="26">
        <v>0</v>
      </c>
      <c r="E34" s="26">
        <v>0</v>
      </c>
      <c r="F34" s="26">
        <v>0</v>
      </c>
      <c r="G34" s="26">
        <v>11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9</v>
      </c>
      <c r="N34" s="26">
        <v>2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13</v>
      </c>
      <c r="C36" s="19">
        <v>10</v>
      </c>
      <c r="D36" s="19">
        <v>0</v>
      </c>
      <c r="E36" s="19">
        <v>1</v>
      </c>
      <c r="F36" s="19">
        <v>2</v>
      </c>
      <c r="G36" s="19">
        <v>12</v>
      </c>
      <c r="H36" s="19">
        <f>SUM(I36:L36)</f>
        <v>1</v>
      </c>
      <c r="I36" s="19">
        <v>0</v>
      </c>
      <c r="J36" s="19">
        <v>0</v>
      </c>
      <c r="K36" s="19">
        <v>0</v>
      </c>
      <c r="L36" s="19">
        <v>1</v>
      </c>
      <c r="M36" s="19">
        <v>12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69</v>
      </c>
      <c r="B38" s="25">
        <f>SUM(C38:F38)</f>
        <v>13</v>
      </c>
      <c r="C38" s="26">
        <v>10</v>
      </c>
      <c r="D38" s="26">
        <v>0</v>
      </c>
      <c r="E38" s="26">
        <v>1</v>
      </c>
      <c r="F38" s="26">
        <v>2</v>
      </c>
      <c r="G38" s="26">
        <v>12</v>
      </c>
      <c r="H38" s="26">
        <f>SUM(I38:L38)</f>
        <v>1</v>
      </c>
      <c r="I38" s="26">
        <v>0</v>
      </c>
      <c r="J38" s="26">
        <v>0</v>
      </c>
      <c r="K38" s="26">
        <v>0</v>
      </c>
      <c r="L38" s="26">
        <v>1</v>
      </c>
      <c r="M38" s="26">
        <v>12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5</v>
      </c>
      <c r="C40" s="19">
        <v>5</v>
      </c>
      <c r="D40" s="19">
        <v>0</v>
      </c>
      <c r="E40" s="19">
        <v>0</v>
      </c>
      <c r="F40" s="19">
        <v>0</v>
      </c>
      <c r="G40" s="19">
        <v>5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3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4</v>
      </c>
      <c r="C42" s="22">
        <v>4</v>
      </c>
      <c r="D42" s="22">
        <v>0</v>
      </c>
      <c r="E42" s="22">
        <v>0</v>
      </c>
      <c r="F42" s="22">
        <v>0</v>
      </c>
      <c r="G42" s="22">
        <v>4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3</v>
      </c>
      <c r="N42" s="22">
        <v>1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70</v>
      </c>
      <c r="B43" s="25">
        <f>SUM(C43:F43)</f>
        <v>11</v>
      </c>
      <c r="C43" s="26">
        <v>11</v>
      </c>
      <c r="D43" s="26">
        <v>0</v>
      </c>
      <c r="E43" s="26">
        <v>0</v>
      </c>
      <c r="F43" s="26">
        <v>0</v>
      </c>
      <c r="G43" s="26">
        <v>11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8</v>
      </c>
      <c r="N43" s="26">
        <v>3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5</v>
      </c>
      <c r="C45" s="19">
        <v>5</v>
      </c>
      <c r="D45" s="19">
        <v>0</v>
      </c>
      <c r="E45" s="19">
        <v>0</v>
      </c>
      <c r="F45" s="19">
        <v>0</v>
      </c>
      <c r="G45" s="19">
        <v>5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5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9</v>
      </c>
      <c r="C46" s="19">
        <v>7</v>
      </c>
      <c r="D46" s="19">
        <v>0</v>
      </c>
      <c r="E46" s="19">
        <v>0</v>
      </c>
      <c r="F46" s="19">
        <v>2</v>
      </c>
      <c r="G46" s="19">
        <v>9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9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10</v>
      </c>
      <c r="C47" s="22">
        <v>6</v>
      </c>
      <c r="D47" s="22">
        <v>0</v>
      </c>
      <c r="E47" s="22">
        <v>0</v>
      </c>
      <c r="F47" s="22">
        <v>4</v>
      </c>
      <c r="G47" s="22">
        <v>10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9</v>
      </c>
      <c r="N47" s="22">
        <v>1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71</v>
      </c>
      <c r="B48" s="25">
        <f>SUM(C48:F48)</f>
        <v>24</v>
      </c>
      <c r="C48" s="26">
        <v>18</v>
      </c>
      <c r="D48" s="26">
        <v>0</v>
      </c>
      <c r="E48" s="26">
        <v>0</v>
      </c>
      <c r="F48" s="26">
        <v>6</v>
      </c>
      <c r="G48" s="26">
        <v>24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23</v>
      </c>
      <c r="N48" s="26">
        <v>1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11</v>
      </c>
      <c r="C50" s="22">
        <v>7</v>
      </c>
      <c r="D50" s="22">
        <v>4</v>
      </c>
      <c r="E50" s="22">
        <v>0</v>
      </c>
      <c r="F50" s="22">
        <v>0</v>
      </c>
      <c r="G50" s="22">
        <v>11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7</v>
      </c>
      <c r="N50" s="22">
        <v>0</v>
      </c>
      <c r="O50" s="22">
        <v>4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72</v>
      </c>
      <c r="B51" s="25">
        <f>SUM(C51:F51)</f>
        <v>11</v>
      </c>
      <c r="C51" s="26">
        <v>7</v>
      </c>
      <c r="D51" s="26">
        <v>4</v>
      </c>
      <c r="E51" s="26">
        <v>0</v>
      </c>
      <c r="F51" s="26">
        <v>0</v>
      </c>
      <c r="G51" s="26">
        <v>11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7</v>
      </c>
      <c r="N51" s="26">
        <v>0</v>
      </c>
      <c r="O51" s="26">
        <v>4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1</v>
      </c>
      <c r="C53" s="19">
        <v>1</v>
      </c>
      <c r="D53" s="19">
        <v>0</v>
      </c>
      <c r="E53" s="19">
        <v>0</v>
      </c>
      <c r="F53" s="19">
        <v>0</v>
      </c>
      <c r="G53" s="19">
        <v>1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1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SUM(C54:R54)</f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2</v>
      </c>
      <c r="C55" s="19">
        <v>2</v>
      </c>
      <c r="D55" s="19">
        <v>0</v>
      </c>
      <c r="E55" s="19">
        <v>0</v>
      </c>
      <c r="F55" s="19">
        <v>0</v>
      </c>
      <c r="G55" s="19">
        <v>2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2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SUM(C56:F56)</f>
        <v>8</v>
      </c>
      <c r="C56" s="19">
        <v>2</v>
      </c>
      <c r="D56" s="19">
        <v>6</v>
      </c>
      <c r="E56" s="19">
        <v>0</v>
      </c>
      <c r="F56" s="19">
        <v>0</v>
      </c>
      <c r="G56" s="19">
        <v>2</v>
      </c>
      <c r="H56" s="19">
        <f>SUM(I56:L56)</f>
        <v>6</v>
      </c>
      <c r="I56" s="19">
        <v>6</v>
      </c>
      <c r="J56" s="19">
        <v>0</v>
      </c>
      <c r="K56" s="19">
        <v>0</v>
      </c>
      <c r="L56" s="19">
        <v>0</v>
      </c>
      <c r="M56" s="19">
        <v>2</v>
      </c>
      <c r="N56" s="19">
        <v>0</v>
      </c>
      <c r="O56" s="19">
        <v>0</v>
      </c>
      <c r="P56" s="19">
        <v>6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4</v>
      </c>
      <c r="C57" s="19">
        <v>4</v>
      </c>
      <c r="D57" s="19">
        <v>0</v>
      </c>
      <c r="E57" s="19">
        <v>0</v>
      </c>
      <c r="F57" s="19">
        <v>0</v>
      </c>
      <c r="G57" s="19">
        <v>4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3</v>
      </c>
      <c r="N57" s="19">
        <v>1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SUM(C58:F58)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73</v>
      </c>
      <c r="B60" s="25">
        <f>SUM(C60:F60)</f>
        <v>15</v>
      </c>
      <c r="C60" s="26">
        <v>9</v>
      </c>
      <c r="D60" s="26">
        <v>6</v>
      </c>
      <c r="E60" s="26">
        <v>0</v>
      </c>
      <c r="F60" s="26">
        <v>0</v>
      </c>
      <c r="G60" s="26">
        <v>9</v>
      </c>
      <c r="H60" s="26">
        <f>SUM(I60:L60)</f>
        <v>6</v>
      </c>
      <c r="I60" s="26">
        <v>6</v>
      </c>
      <c r="J60" s="26">
        <v>0</v>
      </c>
      <c r="K60" s="26">
        <v>0</v>
      </c>
      <c r="L60" s="26">
        <v>0</v>
      </c>
      <c r="M60" s="26">
        <v>8</v>
      </c>
      <c r="N60" s="26">
        <v>1</v>
      </c>
      <c r="O60" s="26">
        <v>0</v>
      </c>
      <c r="P60" s="26">
        <v>6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12</v>
      </c>
      <c r="C62" s="22">
        <v>7</v>
      </c>
      <c r="D62" s="22">
        <v>4</v>
      </c>
      <c r="E62" s="22">
        <v>0</v>
      </c>
      <c r="F62" s="22">
        <v>1</v>
      </c>
      <c r="G62" s="22">
        <v>7</v>
      </c>
      <c r="H62" s="22">
        <f>SUM(I62:L62)</f>
        <v>5</v>
      </c>
      <c r="I62" s="22">
        <v>0</v>
      </c>
      <c r="J62" s="22">
        <v>5</v>
      </c>
      <c r="K62" s="22">
        <v>0</v>
      </c>
      <c r="L62" s="22">
        <v>0</v>
      </c>
      <c r="M62" s="22">
        <v>6</v>
      </c>
      <c r="N62" s="22">
        <v>2</v>
      </c>
      <c r="O62" s="22">
        <v>4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74</v>
      </c>
      <c r="B63" s="25">
        <f>SUM(C63:F63)</f>
        <v>12</v>
      </c>
      <c r="C63" s="26">
        <v>7</v>
      </c>
      <c r="D63" s="26">
        <v>4</v>
      </c>
      <c r="E63" s="26">
        <v>0</v>
      </c>
      <c r="F63" s="26">
        <v>1</v>
      </c>
      <c r="G63" s="26">
        <v>7</v>
      </c>
      <c r="H63" s="26">
        <f>SUM(I63:L63)</f>
        <v>5</v>
      </c>
      <c r="I63" s="26">
        <v>0</v>
      </c>
      <c r="J63" s="26">
        <v>5</v>
      </c>
      <c r="K63" s="26">
        <v>0</v>
      </c>
      <c r="L63" s="26">
        <v>0</v>
      </c>
      <c r="M63" s="26">
        <v>6</v>
      </c>
      <c r="N63" s="26">
        <v>2</v>
      </c>
      <c r="O63" s="26">
        <v>4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SUM(C65:F65)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f>SUM(I65:L65)</f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75</v>
      </c>
      <c r="B66" s="25">
        <f>SUM(C66:F66)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f>SUM(I66:L66)</f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140</v>
      </c>
      <c r="C68" s="19">
        <v>93</v>
      </c>
      <c r="D68" s="19">
        <v>34</v>
      </c>
      <c r="E68" s="19">
        <v>1</v>
      </c>
      <c r="F68" s="19">
        <v>12</v>
      </c>
      <c r="G68" s="19">
        <v>125</v>
      </c>
      <c r="H68" s="19">
        <f>SUM(I68:L68)</f>
        <v>15</v>
      </c>
      <c r="I68" s="19">
        <v>6</v>
      </c>
      <c r="J68" s="19">
        <v>8</v>
      </c>
      <c r="K68" s="19">
        <v>0</v>
      </c>
      <c r="L68" s="19">
        <v>1</v>
      </c>
      <c r="M68" s="19">
        <v>92</v>
      </c>
      <c r="N68" s="19">
        <v>17</v>
      </c>
      <c r="O68" s="19">
        <v>16</v>
      </c>
      <c r="P68" s="19">
        <v>6</v>
      </c>
      <c r="Q68" s="19">
        <v>0</v>
      </c>
      <c r="R68" s="20">
        <v>9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1034</v>
      </c>
      <c r="C70" s="29">
        <v>590</v>
      </c>
      <c r="D70" s="29">
        <v>325</v>
      </c>
      <c r="E70" s="29">
        <v>2</v>
      </c>
      <c r="F70" s="29">
        <v>117</v>
      </c>
      <c r="G70" s="29">
        <v>901</v>
      </c>
      <c r="H70" s="29">
        <f>SUM(I70:L70)</f>
        <v>133</v>
      </c>
      <c r="I70" s="29">
        <v>12</v>
      </c>
      <c r="J70" s="29">
        <v>120</v>
      </c>
      <c r="K70" s="29">
        <v>0</v>
      </c>
      <c r="L70" s="29">
        <v>1</v>
      </c>
      <c r="M70" s="29">
        <v>597</v>
      </c>
      <c r="N70" s="29">
        <v>117</v>
      </c>
      <c r="O70" s="29">
        <v>183</v>
      </c>
      <c r="P70" s="29">
        <v>24</v>
      </c>
      <c r="Q70" s="29">
        <v>8</v>
      </c>
      <c r="R70" s="30">
        <v>105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L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105</v>
      </c>
      <c r="E1" s="80" t="s">
        <v>104</v>
      </c>
      <c r="I1" s="43" t="s">
        <v>65</v>
      </c>
    </row>
    <row r="2" ht="15" customHeight="1" thickBot="1">
      <c r="Q2" s="79"/>
    </row>
    <row r="3" spans="1:17" s="4" customFormat="1" ht="15" customHeight="1">
      <c r="A3" s="78"/>
      <c r="B3" s="77"/>
      <c r="C3" s="3"/>
      <c r="D3" s="35" t="s">
        <v>103</v>
      </c>
      <c r="E3" s="36"/>
      <c r="F3" s="36"/>
      <c r="G3" s="37"/>
      <c r="H3" s="35" t="s">
        <v>102</v>
      </c>
      <c r="I3" s="36"/>
      <c r="J3" s="36"/>
      <c r="K3" s="37"/>
      <c r="L3" s="76" t="s">
        <v>101</v>
      </c>
      <c r="M3" s="36" t="s">
        <v>100</v>
      </c>
      <c r="N3" s="36"/>
      <c r="O3" s="36"/>
      <c r="P3" s="36"/>
      <c r="Q3" s="38"/>
    </row>
    <row r="4" spans="1:17" s="4" customFormat="1" ht="15" customHeight="1" thickBot="1">
      <c r="A4" s="75"/>
      <c r="B4" s="74"/>
      <c r="C4" s="73" t="s">
        <v>78</v>
      </c>
      <c r="D4" s="71" t="s">
        <v>99</v>
      </c>
      <c r="E4" s="71" t="s">
        <v>98</v>
      </c>
      <c r="F4" s="71" t="s">
        <v>97</v>
      </c>
      <c r="G4" s="71" t="s">
        <v>96</v>
      </c>
      <c r="H4" s="71" t="s">
        <v>95</v>
      </c>
      <c r="I4" s="69" t="s">
        <v>94</v>
      </c>
      <c r="J4" s="69" t="s">
        <v>93</v>
      </c>
      <c r="K4" s="72" t="s">
        <v>92</v>
      </c>
      <c r="L4" s="71" t="s">
        <v>91</v>
      </c>
      <c r="M4" s="70" t="s">
        <v>90</v>
      </c>
      <c r="N4" s="69" t="s">
        <v>89</v>
      </c>
      <c r="O4" s="69" t="s">
        <v>88</v>
      </c>
      <c r="P4" s="69" t="s">
        <v>87</v>
      </c>
      <c r="Q4" s="68" t="s">
        <v>86</v>
      </c>
    </row>
    <row r="5" spans="1:17" ht="15" customHeight="1">
      <c r="A5" s="67" t="s">
        <v>85</v>
      </c>
      <c r="B5" s="60" t="s">
        <v>83</v>
      </c>
      <c r="C5" s="59">
        <f>+D5+H5</f>
        <v>590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590</v>
      </c>
      <c r="I5" s="58">
        <v>0</v>
      </c>
      <c r="J5" s="58">
        <v>0</v>
      </c>
      <c r="K5" s="58">
        <v>590</v>
      </c>
      <c r="L5" s="58">
        <v>558</v>
      </c>
      <c r="M5" s="58">
        <f>SUM(N5:Q5)</f>
        <v>32</v>
      </c>
      <c r="N5" s="58">
        <v>0</v>
      </c>
      <c r="O5" s="58">
        <v>32</v>
      </c>
      <c r="P5" s="58">
        <v>0</v>
      </c>
      <c r="Q5" s="57">
        <v>0</v>
      </c>
    </row>
    <row r="6" spans="1:17" ht="15" customHeight="1">
      <c r="A6" s="66"/>
      <c r="B6" s="56" t="s">
        <v>82</v>
      </c>
      <c r="C6" s="55">
        <f>+D6+H6</f>
        <v>325</v>
      </c>
      <c r="D6" s="54">
        <f>SUM(E6:G6)</f>
        <v>12</v>
      </c>
      <c r="E6" s="54">
        <v>0</v>
      </c>
      <c r="F6" s="54">
        <v>0</v>
      </c>
      <c r="G6" s="54">
        <v>12</v>
      </c>
      <c r="H6" s="54">
        <f>SUM(I6:K6)</f>
        <v>313</v>
      </c>
      <c r="I6" s="54">
        <v>32</v>
      </c>
      <c r="J6" s="54">
        <v>0</v>
      </c>
      <c r="K6" s="54">
        <v>281</v>
      </c>
      <c r="L6" s="54">
        <v>255</v>
      </c>
      <c r="M6" s="54">
        <f>SUM(N6:Q6)</f>
        <v>70</v>
      </c>
      <c r="N6" s="54">
        <v>12</v>
      </c>
      <c r="O6" s="54">
        <v>58</v>
      </c>
      <c r="P6" s="54">
        <v>0</v>
      </c>
      <c r="Q6" s="53">
        <v>0</v>
      </c>
    </row>
    <row r="7" spans="1:17" ht="15" customHeight="1">
      <c r="A7" s="66"/>
      <c r="B7" s="56" t="s">
        <v>81</v>
      </c>
      <c r="C7" s="55">
        <f>+D7+H7</f>
        <v>2</v>
      </c>
      <c r="D7" s="54">
        <f>SUM(E7:G7)</f>
        <v>1</v>
      </c>
      <c r="E7" s="54">
        <v>0</v>
      </c>
      <c r="F7" s="54">
        <v>1</v>
      </c>
      <c r="G7" s="54">
        <v>0</v>
      </c>
      <c r="H7" s="54">
        <f>SUM(I7:K7)</f>
        <v>1</v>
      </c>
      <c r="I7" s="54">
        <v>0</v>
      </c>
      <c r="J7" s="54">
        <v>1</v>
      </c>
      <c r="K7" s="54">
        <v>0</v>
      </c>
      <c r="L7" s="54">
        <v>1</v>
      </c>
      <c r="M7" s="54">
        <f>SUM(N7:Q7)</f>
        <v>1</v>
      </c>
      <c r="N7" s="54">
        <v>0</v>
      </c>
      <c r="O7" s="54">
        <v>0</v>
      </c>
      <c r="P7" s="54">
        <v>0</v>
      </c>
      <c r="Q7" s="53">
        <v>1</v>
      </c>
    </row>
    <row r="8" spans="1:17" ht="15" customHeight="1">
      <c r="A8" s="66"/>
      <c r="B8" s="51" t="s">
        <v>80</v>
      </c>
      <c r="C8" s="50">
        <f>+D8+H8</f>
        <v>117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117</v>
      </c>
      <c r="I8" s="49">
        <v>115</v>
      </c>
      <c r="J8" s="49">
        <v>0</v>
      </c>
      <c r="K8" s="49">
        <v>2</v>
      </c>
      <c r="L8" s="49">
        <v>87</v>
      </c>
      <c r="M8" s="49">
        <f>SUM(N8:Q8)</f>
        <v>30</v>
      </c>
      <c r="N8" s="49">
        <v>0</v>
      </c>
      <c r="O8" s="49">
        <v>30</v>
      </c>
      <c r="P8" s="49">
        <v>0</v>
      </c>
      <c r="Q8" s="48">
        <v>0</v>
      </c>
    </row>
    <row r="9" spans="1:17" ht="15" customHeight="1">
      <c r="A9" s="65"/>
      <c r="B9" s="64" t="s">
        <v>78</v>
      </c>
      <c r="C9" s="63">
        <f>SUM(C5:C8)</f>
        <v>1034</v>
      </c>
      <c r="D9" s="63">
        <f>SUM(D5:D8)</f>
        <v>13</v>
      </c>
      <c r="E9" s="63">
        <f>SUM(E5:E8)</f>
        <v>0</v>
      </c>
      <c r="F9" s="63">
        <f>SUM(F5:F8)</f>
        <v>1</v>
      </c>
      <c r="G9" s="63">
        <f>SUM(G5:G8)</f>
        <v>12</v>
      </c>
      <c r="H9" s="63">
        <f>SUM(H5:H8)</f>
        <v>1021</v>
      </c>
      <c r="I9" s="63">
        <f>SUM(I5:I8)</f>
        <v>147</v>
      </c>
      <c r="J9" s="63">
        <f>SUM(J5:J8)</f>
        <v>1</v>
      </c>
      <c r="K9" s="63">
        <f>SUM(K5:K8)</f>
        <v>873</v>
      </c>
      <c r="L9" s="63">
        <f>SUM(L5:L8)</f>
        <v>901</v>
      </c>
      <c r="M9" s="63">
        <f>SUM(M5:M8)</f>
        <v>133</v>
      </c>
      <c r="N9" s="63">
        <f>SUM(N5:N8)</f>
        <v>12</v>
      </c>
      <c r="O9" s="63">
        <f>SUM(O5:O8)</f>
        <v>120</v>
      </c>
      <c r="P9" s="63">
        <f>SUM(P5:P8)</f>
        <v>0</v>
      </c>
      <c r="Q9" s="62">
        <f>SUM(Q5:Q8)</f>
        <v>1</v>
      </c>
    </row>
    <row r="10" spans="1:17" ht="15" customHeight="1">
      <c r="A10" s="61" t="s">
        <v>84</v>
      </c>
      <c r="B10" s="60" t="s">
        <v>83</v>
      </c>
      <c r="C10" s="59">
        <f>+D10+H10</f>
        <v>77646</v>
      </c>
      <c r="D10" s="58">
        <f>SUM(E10:G10)</f>
        <v>0</v>
      </c>
      <c r="E10" s="58">
        <v>0</v>
      </c>
      <c r="F10" s="58">
        <v>0</v>
      </c>
      <c r="G10" s="58">
        <v>0</v>
      </c>
      <c r="H10" s="58">
        <f>SUM(I10:K10)</f>
        <v>77646</v>
      </c>
      <c r="I10" s="58">
        <v>0</v>
      </c>
      <c r="J10" s="58">
        <v>0</v>
      </c>
      <c r="K10" s="58">
        <v>77646</v>
      </c>
      <c r="L10" s="58">
        <v>73411</v>
      </c>
      <c r="M10" s="58">
        <f>SUM(N10:Q10)</f>
        <v>4235</v>
      </c>
      <c r="N10" s="58">
        <v>0</v>
      </c>
      <c r="O10" s="58">
        <v>4235</v>
      </c>
      <c r="P10" s="58">
        <v>0</v>
      </c>
      <c r="Q10" s="57">
        <v>0</v>
      </c>
    </row>
    <row r="11" spans="1:17" ht="15" customHeight="1">
      <c r="A11" s="52"/>
      <c r="B11" s="56" t="s">
        <v>82</v>
      </c>
      <c r="C11" s="55">
        <f>+D11+H11</f>
        <v>17828</v>
      </c>
      <c r="D11" s="54">
        <f>SUM(E11:G11)</f>
        <v>871</v>
      </c>
      <c r="E11" s="54">
        <v>0</v>
      </c>
      <c r="F11" s="54">
        <v>0</v>
      </c>
      <c r="G11" s="54">
        <v>871</v>
      </c>
      <c r="H11" s="54">
        <f>SUM(I11:K11)</f>
        <v>16957</v>
      </c>
      <c r="I11" s="54">
        <v>1537</v>
      </c>
      <c r="J11" s="54">
        <v>0</v>
      </c>
      <c r="K11" s="54">
        <v>15420</v>
      </c>
      <c r="L11" s="54">
        <v>14186</v>
      </c>
      <c r="M11" s="54">
        <f>SUM(N11:Q11)</f>
        <v>3642</v>
      </c>
      <c r="N11" s="54">
        <v>871</v>
      </c>
      <c r="O11" s="54">
        <v>2771</v>
      </c>
      <c r="P11" s="54">
        <v>0</v>
      </c>
      <c r="Q11" s="53">
        <v>0</v>
      </c>
    </row>
    <row r="12" spans="1:17" ht="15" customHeight="1">
      <c r="A12" s="52"/>
      <c r="B12" s="56" t="s">
        <v>81</v>
      </c>
      <c r="C12" s="55">
        <f>+D12+H12</f>
        <v>195</v>
      </c>
      <c r="D12" s="54">
        <f>SUM(E12:G12)</f>
        <v>66</v>
      </c>
      <c r="E12" s="54">
        <v>0</v>
      </c>
      <c r="F12" s="54">
        <v>66</v>
      </c>
      <c r="G12" s="54">
        <v>0</v>
      </c>
      <c r="H12" s="54">
        <f>SUM(I12:K12)</f>
        <v>129</v>
      </c>
      <c r="I12" s="54">
        <v>0</v>
      </c>
      <c r="J12" s="54">
        <v>129</v>
      </c>
      <c r="K12" s="54">
        <v>0</v>
      </c>
      <c r="L12" s="54">
        <v>129</v>
      </c>
      <c r="M12" s="54">
        <f>SUM(N12:Q12)</f>
        <v>66</v>
      </c>
      <c r="N12" s="54">
        <v>0</v>
      </c>
      <c r="O12" s="54">
        <v>0</v>
      </c>
      <c r="P12" s="54">
        <v>0</v>
      </c>
      <c r="Q12" s="53">
        <v>66</v>
      </c>
    </row>
    <row r="13" spans="1:17" ht="15" customHeight="1">
      <c r="A13" s="52"/>
      <c r="B13" s="51" t="s">
        <v>80</v>
      </c>
      <c r="C13" s="50">
        <f>+D13+H13</f>
        <v>14146</v>
      </c>
      <c r="D13" s="49">
        <f>SUM(E13:G13)</f>
        <v>0</v>
      </c>
      <c r="E13" s="49">
        <v>0</v>
      </c>
      <c r="F13" s="49">
        <v>0</v>
      </c>
      <c r="G13" s="49">
        <v>0</v>
      </c>
      <c r="H13" s="49">
        <f>SUM(I13:K13)</f>
        <v>14146</v>
      </c>
      <c r="I13" s="49">
        <v>13897</v>
      </c>
      <c r="J13" s="49">
        <v>0</v>
      </c>
      <c r="K13" s="49">
        <v>249</v>
      </c>
      <c r="L13" s="49">
        <v>10878</v>
      </c>
      <c r="M13" s="49">
        <f>SUM(N13:Q13)</f>
        <v>3268</v>
      </c>
      <c r="N13" s="49">
        <v>0</v>
      </c>
      <c r="O13" s="49">
        <v>3268</v>
      </c>
      <c r="P13" s="49">
        <v>0</v>
      </c>
      <c r="Q13" s="48">
        <v>0</v>
      </c>
    </row>
    <row r="14" spans="1:17" ht="15" customHeight="1" thickBot="1">
      <c r="A14" s="47" t="s">
        <v>79</v>
      </c>
      <c r="B14" s="46" t="s">
        <v>78</v>
      </c>
      <c r="C14" s="45">
        <f>SUM(C10:C13)</f>
        <v>109815</v>
      </c>
      <c r="D14" s="45">
        <f>SUM(D10:D13)</f>
        <v>937</v>
      </c>
      <c r="E14" s="45">
        <f>SUM(E10:E13)</f>
        <v>0</v>
      </c>
      <c r="F14" s="45">
        <f>SUM(F10:F13)</f>
        <v>66</v>
      </c>
      <c r="G14" s="45">
        <f>SUM(G10:G13)</f>
        <v>871</v>
      </c>
      <c r="H14" s="45">
        <f>SUM(H10:H13)</f>
        <v>108878</v>
      </c>
      <c r="I14" s="45">
        <f>SUM(I10:I13)</f>
        <v>15434</v>
      </c>
      <c r="J14" s="45">
        <f>SUM(J10:J13)</f>
        <v>129</v>
      </c>
      <c r="K14" s="45">
        <f>SUM(K10:K13)</f>
        <v>93315</v>
      </c>
      <c r="L14" s="45">
        <f>SUM(L10:L13)</f>
        <v>98604</v>
      </c>
      <c r="M14" s="45">
        <f>SUM(M10:M13)</f>
        <v>11211</v>
      </c>
      <c r="N14" s="45">
        <f>SUM(N10:N13)</f>
        <v>871</v>
      </c>
      <c r="O14" s="45">
        <f>SUM(O10:O13)</f>
        <v>10274</v>
      </c>
      <c r="P14" s="45">
        <f>SUM(P10:P13)</f>
        <v>0</v>
      </c>
      <c r="Q14" s="44">
        <f>SUM(Q10:Q13)</f>
        <v>66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J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105</v>
      </c>
      <c r="E1" s="80" t="s">
        <v>112</v>
      </c>
      <c r="H1" s="43" t="s">
        <v>65</v>
      </c>
    </row>
    <row r="2" ht="15" customHeight="1" thickBot="1">
      <c r="N2" s="79"/>
    </row>
    <row r="3" spans="1:14" s="4" customFormat="1" ht="15" customHeight="1">
      <c r="A3" s="78"/>
      <c r="B3" s="77"/>
      <c r="C3" s="35" t="s">
        <v>111</v>
      </c>
      <c r="D3" s="36"/>
      <c r="E3" s="36"/>
      <c r="F3" s="37"/>
      <c r="G3" s="35" t="s">
        <v>110</v>
      </c>
      <c r="H3" s="36"/>
      <c r="I3" s="36"/>
      <c r="J3" s="37"/>
      <c r="K3" s="35" t="s">
        <v>109</v>
      </c>
      <c r="L3" s="36"/>
      <c r="M3" s="36"/>
      <c r="N3" s="38"/>
    </row>
    <row r="4" spans="1:14" s="4" customFormat="1" ht="15" customHeight="1" thickBot="1">
      <c r="A4" s="75"/>
      <c r="B4" s="74"/>
      <c r="C4" s="71" t="s">
        <v>90</v>
      </c>
      <c r="D4" s="71" t="s">
        <v>108</v>
      </c>
      <c r="E4" s="71" t="s">
        <v>107</v>
      </c>
      <c r="F4" s="71" t="s">
        <v>106</v>
      </c>
      <c r="G4" s="71" t="s">
        <v>90</v>
      </c>
      <c r="H4" s="71" t="s">
        <v>108</v>
      </c>
      <c r="I4" s="71" t="s">
        <v>107</v>
      </c>
      <c r="J4" s="71" t="s">
        <v>106</v>
      </c>
      <c r="K4" s="71" t="s">
        <v>90</v>
      </c>
      <c r="L4" s="71" t="s">
        <v>108</v>
      </c>
      <c r="M4" s="71" t="s">
        <v>107</v>
      </c>
      <c r="N4" s="68" t="s">
        <v>106</v>
      </c>
    </row>
    <row r="5" spans="1:14" ht="15" customHeight="1">
      <c r="A5" s="67" t="s">
        <v>85</v>
      </c>
      <c r="B5" s="60" t="s">
        <v>83</v>
      </c>
      <c r="C5" s="58">
        <f>SUM(D5:F5)</f>
        <v>590</v>
      </c>
      <c r="D5" s="58">
        <f>+H5+L5</f>
        <v>590</v>
      </c>
      <c r="E5" s="58">
        <f>+I5+M5</f>
        <v>0</v>
      </c>
      <c r="F5" s="58">
        <f>+J5+N5</f>
        <v>0</v>
      </c>
      <c r="G5" s="58">
        <f>SUM(H5:J5)</f>
        <v>482</v>
      </c>
      <c r="H5" s="58">
        <v>482</v>
      </c>
      <c r="I5" s="58">
        <v>0</v>
      </c>
      <c r="J5" s="58">
        <v>0</v>
      </c>
      <c r="K5" s="58">
        <f>SUM(L5:N5)</f>
        <v>108</v>
      </c>
      <c r="L5" s="58">
        <v>108</v>
      </c>
      <c r="M5" s="58">
        <v>0</v>
      </c>
      <c r="N5" s="57">
        <v>0</v>
      </c>
    </row>
    <row r="6" spans="1:14" ht="15" customHeight="1">
      <c r="A6" s="66"/>
      <c r="B6" s="56" t="s">
        <v>82</v>
      </c>
      <c r="C6" s="54">
        <f>SUM(D6:F6)</f>
        <v>325</v>
      </c>
      <c r="D6" s="54">
        <f>+H6+L6</f>
        <v>5</v>
      </c>
      <c r="E6" s="54">
        <f>+I6+M6</f>
        <v>207</v>
      </c>
      <c r="F6" s="54">
        <f>+J6+N6</f>
        <v>113</v>
      </c>
      <c r="G6" s="54">
        <f>SUM(H6:J6)</f>
        <v>196</v>
      </c>
      <c r="H6" s="54">
        <v>5</v>
      </c>
      <c r="I6" s="54">
        <v>183</v>
      </c>
      <c r="J6" s="54">
        <v>8</v>
      </c>
      <c r="K6" s="54">
        <f>SUM(L6:N6)</f>
        <v>129</v>
      </c>
      <c r="L6" s="54">
        <v>0</v>
      </c>
      <c r="M6" s="54">
        <v>24</v>
      </c>
      <c r="N6" s="53">
        <v>105</v>
      </c>
    </row>
    <row r="7" spans="1:14" ht="15" customHeight="1">
      <c r="A7" s="66"/>
      <c r="B7" s="56" t="s">
        <v>81</v>
      </c>
      <c r="C7" s="54">
        <f>SUM(D7:F7)</f>
        <v>2</v>
      </c>
      <c r="D7" s="54">
        <f>+H7+L7</f>
        <v>2</v>
      </c>
      <c r="E7" s="54">
        <f>+I7+M7</f>
        <v>0</v>
      </c>
      <c r="F7" s="54">
        <f>+J7+N7</f>
        <v>0</v>
      </c>
      <c r="G7" s="54">
        <f>SUM(H7:J7)</f>
        <v>2</v>
      </c>
      <c r="H7" s="54">
        <v>2</v>
      </c>
      <c r="I7" s="54">
        <v>0</v>
      </c>
      <c r="J7" s="54">
        <v>0</v>
      </c>
      <c r="K7" s="54">
        <f>SUM(L7:N7)</f>
        <v>0</v>
      </c>
      <c r="L7" s="54">
        <v>0</v>
      </c>
      <c r="M7" s="54">
        <v>0</v>
      </c>
      <c r="N7" s="53">
        <v>0</v>
      </c>
    </row>
    <row r="8" spans="1:14" ht="15" customHeight="1">
      <c r="A8" s="66"/>
      <c r="B8" s="51" t="s">
        <v>80</v>
      </c>
      <c r="C8" s="49">
        <f>SUM(D8:F8)</f>
        <v>117</v>
      </c>
      <c r="D8" s="49">
        <f>+H8+L8</f>
        <v>117</v>
      </c>
      <c r="E8" s="49">
        <f>+I8+M8</f>
        <v>0</v>
      </c>
      <c r="F8" s="49">
        <f>+J8+N8</f>
        <v>0</v>
      </c>
      <c r="G8" s="49">
        <f>SUM(H8:J8)</f>
        <v>108</v>
      </c>
      <c r="H8" s="49">
        <v>108</v>
      </c>
      <c r="I8" s="49">
        <v>0</v>
      </c>
      <c r="J8" s="49">
        <v>0</v>
      </c>
      <c r="K8" s="49">
        <f>SUM(L8:N8)</f>
        <v>9</v>
      </c>
      <c r="L8" s="49">
        <v>9</v>
      </c>
      <c r="M8" s="49">
        <v>0</v>
      </c>
      <c r="N8" s="48">
        <v>0</v>
      </c>
    </row>
    <row r="9" spans="1:14" ht="15" customHeight="1">
      <c r="A9" s="65"/>
      <c r="B9" s="64" t="s">
        <v>78</v>
      </c>
      <c r="C9" s="82">
        <f>SUM(C5:C8)</f>
        <v>1034</v>
      </c>
      <c r="D9" s="82">
        <f>SUM(D5:D8)</f>
        <v>714</v>
      </c>
      <c r="E9" s="82">
        <f>SUM(E5:E8)</f>
        <v>207</v>
      </c>
      <c r="F9" s="82">
        <f>SUM(F5:F8)</f>
        <v>113</v>
      </c>
      <c r="G9" s="82">
        <f>SUM(G5:G8)</f>
        <v>788</v>
      </c>
      <c r="H9" s="82">
        <f>SUM(H5:H8)</f>
        <v>597</v>
      </c>
      <c r="I9" s="82">
        <f>SUM(I5:I8)</f>
        <v>183</v>
      </c>
      <c r="J9" s="82">
        <f>SUM(J5:J8)</f>
        <v>8</v>
      </c>
      <c r="K9" s="82">
        <f>SUM(K5:K8)</f>
        <v>246</v>
      </c>
      <c r="L9" s="82">
        <f>SUM(L5:L8)</f>
        <v>117</v>
      </c>
      <c r="M9" s="82">
        <f>SUM(M5:M8)</f>
        <v>24</v>
      </c>
      <c r="N9" s="62">
        <f>SUM(N5:N8)</f>
        <v>105</v>
      </c>
    </row>
    <row r="10" spans="1:14" ht="15" customHeight="1">
      <c r="A10" s="61" t="s">
        <v>84</v>
      </c>
      <c r="B10" s="60" t="s">
        <v>83</v>
      </c>
      <c r="C10" s="58">
        <f>SUM(D10:F10)</f>
        <v>77646</v>
      </c>
      <c r="D10" s="58">
        <f>+H10+L10</f>
        <v>77646</v>
      </c>
      <c r="E10" s="58">
        <f>+I10+M10</f>
        <v>0</v>
      </c>
      <c r="F10" s="58">
        <f>+J10+N10</f>
        <v>0</v>
      </c>
      <c r="G10" s="58">
        <f>SUM(H10:J10)</f>
        <v>62347</v>
      </c>
      <c r="H10" s="58">
        <v>62347</v>
      </c>
      <c r="I10" s="58">
        <v>0</v>
      </c>
      <c r="J10" s="58">
        <v>0</v>
      </c>
      <c r="K10" s="58">
        <f>SUM(L10:N10)</f>
        <v>15299</v>
      </c>
      <c r="L10" s="58">
        <v>15299</v>
      </c>
      <c r="M10" s="58">
        <v>0</v>
      </c>
      <c r="N10" s="57">
        <v>0</v>
      </c>
    </row>
    <row r="11" spans="1:14" ht="15" customHeight="1">
      <c r="A11" s="52"/>
      <c r="B11" s="56" t="s">
        <v>82</v>
      </c>
      <c r="C11" s="54">
        <f>SUM(D11:F11)</f>
        <v>17828</v>
      </c>
      <c r="D11" s="54">
        <f>+H11+L11</f>
        <v>462</v>
      </c>
      <c r="E11" s="54">
        <f>+I11+M11</f>
        <v>10926</v>
      </c>
      <c r="F11" s="54">
        <f>+J11+N11</f>
        <v>6440</v>
      </c>
      <c r="G11" s="54">
        <f>SUM(H11:J11)</f>
        <v>10300</v>
      </c>
      <c r="H11" s="54">
        <v>462</v>
      </c>
      <c r="I11" s="54">
        <v>9348</v>
      </c>
      <c r="J11" s="54">
        <v>490</v>
      </c>
      <c r="K11" s="54">
        <f>SUM(L11:N11)</f>
        <v>7528</v>
      </c>
      <c r="L11" s="54">
        <v>0</v>
      </c>
      <c r="M11" s="54">
        <v>1578</v>
      </c>
      <c r="N11" s="53">
        <v>5950</v>
      </c>
    </row>
    <row r="12" spans="1:14" ht="15" customHeight="1">
      <c r="A12" s="52"/>
      <c r="B12" s="56" t="s">
        <v>81</v>
      </c>
      <c r="C12" s="54">
        <f>SUM(D12:F12)</f>
        <v>195</v>
      </c>
      <c r="D12" s="54">
        <f>+H12+L12</f>
        <v>195</v>
      </c>
      <c r="E12" s="54">
        <f>+I12+M12</f>
        <v>0</v>
      </c>
      <c r="F12" s="54">
        <f>+J12+N12</f>
        <v>0</v>
      </c>
      <c r="G12" s="54">
        <f>SUM(H12:J12)</f>
        <v>195</v>
      </c>
      <c r="H12" s="54">
        <v>195</v>
      </c>
      <c r="I12" s="54">
        <v>0</v>
      </c>
      <c r="J12" s="54">
        <v>0</v>
      </c>
      <c r="K12" s="54">
        <f>SUM(L12:N12)</f>
        <v>0</v>
      </c>
      <c r="L12" s="54">
        <v>0</v>
      </c>
      <c r="M12" s="54">
        <v>0</v>
      </c>
      <c r="N12" s="53">
        <v>0</v>
      </c>
    </row>
    <row r="13" spans="1:14" ht="15" customHeight="1">
      <c r="A13" s="52"/>
      <c r="B13" s="51" t="s">
        <v>80</v>
      </c>
      <c r="C13" s="49">
        <f>SUM(D13:F13)</f>
        <v>14146</v>
      </c>
      <c r="D13" s="49">
        <f>+H13+L13</f>
        <v>14146</v>
      </c>
      <c r="E13" s="49">
        <f>+I13+M13</f>
        <v>0</v>
      </c>
      <c r="F13" s="49">
        <f>+J13+N13</f>
        <v>0</v>
      </c>
      <c r="G13" s="49">
        <f>SUM(H13:J13)</f>
        <v>13042</v>
      </c>
      <c r="H13" s="49">
        <v>13042</v>
      </c>
      <c r="I13" s="49">
        <v>0</v>
      </c>
      <c r="J13" s="49">
        <v>0</v>
      </c>
      <c r="K13" s="49">
        <f>SUM(L13:N13)</f>
        <v>1104</v>
      </c>
      <c r="L13" s="49">
        <v>1104</v>
      </c>
      <c r="M13" s="49">
        <v>0</v>
      </c>
      <c r="N13" s="48">
        <v>0</v>
      </c>
    </row>
    <row r="14" spans="1:14" ht="15" customHeight="1" thickBot="1">
      <c r="A14" s="47" t="s">
        <v>79</v>
      </c>
      <c r="B14" s="46" t="s">
        <v>78</v>
      </c>
      <c r="C14" s="81">
        <f>SUM(C10:C13)</f>
        <v>109815</v>
      </c>
      <c r="D14" s="81">
        <f>SUM(D10:D13)</f>
        <v>92449</v>
      </c>
      <c r="E14" s="81">
        <f>SUM(E10:E13)</f>
        <v>10926</v>
      </c>
      <c r="F14" s="81">
        <f>SUM(F10:F13)</f>
        <v>6440</v>
      </c>
      <c r="G14" s="81">
        <f>SUM(G10:G13)</f>
        <v>85884</v>
      </c>
      <c r="H14" s="81">
        <f>SUM(H10:H13)</f>
        <v>76046</v>
      </c>
      <c r="I14" s="81">
        <f>SUM(I10:I13)</f>
        <v>9348</v>
      </c>
      <c r="J14" s="81">
        <f>SUM(J10:J13)</f>
        <v>490</v>
      </c>
      <c r="K14" s="81">
        <f>SUM(K10:K13)</f>
        <v>23931</v>
      </c>
      <c r="L14" s="81">
        <f>SUM(L10:L13)</f>
        <v>16403</v>
      </c>
      <c r="M14" s="81">
        <f>SUM(M10:M13)</f>
        <v>1578</v>
      </c>
      <c r="N14" s="44">
        <f>SUM(N10:N13)</f>
        <v>5950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121</v>
      </c>
      <c r="D1" s="80" t="s">
        <v>120</v>
      </c>
      <c r="F1" s="43" t="s">
        <v>119</v>
      </c>
    </row>
    <row r="2" ht="15" customHeight="1" thickBot="1">
      <c r="H2" s="79"/>
    </row>
    <row r="3" spans="1:8" s="4" customFormat="1" ht="15" customHeight="1">
      <c r="A3" s="78"/>
      <c r="B3" s="77"/>
      <c r="C3" s="95"/>
      <c r="D3" s="76"/>
      <c r="E3" s="76"/>
      <c r="F3" s="32"/>
      <c r="G3" s="33" t="s">
        <v>118</v>
      </c>
      <c r="H3" s="34"/>
    </row>
    <row r="4" spans="1:8" s="4" customFormat="1" ht="15" customHeight="1" thickBot="1">
      <c r="A4" s="75"/>
      <c r="B4" s="74"/>
      <c r="C4" s="47" t="s">
        <v>78</v>
      </c>
      <c r="D4" s="71" t="s">
        <v>117</v>
      </c>
      <c r="E4" s="71" t="s">
        <v>90</v>
      </c>
      <c r="F4" s="71" t="s">
        <v>116</v>
      </c>
      <c r="G4" s="71" t="s">
        <v>115</v>
      </c>
      <c r="H4" s="68" t="s">
        <v>114</v>
      </c>
    </row>
    <row r="5" spans="1:8" ht="15" customHeight="1">
      <c r="A5" s="67" t="s">
        <v>85</v>
      </c>
      <c r="B5" s="60" t="s">
        <v>83</v>
      </c>
      <c r="C5" s="94">
        <f>D5+E5</f>
        <v>157</v>
      </c>
      <c r="D5" s="58">
        <v>47</v>
      </c>
      <c r="E5" s="93">
        <f>F5+G5+H5</f>
        <v>110</v>
      </c>
      <c r="F5" s="58">
        <v>18</v>
      </c>
      <c r="G5" s="58">
        <v>0</v>
      </c>
      <c r="H5" s="57">
        <v>92</v>
      </c>
    </row>
    <row r="6" spans="1:8" ht="15" customHeight="1">
      <c r="A6" s="66"/>
      <c r="B6" s="56" t="s">
        <v>82</v>
      </c>
      <c r="C6" s="87">
        <f>D6+E6</f>
        <v>227</v>
      </c>
      <c r="D6" s="54">
        <v>148</v>
      </c>
      <c r="E6" s="54">
        <f>F6+G6+H6</f>
        <v>79</v>
      </c>
      <c r="F6" s="54">
        <v>0</v>
      </c>
      <c r="G6" s="54">
        <v>0</v>
      </c>
      <c r="H6" s="53">
        <v>79</v>
      </c>
    </row>
    <row r="7" spans="1:8" ht="15" customHeight="1">
      <c r="A7" s="66"/>
      <c r="B7" s="56" t="s">
        <v>81</v>
      </c>
      <c r="C7" s="87">
        <f>D7+E7</f>
        <v>0</v>
      </c>
      <c r="D7" s="54">
        <v>0</v>
      </c>
      <c r="E7" s="86">
        <f>F7+G7+H7</f>
        <v>0</v>
      </c>
      <c r="F7" s="54">
        <v>0</v>
      </c>
      <c r="G7" s="54">
        <v>0</v>
      </c>
      <c r="H7" s="53">
        <v>0</v>
      </c>
    </row>
    <row r="8" spans="1:8" ht="15" customHeight="1">
      <c r="A8" s="66"/>
      <c r="B8" s="51" t="s">
        <v>80</v>
      </c>
      <c r="C8" s="58">
        <f>D8+E8</f>
        <v>32</v>
      </c>
      <c r="D8" s="49">
        <v>24</v>
      </c>
      <c r="E8" s="58">
        <f>F8+G8+H8</f>
        <v>8</v>
      </c>
      <c r="F8" s="49">
        <v>0</v>
      </c>
      <c r="G8" s="49">
        <v>0</v>
      </c>
      <c r="H8" s="48">
        <v>8</v>
      </c>
    </row>
    <row r="9" spans="1:8" ht="15" customHeight="1">
      <c r="A9" s="65"/>
      <c r="B9" s="64" t="s">
        <v>111</v>
      </c>
      <c r="C9" s="82">
        <f>SUM(C5:C8)</f>
        <v>416</v>
      </c>
      <c r="D9" s="82">
        <f>SUM(D5:D8)</f>
        <v>219</v>
      </c>
      <c r="E9" s="82">
        <f>SUM(E5:E8)</f>
        <v>197</v>
      </c>
      <c r="F9" s="82">
        <f>SUM(F5:F8)</f>
        <v>18</v>
      </c>
      <c r="G9" s="82">
        <f>SUM(G5:G8)</f>
        <v>0</v>
      </c>
      <c r="H9" s="92">
        <f>SUM(H5:H8)</f>
        <v>179</v>
      </c>
    </row>
    <row r="10" spans="1:8" ht="15" customHeight="1">
      <c r="A10" s="61" t="s">
        <v>84</v>
      </c>
      <c r="B10" s="91" t="s">
        <v>83</v>
      </c>
      <c r="C10" s="90">
        <f>D10+E10</f>
        <v>21619</v>
      </c>
      <c r="D10" s="89">
        <v>6155</v>
      </c>
      <c r="E10" s="89">
        <f>F10+G10+H10</f>
        <v>15464</v>
      </c>
      <c r="F10" s="89">
        <v>2796</v>
      </c>
      <c r="G10" s="89">
        <v>0</v>
      </c>
      <c r="H10" s="88">
        <v>12668</v>
      </c>
    </row>
    <row r="11" spans="1:8" ht="15" customHeight="1">
      <c r="A11" s="52"/>
      <c r="B11" s="56" t="s">
        <v>82</v>
      </c>
      <c r="C11" s="87">
        <f>D11+E11</f>
        <v>12122</v>
      </c>
      <c r="D11" s="54">
        <v>6994</v>
      </c>
      <c r="E11" s="54">
        <f>F11+G11+H11</f>
        <v>5128</v>
      </c>
      <c r="F11" s="54">
        <v>0</v>
      </c>
      <c r="G11" s="54">
        <v>0</v>
      </c>
      <c r="H11" s="53">
        <v>5128</v>
      </c>
    </row>
    <row r="12" spans="1:8" ht="15" customHeight="1">
      <c r="A12" s="52"/>
      <c r="B12" s="56" t="s">
        <v>81</v>
      </c>
      <c r="C12" s="87">
        <f>D12+E12</f>
        <v>0</v>
      </c>
      <c r="D12" s="54">
        <v>0</v>
      </c>
      <c r="E12" s="54">
        <f>F12+G12+H12</f>
        <v>0</v>
      </c>
      <c r="F12" s="54">
        <v>0</v>
      </c>
      <c r="G12" s="54">
        <v>0</v>
      </c>
      <c r="H12" s="53">
        <v>0</v>
      </c>
    </row>
    <row r="13" spans="1:8" ht="15" customHeight="1">
      <c r="A13" s="52"/>
      <c r="B13" s="51" t="s">
        <v>80</v>
      </c>
      <c r="C13" s="86">
        <f>D13+E13</f>
        <v>3970</v>
      </c>
      <c r="D13" s="49">
        <v>3008</v>
      </c>
      <c r="E13" s="86">
        <f>F13+G13+H13</f>
        <v>962</v>
      </c>
      <c r="F13" s="49">
        <v>0</v>
      </c>
      <c r="G13" s="49">
        <v>0</v>
      </c>
      <c r="H13" s="48">
        <v>962</v>
      </c>
    </row>
    <row r="14" spans="1:8" ht="15" customHeight="1" thickBot="1">
      <c r="A14" s="47" t="s">
        <v>113</v>
      </c>
      <c r="B14" s="46" t="s">
        <v>111</v>
      </c>
      <c r="C14" s="85">
        <f>SUM(C10:C13)</f>
        <v>37711</v>
      </c>
      <c r="D14" s="81">
        <f>SUM(D10:D13)</f>
        <v>16157</v>
      </c>
      <c r="E14" s="84">
        <f>SUM(E10:E13)</f>
        <v>21554</v>
      </c>
      <c r="F14" s="81">
        <f>SUM(F10:F13)</f>
        <v>2796</v>
      </c>
      <c r="G14" s="84">
        <f>SUM(G10:G13)</f>
        <v>0</v>
      </c>
      <c r="H14" s="83">
        <f>SUM(H10:H13)</f>
        <v>18758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121</v>
      </c>
      <c r="D1" s="80" t="s">
        <v>126</v>
      </c>
      <c r="E1" s="80"/>
      <c r="G1" s="43" t="s">
        <v>119</v>
      </c>
    </row>
    <row r="2" ht="15" customHeight="1" thickBot="1">
      <c r="K2" s="79"/>
    </row>
    <row r="3" spans="1:11" s="4" customFormat="1" ht="15" customHeight="1">
      <c r="A3" s="78"/>
      <c r="B3" s="77"/>
      <c r="C3" s="95"/>
      <c r="D3" s="35" t="s">
        <v>103</v>
      </c>
      <c r="E3" s="36"/>
      <c r="F3" s="36"/>
      <c r="G3" s="37"/>
      <c r="H3" s="35" t="s">
        <v>102</v>
      </c>
      <c r="I3" s="36"/>
      <c r="J3" s="36"/>
      <c r="K3" s="38"/>
    </row>
    <row r="4" spans="1:11" s="4" customFormat="1" ht="15" customHeight="1" thickBot="1">
      <c r="A4" s="75"/>
      <c r="B4" s="74"/>
      <c r="C4" s="47" t="s">
        <v>78</v>
      </c>
      <c r="D4" s="73" t="s">
        <v>99</v>
      </c>
      <c r="E4" s="73" t="s">
        <v>98</v>
      </c>
      <c r="F4" s="71" t="s">
        <v>97</v>
      </c>
      <c r="G4" s="71" t="s">
        <v>96</v>
      </c>
      <c r="H4" s="71" t="s">
        <v>95</v>
      </c>
      <c r="I4" s="71" t="s">
        <v>94</v>
      </c>
      <c r="J4" s="71" t="s">
        <v>93</v>
      </c>
      <c r="K4" s="68" t="s">
        <v>92</v>
      </c>
    </row>
    <row r="5" spans="1:11" ht="15" customHeight="1">
      <c r="A5" s="67" t="s">
        <v>85</v>
      </c>
      <c r="B5" s="60" t="s">
        <v>116</v>
      </c>
      <c r="C5" s="58">
        <f>SUM(D5+H5)</f>
        <v>788</v>
      </c>
      <c r="D5" s="58">
        <f>SUM(E5:G5)</f>
        <v>7</v>
      </c>
      <c r="E5" s="58">
        <v>0</v>
      </c>
      <c r="F5" s="58">
        <v>1</v>
      </c>
      <c r="G5" s="58">
        <v>6</v>
      </c>
      <c r="H5" s="58">
        <f>SUM(I5:K5)</f>
        <v>781</v>
      </c>
      <c r="I5" s="58">
        <v>115</v>
      </c>
      <c r="J5" s="58">
        <v>1</v>
      </c>
      <c r="K5" s="57">
        <v>665</v>
      </c>
    </row>
    <row r="6" spans="1:11" ht="15" customHeight="1">
      <c r="A6" s="52"/>
      <c r="B6" s="102"/>
      <c r="C6" s="54"/>
      <c r="D6" s="54"/>
      <c r="E6" s="54"/>
      <c r="F6" s="54"/>
      <c r="G6" s="54"/>
      <c r="H6" s="54"/>
      <c r="I6" s="54"/>
      <c r="J6" s="54"/>
      <c r="K6" s="53"/>
    </row>
    <row r="7" spans="1:11" ht="15" customHeight="1">
      <c r="A7" s="52"/>
      <c r="B7" s="102" t="s">
        <v>125</v>
      </c>
      <c r="C7" s="54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3">
        <v>0</v>
      </c>
    </row>
    <row r="8" spans="1:11" ht="15" customHeight="1">
      <c r="A8" s="52"/>
      <c r="B8" s="102" t="s">
        <v>115</v>
      </c>
      <c r="C8" s="54">
        <f>+D8+H8</f>
        <v>28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28</v>
      </c>
      <c r="I8" s="54">
        <v>24</v>
      </c>
      <c r="J8" s="54">
        <v>0</v>
      </c>
      <c r="K8" s="53">
        <v>4</v>
      </c>
    </row>
    <row r="9" spans="1:11" ht="15" customHeight="1">
      <c r="A9" s="52"/>
      <c r="B9" s="102" t="s">
        <v>114</v>
      </c>
      <c r="C9" s="54">
        <f>+D9+H9</f>
        <v>216</v>
      </c>
      <c r="D9" s="54">
        <f>SUM(E9:G9)</f>
        <v>6</v>
      </c>
      <c r="E9" s="54">
        <v>0</v>
      </c>
      <c r="F9" s="54">
        <v>0</v>
      </c>
      <c r="G9" s="54">
        <v>6</v>
      </c>
      <c r="H9" s="54">
        <f>SUM(I9:K9)</f>
        <v>210</v>
      </c>
      <c r="I9" s="54">
        <v>8</v>
      </c>
      <c r="J9" s="54">
        <v>0</v>
      </c>
      <c r="K9" s="53">
        <v>202</v>
      </c>
    </row>
    <row r="10" spans="1:11" ht="15" customHeight="1">
      <c r="A10" s="52"/>
      <c r="B10" s="60" t="s">
        <v>123</v>
      </c>
      <c r="C10" s="54">
        <f>+D10+H10</f>
        <v>0</v>
      </c>
      <c r="D10" s="54">
        <f>SUM(E10:G10)</f>
        <v>0</v>
      </c>
      <c r="E10" s="58">
        <v>0</v>
      </c>
      <c r="F10" s="58">
        <v>0</v>
      </c>
      <c r="G10" s="58">
        <v>0</v>
      </c>
      <c r="H10" s="54">
        <f>SUM(I10:K10)</f>
        <v>0</v>
      </c>
      <c r="I10" s="58">
        <v>0</v>
      </c>
      <c r="J10" s="58">
        <v>0</v>
      </c>
      <c r="K10" s="57">
        <v>0</v>
      </c>
    </row>
    <row r="11" spans="1:11" ht="15" customHeight="1">
      <c r="A11" s="52"/>
      <c r="B11" s="51" t="s">
        <v>86</v>
      </c>
      <c r="C11" s="49">
        <f>+D11+H11</f>
        <v>2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2</v>
      </c>
      <c r="I11" s="49">
        <v>0</v>
      </c>
      <c r="J11" s="49">
        <v>0</v>
      </c>
      <c r="K11" s="48">
        <v>2</v>
      </c>
    </row>
    <row r="12" spans="1:11" ht="15" customHeight="1">
      <c r="A12" s="52"/>
      <c r="B12" s="99" t="s">
        <v>122</v>
      </c>
      <c r="C12" s="89">
        <f>SUM(C7:C11)</f>
        <v>246</v>
      </c>
      <c r="D12" s="89">
        <f>SUM(D7:D11)</f>
        <v>6</v>
      </c>
      <c r="E12" s="89">
        <f>SUM(E7:E11)</f>
        <v>0</v>
      </c>
      <c r="F12" s="89">
        <f>SUM(F7:F11)</f>
        <v>0</v>
      </c>
      <c r="G12" s="89">
        <f>SUM(G7:G11)</f>
        <v>6</v>
      </c>
      <c r="H12" s="89">
        <f>SUM(H7:H11)</f>
        <v>240</v>
      </c>
      <c r="I12" s="89">
        <f>SUM(I7:I11)</f>
        <v>32</v>
      </c>
      <c r="J12" s="89">
        <f>SUM(J7:J11)</f>
        <v>0</v>
      </c>
      <c r="K12" s="98">
        <f>SUM(K7:K11)</f>
        <v>208</v>
      </c>
    </row>
    <row r="13" spans="1:11" ht="15" customHeight="1">
      <c r="A13" s="52"/>
      <c r="B13" s="51"/>
      <c r="C13" s="49"/>
      <c r="D13" s="49"/>
      <c r="E13" s="49"/>
      <c r="F13" s="49"/>
      <c r="G13" s="49"/>
      <c r="H13" s="49"/>
      <c r="I13" s="49"/>
      <c r="J13" s="49"/>
      <c r="K13" s="48"/>
    </row>
    <row r="14" spans="1:11" ht="15" customHeight="1">
      <c r="A14" s="105"/>
      <c r="B14" s="64" t="s">
        <v>78</v>
      </c>
      <c r="C14" s="82">
        <f>+C5+C12</f>
        <v>1034</v>
      </c>
      <c r="D14" s="82">
        <f>+D5+D12</f>
        <v>13</v>
      </c>
      <c r="E14" s="82">
        <f>+E5+E12</f>
        <v>0</v>
      </c>
      <c r="F14" s="82">
        <f>+F5+F12</f>
        <v>1</v>
      </c>
      <c r="G14" s="82">
        <f>+G5+G12</f>
        <v>12</v>
      </c>
      <c r="H14" s="82">
        <f>+H5+H12</f>
        <v>1021</v>
      </c>
      <c r="I14" s="82">
        <f>+I5+I12</f>
        <v>147</v>
      </c>
      <c r="J14" s="82">
        <f>+J5+J12</f>
        <v>1</v>
      </c>
      <c r="K14" s="92">
        <f>+K5+K12</f>
        <v>873</v>
      </c>
    </row>
    <row r="15" spans="1:11" ht="15" customHeight="1">
      <c r="A15" s="104"/>
      <c r="B15" s="103" t="s">
        <v>116</v>
      </c>
      <c r="C15" s="58">
        <f>SUM(D15+H15)</f>
        <v>85884</v>
      </c>
      <c r="D15" s="58">
        <f>SUM(E15:G15)</f>
        <v>523</v>
      </c>
      <c r="E15" s="58">
        <v>0</v>
      </c>
      <c r="F15" s="58">
        <v>66</v>
      </c>
      <c r="G15" s="58">
        <v>457</v>
      </c>
      <c r="H15" s="58">
        <f>SUM(I15:K15)</f>
        <v>85361</v>
      </c>
      <c r="I15" s="58">
        <v>13668</v>
      </c>
      <c r="J15" s="58">
        <v>129</v>
      </c>
      <c r="K15" s="57">
        <v>71564</v>
      </c>
    </row>
    <row r="16" spans="1:11" ht="15" customHeight="1">
      <c r="A16" s="100" t="s">
        <v>84</v>
      </c>
      <c r="B16" s="102"/>
      <c r="C16" s="54"/>
      <c r="D16" s="54"/>
      <c r="E16" s="54"/>
      <c r="F16" s="54"/>
      <c r="G16" s="54"/>
      <c r="H16" s="54"/>
      <c r="I16" s="54"/>
      <c r="J16" s="54"/>
      <c r="K16" s="53"/>
    </row>
    <row r="17" spans="1:11" ht="15" customHeight="1">
      <c r="A17" s="100"/>
      <c r="B17" s="102" t="s">
        <v>124</v>
      </c>
      <c r="C17" s="54">
        <f>+D17+H17</f>
        <v>0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0</v>
      </c>
      <c r="I17" s="54">
        <v>0</v>
      </c>
      <c r="J17" s="54">
        <v>0</v>
      </c>
      <c r="K17" s="53">
        <v>0</v>
      </c>
    </row>
    <row r="18" spans="1:11" ht="15" customHeight="1">
      <c r="A18" s="100"/>
      <c r="B18" s="102" t="s">
        <v>115</v>
      </c>
      <c r="C18" s="54">
        <f>+D18+H18</f>
        <v>1499</v>
      </c>
      <c r="D18" s="54">
        <f>SUM(E18:G18)</f>
        <v>0</v>
      </c>
      <c r="E18" s="54">
        <v>0</v>
      </c>
      <c r="F18" s="54">
        <v>0</v>
      </c>
      <c r="G18" s="54">
        <v>0</v>
      </c>
      <c r="H18" s="54">
        <f>SUM(I18:K18)</f>
        <v>1499</v>
      </c>
      <c r="I18" s="54">
        <v>774</v>
      </c>
      <c r="J18" s="54">
        <v>0</v>
      </c>
      <c r="K18" s="53">
        <v>725</v>
      </c>
    </row>
    <row r="19" spans="1:11" ht="15" customHeight="1">
      <c r="A19" s="100"/>
      <c r="B19" s="102" t="s">
        <v>114</v>
      </c>
      <c r="C19" s="54">
        <f>+D19+H19</f>
        <v>22187</v>
      </c>
      <c r="D19" s="54">
        <f>SUM(E19:G19)</f>
        <v>414</v>
      </c>
      <c r="E19" s="54">
        <v>0</v>
      </c>
      <c r="F19" s="54">
        <v>0</v>
      </c>
      <c r="G19" s="54">
        <v>414</v>
      </c>
      <c r="H19" s="54">
        <f>SUM(I19:K19)</f>
        <v>21773</v>
      </c>
      <c r="I19" s="54">
        <v>992</v>
      </c>
      <c r="J19" s="54">
        <v>0</v>
      </c>
      <c r="K19" s="53">
        <v>20781</v>
      </c>
    </row>
    <row r="20" spans="1:11" ht="15" customHeight="1">
      <c r="A20" s="100"/>
      <c r="B20" s="101" t="s">
        <v>123</v>
      </c>
      <c r="C20" s="54">
        <f>+D20+H20</f>
        <v>0</v>
      </c>
      <c r="D20" s="54">
        <f>SUM(E20:G20)</f>
        <v>0</v>
      </c>
      <c r="E20" s="58">
        <v>0</v>
      </c>
      <c r="F20" s="58">
        <v>0</v>
      </c>
      <c r="G20" s="58">
        <v>0</v>
      </c>
      <c r="H20" s="54">
        <f>SUM(I20:K20)</f>
        <v>0</v>
      </c>
      <c r="I20" s="58">
        <v>0</v>
      </c>
      <c r="J20" s="58">
        <v>0</v>
      </c>
      <c r="K20" s="57">
        <v>0</v>
      </c>
    </row>
    <row r="21" spans="1:11" ht="15" customHeight="1">
      <c r="A21" s="100"/>
      <c r="B21" s="96" t="s">
        <v>86</v>
      </c>
      <c r="C21" s="49">
        <f>+D21+H21</f>
        <v>245</v>
      </c>
      <c r="D21" s="49">
        <f>SUM(E21:G21)</f>
        <v>0</v>
      </c>
      <c r="E21" s="49">
        <v>0</v>
      </c>
      <c r="F21" s="49">
        <v>0</v>
      </c>
      <c r="G21" s="49">
        <v>0</v>
      </c>
      <c r="H21" s="49">
        <f>SUM(I21:K21)</f>
        <v>245</v>
      </c>
      <c r="I21" s="49">
        <v>0</v>
      </c>
      <c r="J21" s="49">
        <v>0</v>
      </c>
      <c r="K21" s="48">
        <v>245</v>
      </c>
    </row>
    <row r="22" spans="1:11" ht="15" customHeight="1">
      <c r="A22" s="100"/>
      <c r="B22" s="99" t="s">
        <v>122</v>
      </c>
      <c r="C22" s="89">
        <f>SUM(C17:C21)</f>
        <v>23931</v>
      </c>
      <c r="D22" s="89">
        <f>SUM(D17:D21)</f>
        <v>414</v>
      </c>
      <c r="E22" s="89">
        <f>SUM(E17:E21)</f>
        <v>0</v>
      </c>
      <c r="F22" s="89">
        <f>SUM(F17:F21)</f>
        <v>0</v>
      </c>
      <c r="G22" s="89">
        <f>SUM(G17:G21)</f>
        <v>414</v>
      </c>
      <c r="H22" s="89">
        <f>SUM(H17:H21)</f>
        <v>23517</v>
      </c>
      <c r="I22" s="89">
        <f>SUM(I17:I21)</f>
        <v>1766</v>
      </c>
      <c r="J22" s="89">
        <f>SUM(J17:J21)</f>
        <v>0</v>
      </c>
      <c r="K22" s="98">
        <f>SUM(K17:K21)</f>
        <v>21751</v>
      </c>
    </row>
    <row r="23" spans="1:11" ht="15" customHeight="1">
      <c r="A23" s="97" t="s">
        <v>113</v>
      </c>
      <c r="B23" s="96"/>
      <c r="C23" s="49"/>
      <c r="D23" s="49"/>
      <c r="E23" s="49"/>
      <c r="F23" s="49"/>
      <c r="G23" s="49"/>
      <c r="H23" s="49"/>
      <c r="I23" s="49"/>
      <c r="J23" s="49"/>
      <c r="K23" s="48"/>
    </row>
    <row r="24" spans="1:11" ht="15" customHeight="1" thickBot="1">
      <c r="A24" s="47"/>
      <c r="B24" s="46" t="s">
        <v>78</v>
      </c>
      <c r="C24" s="81">
        <f>+C15+C22</f>
        <v>109815</v>
      </c>
      <c r="D24" s="81">
        <f>+D15+D22</f>
        <v>937</v>
      </c>
      <c r="E24" s="81">
        <f>+E15+E22</f>
        <v>0</v>
      </c>
      <c r="F24" s="81">
        <f>+F15+F22</f>
        <v>66</v>
      </c>
      <c r="G24" s="81">
        <f>+G15+G22</f>
        <v>871</v>
      </c>
      <c r="H24" s="81">
        <f>+H15+H22</f>
        <v>108878</v>
      </c>
      <c r="I24" s="81">
        <f>+I15+I22</f>
        <v>15434</v>
      </c>
      <c r="J24" s="81">
        <f>+J15+J22</f>
        <v>129</v>
      </c>
      <c r="K24" s="83">
        <f>+K15+K22</f>
        <v>93315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2010-11-29T10:02:17Z</dcterms:modified>
  <cp:category/>
  <cp:version/>
  <cp:contentType/>
  <cp:contentStatus/>
</cp:coreProperties>
</file>