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<sst xmlns="http://schemas.openxmlformats.org/spreadsheetml/2006/main" count="149" uniqueCount="110">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</sst>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44149</v>
      </c>
      <c r="C5" s="18">
        <v>21988</v>
      </c>
      <c r="D5" s="18">
        <v>289</v>
      </c>
      <c r="E5" s="18">
        <v>0</v>
      </c>
      <c r="F5" s="18">
        <v>99</v>
      </c>
      <c r="G5" s="18">
        <v>528</v>
      </c>
      <c r="H5" s="18">
        <v>2978</v>
      </c>
      <c r="I5" s="18">
        <v>16985</v>
      </c>
      <c r="J5" s="18">
        <v>1282</v>
      </c>
      <c r="K5" s="18">
        <v>0</v>
      </c>
      <c r="L5" s="18">
        <v>16045</v>
      </c>
      <c r="M5" s="19">
        <v>28104</v>
      </c>
    </row>
    <row r="6" spans="1:13" ht="15" customHeight="1">
      <c r="A6" s="15" t="s">
        <v>18</v>
      </c>
      <c r="B6" s="20">
        <f t="shared" si="0"/>
        <v>13239</v>
      </c>
      <c r="C6" s="21">
        <v>12289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950</v>
      </c>
      <c r="K6" s="21">
        <v>0</v>
      </c>
      <c r="L6" s="21">
        <v>8790</v>
      </c>
      <c r="M6" s="22">
        <v>4449</v>
      </c>
    </row>
    <row r="7" spans="1:13" ht="15" customHeight="1">
      <c r="A7" s="15" t="s">
        <v>19</v>
      </c>
      <c r="B7" s="20">
        <f t="shared" si="0"/>
        <v>6847</v>
      </c>
      <c r="C7" s="21">
        <v>4709</v>
      </c>
      <c r="D7" s="21">
        <v>0</v>
      </c>
      <c r="E7" s="21">
        <v>0</v>
      </c>
      <c r="F7" s="21">
        <v>0</v>
      </c>
      <c r="G7" s="21">
        <v>16</v>
      </c>
      <c r="H7" s="21">
        <v>941</v>
      </c>
      <c r="I7" s="21">
        <v>457</v>
      </c>
      <c r="J7" s="21">
        <v>151</v>
      </c>
      <c r="K7" s="21">
        <v>573</v>
      </c>
      <c r="L7" s="21">
        <v>3875</v>
      </c>
      <c r="M7" s="22">
        <v>2972</v>
      </c>
    </row>
    <row r="8" spans="1:13" ht="15" customHeight="1">
      <c r="A8" s="15" t="s">
        <v>20</v>
      </c>
      <c r="B8" s="20">
        <f t="shared" si="0"/>
        <v>6574</v>
      </c>
      <c r="C8" s="21">
        <v>5243</v>
      </c>
      <c r="D8" s="21">
        <v>211</v>
      </c>
      <c r="E8" s="21">
        <v>0</v>
      </c>
      <c r="F8" s="21">
        <v>1039</v>
      </c>
      <c r="G8" s="21">
        <v>0</v>
      </c>
      <c r="H8" s="21">
        <v>81</v>
      </c>
      <c r="I8" s="21">
        <v>0</v>
      </c>
      <c r="J8" s="21">
        <v>0</v>
      </c>
      <c r="K8" s="21">
        <v>0</v>
      </c>
      <c r="L8" s="21">
        <v>4606</v>
      </c>
      <c r="M8" s="22">
        <v>1968</v>
      </c>
    </row>
    <row r="9" spans="1:13" ht="15" customHeight="1">
      <c r="A9" s="15" t="s">
        <v>21</v>
      </c>
      <c r="B9" s="20">
        <f t="shared" si="0"/>
        <v>6763</v>
      </c>
      <c r="C9" s="21">
        <v>4951</v>
      </c>
      <c r="D9" s="21">
        <v>0</v>
      </c>
      <c r="E9" s="21">
        <v>0</v>
      </c>
      <c r="F9" s="21">
        <v>1278</v>
      </c>
      <c r="G9" s="21">
        <v>0</v>
      </c>
      <c r="H9" s="21">
        <v>0</v>
      </c>
      <c r="I9" s="21">
        <v>160</v>
      </c>
      <c r="J9" s="21">
        <v>374</v>
      </c>
      <c r="K9" s="21">
        <v>0</v>
      </c>
      <c r="L9" s="21">
        <v>4348</v>
      </c>
      <c r="M9" s="22">
        <v>2415</v>
      </c>
    </row>
    <row r="10" spans="1:13" ht="15" customHeight="1">
      <c r="A10" s="15" t="s">
        <v>22</v>
      </c>
      <c r="B10" s="20">
        <f t="shared" si="0"/>
        <v>5932</v>
      </c>
      <c r="C10" s="21">
        <v>4200</v>
      </c>
      <c r="D10" s="21">
        <v>0</v>
      </c>
      <c r="E10" s="21">
        <v>0</v>
      </c>
      <c r="F10" s="21">
        <v>1732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3225</v>
      </c>
      <c r="M10" s="22">
        <v>2707</v>
      </c>
    </row>
    <row r="11" spans="1:13" ht="15" customHeight="1">
      <c r="A11" s="15" t="s">
        <v>23</v>
      </c>
      <c r="B11" s="20">
        <f t="shared" si="0"/>
        <v>2088</v>
      </c>
      <c r="C11" s="21">
        <v>897</v>
      </c>
      <c r="D11" s="21">
        <v>44</v>
      </c>
      <c r="E11" s="21">
        <v>0</v>
      </c>
      <c r="F11" s="21">
        <v>750</v>
      </c>
      <c r="G11" s="21">
        <v>0</v>
      </c>
      <c r="H11" s="21">
        <v>0</v>
      </c>
      <c r="I11" s="21">
        <v>397</v>
      </c>
      <c r="J11" s="21">
        <v>0</v>
      </c>
      <c r="K11" s="21">
        <v>0</v>
      </c>
      <c r="L11" s="21">
        <v>886</v>
      </c>
      <c r="M11" s="22">
        <v>1202</v>
      </c>
    </row>
    <row r="12" spans="1:13" ht="15" customHeight="1">
      <c r="A12" s="15" t="s">
        <v>24</v>
      </c>
      <c r="B12" s="20">
        <f t="shared" si="0"/>
        <v>2354</v>
      </c>
      <c r="C12" s="21">
        <v>1848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506</v>
      </c>
      <c r="K12" s="21">
        <v>0</v>
      </c>
      <c r="L12" s="21">
        <v>1981</v>
      </c>
      <c r="M12" s="22">
        <v>373</v>
      </c>
    </row>
    <row r="13" spans="1:13" ht="15" customHeight="1">
      <c r="A13" s="15" t="s">
        <v>25</v>
      </c>
      <c r="B13" s="20">
        <f t="shared" si="0"/>
        <v>6366</v>
      </c>
      <c r="C13" s="21">
        <v>4378</v>
      </c>
      <c r="D13" s="21">
        <v>382</v>
      </c>
      <c r="E13" s="21">
        <v>0</v>
      </c>
      <c r="F13" s="21">
        <v>0</v>
      </c>
      <c r="G13" s="21">
        <v>1407</v>
      </c>
      <c r="H13" s="21">
        <v>0</v>
      </c>
      <c r="I13" s="21">
        <v>0</v>
      </c>
      <c r="J13" s="21">
        <v>0</v>
      </c>
      <c r="K13" s="21">
        <v>199</v>
      </c>
      <c r="L13" s="21">
        <v>3520</v>
      </c>
      <c r="M13" s="22">
        <v>2846</v>
      </c>
    </row>
    <row r="14" spans="1:13" ht="15" customHeight="1">
      <c r="A14" s="15" t="s">
        <v>26</v>
      </c>
      <c r="B14" s="20">
        <f t="shared" si="0"/>
        <v>5117</v>
      </c>
      <c r="C14" s="21">
        <v>3454</v>
      </c>
      <c r="D14" s="21">
        <v>0</v>
      </c>
      <c r="E14" s="21">
        <v>31</v>
      </c>
      <c r="F14" s="21">
        <v>0</v>
      </c>
      <c r="G14" s="21">
        <v>114</v>
      </c>
      <c r="H14" s="21">
        <v>42</v>
      </c>
      <c r="I14" s="21">
        <v>452</v>
      </c>
      <c r="J14" s="21">
        <v>715</v>
      </c>
      <c r="K14" s="21">
        <v>309</v>
      </c>
      <c r="L14" s="21">
        <v>4177</v>
      </c>
      <c r="M14" s="22">
        <v>940</v>
      </c>
    </row>
    <row r="15" spans="1:13" ht="15" customHeight="1">
      <c r="A15" s="15" t="s">
        <v>27</v>
      </c>
      <c r="B15" s="20">
        <f t="shared" si="0"/>
        <v>4667</v>
      </c>
      <c r="C15" s="21">
        <v>3422</v>
      </c>
      <c r="D15" s="21">
        <v>0</v>
      </c>
      <c r="E15" s="21">
        <v>0</v>
      </c>
      <c r="F15" s="21">
        <v>944</v>
      </c>
      <c r="G15" s="21">
        <v>0</v>
      </c>
      <c r="H15" s="21">
        <v>0</v>
      </c>
      <c r="I15" s="21">
        <v>0</v>
      </c>
      <c r="J15" s="21">
        <v>0</v>
      </c>
      <c r="K15" s="21">
        <v>301</v>
      </c>
      <c r="L15" s="21">
        <v>3183</v>
      </c>
      <c r="M15" s="22">
        <v>1484</v>
      </c>
    </row>
    <row r="16" spans="1:13" ht="15" customHeight="1">
      <c r="A16" s="15" t="s">
        <v>28</v>
      </c>
      <c r="B16" s="20">
        <f t="shared" si="0"/>
        <v>4804</v>
      </c>
      <c r="C16" s="21">
        <v>4476</v>
      </c>
      <c r="D16" s="21">
        <v>0</v>
      </c>
      <c r="E16" s="21">
        <v>0</v>
      </c>
      <c r="F16" s="21">
        <v>0</v>
      </c>
      <c r="G16" s="21">
        <v>60</v>
      </c>
      <c r="H16" s="21">
        <v>0</v>
      </c>
      <c r="I16" s="21">
        <v>0</v>
      </c>
      <c r="J16" s="21">
        <v>230</v>
      </c>
      <c r="K16" s="21">
        <v>38</v>
      </c>
      <c r="L16" s="21">
        <v>4146</v>
      </c>
      <c r="M16" s="22">
        <v>658</v>
      </c>
    </row>
    <row r="17" spans="1:13" ht="15" customHeight="1">
      <c r="A17" s="15" t="s">
        <v>29</v>
      </c>
      <c r="B17" s="20">
        <f t="shared" si="0"/>
        <v>11604</v>
      </c>
      <c r="C17" s="21">
        <v>6938</v>
      </c>
      <c r="D17" s="21">
        <v>0</v>
      </c>
      <c r="E17" s="21">
        <v>0</v>
      </c>
      <c r="F17" s="21">
        <v>4256</v>
      </c>
      <c r="G17" s="21">
        <v>0</v>
      </c>
      <c r="H17" s="21">
        <v>0</v>
      </c>
      <c r="I17" s="21">
        <v>68</v>
      </c>
      <c r="J17" s="21">
        <v>327</v>
      </c>
      <c r="K17" s="21">
        <v>15</v>
      </c>
      <c r="L17" s="21">
        <v>5401</v>
      </c>
      <c r="M17" s="22">
        <v>6203</v>
      </c>
    </row>
    <row r="18" spans="1:13" ht="15" customHeight="1">
      <c r="A18" s="15" t="s">
        <v>30</v>
      </c>
      <c r="B18" s="20">
        <f t="shared" si="0"/>
        <v>5367</v>
      </c>
      <c r="C18" s="21">
        <v>4383</v>
      </c>
      <c r="D18" s="21">
        <v>0</v>
      </c>
      <c r="E18" s="21">
        <v>0</v>
      </c>
      <c r="F18" s="21">
        <v>0</v>
      </c>
      <c r="G18" s="21">
        <v>0</v>
      </c>
      <c r="H18" s="21">
        <v>634</v>
      </c>
      <c r="I18" s="21">
        <v>0</v>
      </c>
      <c r="J18" s="21">
        <v>350</v>
      </c>
      <c r="K18" s="21">
        <v>0</v>
      </c>
      <c r="L18" s="21">
        <v>4136</v>
      </c>
      <c r="M18" s="22">
        <v>1231</v>
      </c>
    </row>
    <row r="19" spans="1:13" ht="15" customHeight="1">
      <c r="A19" s="15" t="s">
        <v>31</v>
      </c>
      <c r="B19" s="20">
        <f t="shared" si="0"/>
        <v>442</v>
      </c>
      <c r="C19" s="21">
        <v>442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362</v>
      </c>
      <c r="M19" s="22">
        <v>80</v>
      </c>
    </row>
    <row r="20" spans="1:13" ht="15" customHeight="1">
      <c r="A20" s="15" t="s">
        <v>32</v>
      </c>
      <c r="B20" s="20">
        <f t="shared" si="0"/>
        <v>5381</v>
      </c>
      <c r="C20" s="21">
        <v>4257</v>
      </c>
      <c r="D20" s="21">
        <v>1124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2769</v>
      </c>
      <c r="M20" s="22">
        <v>2612</v>
      </c>
    </row>
    <row r="21" spans="1:13" ht="15" customHeight="1">
      <c r="A21" s="15" t="s">
        <v>33</v>
      </c>
      <c r="B21" s="20">
        <f t="shared" si="0"/>
        <v>1544</v>
      </c>
      <c r="C21" s="21">
        <v>958</v>
      </c>
      <c r="D21" s="21">
        <v>0</v>
      </c>
      <c r="E21" s="21">
        <v>0</v>
      </c>
      <c r="F21" s="21">
        <v>0</v>
      </c>
      <c r="G21" s="21">
        <v>149</v>
      </c>
      <c r="H21" s="21">
        <v>0</v>
      </c>
      <c r="I21" s="21">
        <v>0</v>
      </c>
      <c r="J21" s="21">
        <v>437</v>
      </c>
      <c r="K21" s="21">
        <v>0</v>
      </c>
      <c r="L21" s="21">
        <v>1107</v>
      </c>
      <c r="M21" s="22">
        <v>437</v>
      </c>
    </row>
    <row r="22" spans="1:13" ht="15" customHeight="1">
      <c r="A22" s="15" t="s">
        <v>34</v>
      </c>
      <c r="B22" s="20">
        <f t="shared" si="0"/>
        <v>2132</v>
      </c>
      <c r="C22" s="21">
        <v>652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1480</v>
      </c>
      <c r="K22" s="21">
        <v>0</v>
      </c>
      <c r="L22" s="21">
        <v>340</v>
      </c>
      <c r="M22" s="22">
        <v>1792</v>
      </c>
    </row>
    <row r="23" spans="1:13" ht="15" customHeight="1">
      <c r="A23" s="15" t="s">
        <v>35</v>
      </c>
      <c r="B23" s="20">
        <f t="shared" si="0"/>
        <v>3416</v>
      </c>
      <c r="C23" s="21">
        <v>1252</v>
      </c>
      <c r="D23" s="21">
        <v>0</v>
      </c>
      <c r="E23" s="21">
        <v>0</v>
      </c>
      <c r="F23" s="21">
        <v>474</v>
      </c>
      <c r="G23" s="21">
        <v>151</v>
      </c>
      <c r="H23" s="21">
        <v>0</v>
      </c>
      <c r="I23" s="21">
        <v>0</v>
      </c>
      <c r="J23" s="21">
        <v>1539</v>
      </c>
      <c r="K23" s="21">
        <v>0</v>
      </c>
      <c r="L23" s="21">
        <v>1252</v>
      </c>
      <c r="M23" s="22">
        <v>2164</v>
      </c>
    </row>
    <row r="24" spans="1:13" ht="15" customHeight="1">
      <c r="A24" s="15" t="s">
        <v>36</v>
      </c>
      <c r="B24" s="20">
        <f t="shared" si="0"/>
        <v>1152</v>
      </c>
      <c r="C24" s="21">
        <v>1026</v>
      </c>
      <c r="D24" s="21">
        <v>0</v>
      </c>
      <c r="E24" s="21">
        <v>0</v>
      </c>
      <c r="F24" s="21">
        <v>126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1026</v>
      </c>
      <c r="M24" s="22">
        <v>126</v>
      </c>
    </row>
    <row r="25" spans="1:13" ht="15" customHeight="1">
      <c r="A25" s="16" t="s">
        <v>37</v>
      </c>
      <c r="B25" s="23">
        <f t="shared" si="0"/>
        <v>1134</v>
      </c>
      <c r="C25" s="24">
        <v>974</v>
      </c>
      <c r="D25" s="24">
        <v>0</v>
      </c>
      <c r="E25" s="24">
        <v>0</v>
      </c>
      <c r="F25" s="24">
        <v>0</v>
      </c>
      <c r="G25" s="24">
        <v>26</v>
      </c>
      <c r="H25" s="24">
        <v>0</v>
      </c>
      <c r="I25" s="24">
        <v>0</v>
      </c>
      <c r="J25" s="24">
        <v>0</v>
      </c>
      <c r="K25" s="24">
        <v>134</v>
      </c>
      <c r="L25" s="24">
        <v>312</v>
      </c>
      <c r="M25" s="25">
        <v>822</v>
      </c>
    </row>
    <row r="26" spans="1:13" ht="15" customHeight="1">
      <c r="A26" s="26" t="s">
        <v>60</v>
      </c>
      <c r="B26" s="27">
        <f t="shared" si="0"/>
        <v>141072</v>
      </c>
      <c r="C26" s="28">
        <v>92737</v>
      </c>
      <c r="D26" s="28">
        <v>2050</v>
      </c>
      <c r="E26" s="28">
        <v>31</v>
      </c>
      <c r="F26" s="28">
        <v>10698</v>
      </c>
      <c r="G26" s="28">
        <v>2451</v>
      </c>
      <c r="H26" s="28">
        <v>4676</v>
      </c>
      <c r="I26" s="28">
        <v>18519</v>
      </c>
      <c r="J26" s="28">
        <v>8341</v>
      </c>
      <c r="K26" s="28">
        <v>1569</v>
      </c>
      <c r="L26" s="28">
        <v>75487</v>
      </c>
      <c r="M26" s="29">
        <v>65585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1990</v>
      </c>
      <c r="C28" s="21">
        <v>1072</v>
      </c>
      <c r="D28" s="21">
        <v>0</v>
      </c>
      <c r="E28" s="21">
        <v>0</v>
      </c>
      <c r="F28" s="21">
        <v>0</v>
      </c>
      <c r="G28" s="21">
        <v>918</v>
      </c>
      <c r="H28" s="21">
        <v>0</v>
      </c>
      <c r="I28" s="21">
        <v>0</v>
      </c>
      <c r="J28" s="21">
        <v>0</v>
      </c>
      <c r="K28" s="21">
        <v>0</v>
      </c>
      <c r="L28" s="21">
        <v>1072</v>
      </c>
      <c r="M28" s="22">
        <v>918</v>
      </c>
    </row>
    <row r="29" spans="1:13" ht="15" customHeight="1">
      <c r="A29" s="16" t="s">
        <v>39</v>
      </c>
      <c r="B29" s="23">
        <f>SUM(C29:K29)</f>
        <v>3002</v>
      </c>
      <c r="C29" s="24">
        <v>2802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200</v>
      </c>
      <c r="L29" s="24">
        <v>2431</v>
      </c>
      <c r="M29" s="25">
        <v>571</v>
      </c>
    </row>
    <row r="30" spans="1:13" ht="15" customHeight="1">
      <c r="A30" s="26" t="s">
        <v>61</v>
      </c>
      <c r="B30" s="27">
        <f>SUM(C30:K30)</f>
        <v>4992</v>
      </c>
      <c r="C30" s="28">
        <v>3874</v>
      </c>
      <c r="D30" s="28">
        <v>0</v>
      </c>
      <c r="E30" s="28">
        <v>0</v>
      </c>
      <c r="F30" s="28">
        <v>0</v>
      </c>
      <c r="G30" s="28">
        <v>918</v>
      </c>
      <c r="H30" s="28">
        <v>0</v>
      </c>
      <c r="I30" s="28">
        <v>0</v>
      </c>
      <c r="J30" s="28">
        <v>0</v>
      </c>
      <c r="K30" s="28">
        <v>200</v>
      </c>
      <c r="L30" s="28">
        <v>3503</v>
      </c>
      <c r="M30" s="29">
        <v>1489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1440</v>
      </c>
      <c r="C32" s="24">
        <v>1231</v>
      </c>
      <c r="D32" s="24">
        <v>0</v>
      </c>
      <c r="E32" s="24">
        <v>0</v>
      </c>
      <c r="F32" s="24">
        <v>0</v>
      </c>
      <c r="G32" s="24">
        <v>0</v>
      </c>
      <c r="H32" s="24">
        <v>174</v>
      </c>
      <c r="I32" s="24">
        <v>0</v>
      </c>
      <c r="J32" s="24">
        <v>35</v>
      </c>
      <c r="K32" s="24">
        <v>0</v>
      </c>
      <c r="L32" s="24">
        <v>935</v>
      </c>
      <c r="M32" s="25">
        <v>505</v>
      </c>
    </row>
    <row r="33" spans="1:13" ht="15" customHeight="1">
      <c r="A33" s="26" t="s">
        <v>62</v>
      </c>
      <c r="B33" s="27">
        <f>SUM(C33:K33)</f>
        <v>1440</v>
      </c>
      <c r="C33" s="28">
        <v>1231</v>
      </c>
      <c r="D33" s="28">
        <v>0</v>
      </c>
      <c r="E33" s="28">
        <v>0</v>
      </c>
      <c r="F33" s="28">
        <v>0</v>
      </c>
      <c r="G33" s="28">
        <v>0</v>
      </c>
      <c r="H33" s="28">
        <v>174</v>
      </c>
      <c r="I33" s="28">
        <v>0</v>
      </c>
      <c r="J33" s="28">
        <v>35</v>
      </c>
      <c r="K33" s="28">
        <v>0</v>
      </c>
      <c r="L33" s="28">
        <v>935</v>
      </c>
      <c r="M33" s="29">
        <v>505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831</v>
      </c>
      <c r="C35" s="21">
        <v>831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522</v>
      </c>
      <c r="M35" s="22">
        <v>309</v>
      </c>
    </row>
    <row r="36" spans="1:13" ht="15" customHeight="1">
      <c r="A36" s="16" t="s">
        <v>42</v>
      </c>
      <c r="B36" s="23">
        <f>SUM(C36:K36)</f>
        <v>723</v>
      </c>
      <c r="C36" s="24">
        <v>723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664</v>
      </c>
      <c r="M36" s="25">
        <v>59</v>
      </c>
    </row>
    <row r="37" spans="1:13" ht="15" customHeight="1">
      <c r="A37" s="26" t="s">
        <v>63</v>
      </c>
      <c r="B37" s="27">
        <f>SUM(C37:K37)</f>
        <v>1554</v>
      </c>
      <c r="C37" s="28">
        <v>1554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1186</v>
      </c>
      <c r="M37" s="29">
        <v>368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2307</v>
      </c>
      <c r="C39" s="21">
        <v>1892</v>
      </c>
      <c r="D39" s="21">
        <v>0</v>
      </c>
      <c r="E39" s="21">
        <v>36</v>
      </c>
      <c r="F39" s="21">
        <v>0</v>
      </c>
      <c r="G39" s="21">
        <v>0</v>
      </c>
      <c r="H39" s="21">
        <v>0</v>
      </c>
      <c r="I39" s="21">
        <v>0</v>
      </c>
      <c r="J39" s="21">
        <v>379</v>
      </c>
      <c r="K39" s="21">
        <v>0</v>
      </c>
      <c r="L39" s="21">
        <v>1660</v>
      </c>
      <c r="M39" s="22">
        <v>647</v>
      </c>
    </row>
    <row r="40" spans="1:13" ht="15" customHeight="1">
      <c r="A40" s="15" t="s">
        <v>44</v>
      </c>
      <c r="B40" s="20">
        <f>SUM(C40:K40)</f>
        <v>923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923</v>
      </c>
      <c r="J40" s="21">
        <v>0</v>
      </c>
      <c r="K40" s="21">
        <v>0</v>
      </c>
      <c r="L40" s="21">
        <v>0</v>
      </c>
      <c r="M40" s="22">
        <v>923</v>
      </c>
    </row>
    <row r="41" spans="1:13" ht="15" customHeight="1">
      <c r="A41" s="16" t="s">
        <v>45</v>
      </c>
      <c r="B41" s="23">
        <f>SUM(C41:K41)</f>
        <v>1344</v>
      </c>
      <c r="C41" s="24">
        <v>1344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1275</v>
      </c>
      <c r="M41" s="25">
        <v>69</v>
      </c>
    </row>
    <row r="42" spans="1:13" ht="15" customHeight="1">
      <c r="A42" s="26" t="s">
        <v>64</v>
      </c>
      <c r="B42" s="27">
        <f>SUM(C42:K42)</f>
        <v>4574</v>
      </c>
      <c r="C42" s="28">
        <v>3236</v>
      </c>
      <c r="D42" s="28">
        <v>0</v>
      </c>
      <c r="E42" s="28">
        <v>36</v>
      </c>
      <c r="F42" s="28">
        <v>0</v>
      </c>
      <c r="G42" s="28">
        <v>0</v>
      </c>
      <c r="H42" s="28">
        <v>0</v>
      </c>
      <c r="I42" s="28">
        <v>923</v>
      </c>
      <c r="J42" s="28">
        <v>379</v>
      </c>
      <c r="K42" s="28">
        <v>0</v>
      </c>
      <c r="L42" s="28">
        <v>2935</v>
      </c>
      <c r="M42" s="29">
        <v>1639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684</v>
      </c>
      <c r="C44" s="21">
        <v>601</v>
      </c>
      <c r="D44" s="21">
        <v>0</v>
      </c>
      <c r="E44" s="21">
        <v>0</v>
      </c>
      <c r="F44" s="21">
        <v>54</v>
      </c>
      <c r="G44" s="21">
        <v>0</v>
      </c>
      <c r="H44" s="21">
        <v>0</v>
      </c>
      <c r="I44" s="21">
        <v>0</v>
      </c>
      <c r="J44" s="21">
        <v>0</v>
      </c>
      <c r="K44" s="21">
        <v>29</v>
      </c>
      <c r="L44" s="21">
        <v>500</v>
      </c>
      <c r="M44" s="22">
        <v>184</v>
      </c>
    </row>
    <row r="45" spans="1:13" ht="15" customHeight="1">
      <c r="A45" s="15" t="s">
        <v>47</v>
      </c>
      <c r="B45" s="20">
        <f>SUM(C45:K45)</f>
        <v>1161</v>
      </c>
      <c r="C45" s="21">
        <v>1161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1105</v>
      </c>
      <c r="M45" s="22">
        <v>56</v>
      </c>
    </row>
    <row r="46" spans="1:13" ht="15" customHeight="1">
      <c r="A46" s="16" t="s">
        <v>48</v>
      </c>
      <c r="B46" s="23">
        <f>SUM(C46:K46)</f>
        <v>1252</v>
      </c>
      <c r="C46" s="24">
        <v>1252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814</v>
      </c>
      <c r="M46" s="25">
        <v>438</v>
      </c>
    </row>
    <row r="47" spans="1:13" ht="15" customHeight="1">
      <c r="A47" s="26" t="s">
        <v>65</v>
      </c>
      <c r="B47" s="27">
        <f>SUM(C47:K47)</f>
        <v>3097</v>
      </c>
      <c r="C47" s="28">
        <v>3014</v>
      </c>
      <c r="D47" s="28">
        <v>0</v>
      </c>
      <c r="E47" s="28">
        <v>0</v>
      </c>
      <c r="F47" s="28">
        <v>54</v>
      </c>
      <c r="G47" s="28">
        <v>0</v>
      </c>
      <c r="H47" s="28">
        <v>0</v>
      </c>
      <c r="I47" s="28">
        <v>0</v>
      </c>
      <c r="J47" s="28">
        <v>0</v>
      </c>
      <c r="K47" s="28">
        <v>29</v>
      </c>
      <c r="L47" s="28">
        <v>2419</v>
      </c>
      <c r="M47" s="29">
        <v>678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2082</v>
      </c>
      <c r="C49" s="24">
        <v>1804</v>
      </c>
      <c r="D49" s="24">
        <v>0</v>
      </c>
      <c r="E49" s="24">
        <v>50</v>
      </c>
      <c r="F49" s="24">
        <v>0</v>
      </c>
      <c r="G49" s="24">
        <v>0</v>
      </c>
      <c r="H49" s="24">
        <v>0</v>
      </c>
      <c r="I49" s="24">
        <v>228</v>
      </c>
      <c r="J49" s="24">
        <v>0</v>
      </c>
      <c r="K49" s="24">
        <v>0</v>
      </c>
      <c r="L49" s="24">
        <v>1633</v>
      </c>
      <c r="M49" s="25">
        <v>449</v>
      </c>
    </row>
    <row r="50" spans="1:13" ht="15" customHeight="1">
      <c r="A50" s="26" t="s">
        <v>66</v>
      </c>
      <c r="B50" s="27">
        <f>SUM(C50:K50)</f>
        <v>2082</v>
      </c>
      <c r="C50" s="28">
        <v>1804</v>
      </c>
      <c r="D50" s="28">
        <v>0</v>
      </c>
      <c r="E50" s="28">
        <v>50</v>
      </c>
      <c r="F50" s="28">
        <v>0</v>
      </c>
      <c r="G50" s="28">
        <v>0</v>
      </c>
      <c r="H50" s="28">
        <v>0</v>
      </c>
      <c r="I50" s="28">
        <v>228</v>
      </c>
      <c r="J50" s="28">
        <v>0</v>
      </c>
      <c r="K50" s="28">
        <v>0</v>
      </c>
      <c r="L50" s="28">
        <v>1633</v>
      </c>
      <c r="M50" s="29">
        <v>449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7">SUM(C52:K52)</f>
        <v>8882</v>
      </c>
      <c r="C52" s="21">
        <v>685</v>
      </c>
      <c r="D52" s="21">
        <v>0</v>
      </c>
      <c r="E52" s="21">
        <v>0</v>
      </c>
      <c r="F52" s="21">
        <v>0</v>
      </c>
      <c r="G52" s="21">
        <v>0</v>
      </c>
      <c r="H52" s="21">
        <v>8197</v>
      </c>
      <c r="I52" s="21">
        <v>0</v>
      </c>
      <c r="J52" s="21">
        <v>0</v>
      </c>
      <c r="K52" s="21">
        <v>0</v>
      </c>
      <c r="L52" s="21">
        <v>685</v>
      </c>
      <c r="M52" s="22">
        <v>8197</v>
      </c>
    </row>
    <row r="53" spans="1:13" ht="15" customHeight="1">
      <c r="A53" s="15" t="s">
        <v>51</v>
      </c>
      <c r="B53" s="20">
        <f t="shared" si="1"/>
        <v>466</v>
      </c>
      <c r="C53" s="21">
        <v>362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104</v>
      </c>
      <c r="J53" s="21">
        <v>0</v>
      </c>
      <c r="K53" s="21">
        <v>0</v>
      </c>
      <c r="L53" s="21">
        <v>362</v>
      </c>
      <c r="M53" s="22">
        <v>104</v>
      </c>
    </row>
    <row r="54" spans="1:13" ht="15" customHeight="1">
      <c r="A54" s="15" t="s">
        <v>52</v>
      </c>
      <c r="B54" s="20">
        <f t="shared" si="1"/>
        <v>418</v>
      </c>
      <c r="C54" s="21">
        <v>418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418</v>
      </c>
      <c r="M54" s="22">
        <v>0</v>
      </c>
    </row>
    <row r="55" spans="1:13" ht="15" customHeight="1">
      <c r="A55" s="15" t="s">
        <v>53</v>
      </c>
      <c r="B55" s="20">
        <f t="shared" si="1"/>
        <v>111</v>
      </c>
      <c r="C55" s="21">
        <v>111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111</v>
      </c>
    </row>
    <row r="56" spans="1:13" ht="15" customHeight="1">
      <c r="A56" s="15" t="s">
        <v>54</v>
      </c>
      <c r="B56" s="20">
        <f t="shared" si="1"/>
        <v>348</v>
      </c>
      <c r="C56" s="21">
        <v>175</v>
      </c>
      <c r="D56" s="21">
        <v>0</v>
      </c>
      <c r="E56" s="21">
        <v>0</v>
      </c>
      <c r="F56" s="21">
        <v>0</v>
      </c>
      <c r="G56" s="21">
        <v>0</v>
      </c>
      <c r="H56" s="21">
        <v>139</v>
      </c>
      <c r="I56" s="21">
        <v>0</v>
      </c>
      <c r="J56" s="21">
        <v>0</v>
      </c>
      <c r="K56" s="21">
        <v>34</v>
      </c>
      <c r="L56" s="21">
        <v>209</v>
      </c>
      <c r="M56" s="22">
        <v>139</v>
      </c>
    </row>
    <row r="57" spans="1:13" ht="15" customHeight="1">
      <c r="A57" s="15" t="s">
        <v>55</v>
      </c>
      <c r="B57" s="20">
        <f t="shared" si="1"/>
        <v>475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475</v>
      </c>
      <c r="J57" s="21">
        <v>0</v>
      </c>
      <c r="K57" s="21">
        <v>0</v>
      </c>
      <c r="L57" s="21">
        <v>0</v>
      </c>
      <c r="M57" s="22">
        <v>475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10700</v>
      </c>
      <c r="C59" s="28">
        <v>1751</v>
      </c>
      <c r="D59" s="28">
        <v>0</v>
      </c>
      <c r="E59" s="28">
        <v>0</v>
      </c>
      <c r="F59" s="28">
        <v>0</v>
      </c>
      <c r="G59" s="28">
        <v>0</v>
      </c>
      <c r="H59" s="28">
        <v>8336</v>
      </c>
      <c r="I59" s="28">
        <v>579</v>
      </c>
      <c r="J59" s="28">
        <v>0</v>
      </c>
      <c r="K59" s="28">
        <v>34</v>
      </c>
      <c r="L59" s="28">
        <v>1674</v>
      </c>
      <c r="M59" s="29">
        <v>9026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918</v>
      </c>
      <c r="C61" s="24">
        <v>743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175</v>
      </c>
      <c r="K61" s="24">
        <v>0</v>
      </c>
      <c r="L61" s="24">
        <v>888</v>
      </c>
      <c r="M61" s="25">
        <v>30</v>
      </c>
    </row>
    <row r="62" spans="1:13" ht="15" customHeight="1">
      <c r="A62" s="26" t="s">
        <v>68</v>
      </c>
      <c r="B62" s="27">
        <f>SUM(C62:K62)</f>
        <v>918</v>
      </c>
      <c r="C62" s="28">
        <v>743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175</v>
      </c>
      <c r="K62" s="28">
        <v>0</v>
      </c>
      <c r="L62" s="28">
        <v>888</v>
      </c>
      <c r="M62" s="29">
        <v>30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29357</v>
      </c>
      <c r="C67" s="21">
        <v>17207</v>
      </c>
      <c r="D67" s="21">
        <v>0</v>
      </c>
      <c r="E67" s="21">
        <v>86</v>
      </c>
      <c r="F67" s="21">
        <v>54</v>
      </c>
      <c r="G67" s="21">
        <v>918</v>
      </c>
      <c r="H67" s="21">
        <v>8510</v>
      </c>
      <c r="I67" s="21">
        <v>1730</v>
      </c>
      <c r="J67" s="21">
        <v>589</v>
      </c>
      <c r="K67" s="21">
        <v>263</v>
      </c>
      <c r="L67" s="21">
        <v>15173</v>
      </c>
      <c r="M67" s="22">
        <v>14184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170429</v>
      </c>
      <c r="C69" s="31">
        <v>109944</v>
      </c>
      <c r="D69" s="31">
        <v>2050</v>
      </c>
      <c r="E69" s="31">
        <v>117</v>
      </c>
      <c r="F69" s="31">
        <v>10752</v>
      </c>
      <c r="G69" s="31">
        <v>3369</v>
      </c>
      <c r="H69" s="31">
        <v>13186</v>
      </c>
      <c r="I69" s="31">
        <v>20249</v>
      </c>
      <c r="J69" s="31">
        <v>8930</v>
      </c>
      <c r="K69" s="31">
        <v>1832</v>
      </c>
      <c r="L69" s="31">
        <v>90660</v>
      </c>
      <c r="M69" s="32">
        <v>79769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20" sqref="C20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55" t="s">
        <v>102</v>
      </c>
      <c r="D3" s="56"/>
      <c r="E3" s="56"/>
      <c r="F3" s="56"/>
      <c r="G3" s="56"/>
      <c r="H3" s="56"/>
      <c r="I3" s="56"/>
      <c r="J3" s="57"/>
      <c r="K3" s="55" t="s">
        <v>101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109944</v>
      </c>
      <c r="C6" s="47">
        <f aca="true" t="shared" si="1" ref="C6:C14">SUM(D6:F6)</f>
        <v>281</v>
      </c>
      <c r="D6" s="47">
        <v>281</v>
      </c>
      <c r="E6" s="47">
        <v>0</v>
      </c>
      <c r="F6" s="47">
        <v>0</v>
      </c>
      <c r="G6" s="47">
        <f aca="true" t="shared" si="2" ref="G6:G14">SUM(H6:J6)</f>
        <v>109663</v>
      </c>
      <c r="H6" s="47">
        <v>11385</v>
      </c>
      <c r="I6" s="47">
        <v>1870</v>
      </c>
      <c r="J6" s="47">
        <v>96408</v>
      </c>
      <c r="K6" s="47">
        <v>85656</v>
      </c>
      <c r="L6" s="47">
        <f aca="true" t="shared" si="3" ref="L6:L14">SUM(M6:Q6)</f>
        <v>24288</v>
      </c>
      <c r="M6" s="47">
        <v>0</v>
      </c>
      <c r="N6" s="47">
        <v>513</v>
      </c>
      <c r="O6" s="47">
        <v>22048</v>
      </c>
      <c r="P6" s="47">
        <v>0</v>
      </c>
      <c r="Q6" s="46">
        <v>1727</v>
      </c>
    </row>
    <row r="7" spans="1:17" ht="15" customHeight="1">
      <c r="A7" s="45" t="s">
        <v>81</v>
      </c>
      <c r="B7" s="44">
        <f t="shared" si="0"/>
        <v>2050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2050</v>
      </c>
      <c r="H7" s="43">
        <v>998</v>
      </c>
      <c r="I7" s="43">
        <v>0</v>
      </c>
      <c r="J7" s="43">
        <v>1052</v>
      </c>
      <c r="K7" s="43">
        <v>904</v>
      </c>
      <c r="L7" s="43">
        <f t="shared" si="3"/>
        <v>1146</v>
      </c>
      <c r="M7" s="43">
        <v>0</v>
      </c>
      <c r="N7" s="43">
        <v>0</v>
      </c>
      <c r="O7" s="43">
        <v>1146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117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117</v>
      </c>
      <c r="H8" s="43">
        <v>0</v>
      </c>
      <c r="I8" s="43">
        <v>0</v>
      </c>
      <c r="J8" s="43">
        <v>117</v>
      </c>
      <c r="K8" s="43">
        <v>81</v>
      </c>
      <c r="L8" s="43">
        <f t="shared" si="3"/>
        <v>36</v>
      </c>
      <c r="M8" s="43">
        <v>0</v>
      </c>
      <c r="N8" s="43">
        <v>0</v>
      </c>
      <c r="O8" s="43">
        <v>36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10752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10752</v>
      </c>
      <c r="H9" s="43">
        <v>10539</v>
      </c>
      <c r="I9" s="43">
        <v>0</v>
      </c>
      <c r="J9" s="43">
        <v>213</v>
      </c>
      <c r="K9" s="43">
        <v>0</v>
      </c>
      <c r="L9" s="43">
        <f t="shared" si="3"/>
        <v>10752</v>
      </c>
      <c r="M9" s="43">
        <v>0</v>
      </c>
      <c r="N9" s="43">
        <v>0</v>
      </c>
      <c r="O9" s="43">
        <v>10752</v>
      </c>
      <c r="P9" s="43">
        <v>0</v>
      </c>
      <c r="Q9" s="42">
        <v>0</v>
      </c>
    </row>
    <row r="10" spans="1:17" ht="15" customHeight="1">
      <c r="A10" s="45" t="s">
        <v>78</v>
      </c>
      <c r="B10" s="44">
        <f t="shared" si="0"/>
        <v>3369</v>
      </c>
      <c r="C10" s="43">
        <f t="shared" si="1"/>
        <v>151</v>
      </c>
      <c r="D10" s="43">
        <v>0</v>
      </c>
      <c r="E10" s="43">
        <v>0</v>
      </c>
      <c r="F10" s="43">
        <v>151</v>
      </c>
      <c r="G10" s="43">
        <f t="shared" si="2"/>
        <v>3218</v>
      </c>
      <c r="H10" s="43">
        <v>2921</v>
      </c>
      <c r="I10" s="43">
        <v>0</v>
      </c>
      <c r="J10" s="43">
        <v>297</v>
      </c>
      <c r="K10" s="43">
        <v>165</v>
      </c>
      <c r="L10" s="43">
        <f t="shared" si="3"/>
        <v>3204</v>
      </c>
      <c r="M10" s="43">
        <v>0</v>
      </c>
      <c r="N10" s="43">
        <v>0</v>
      </c>
      <c r="O10" s="43">
        <v>3204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13186</v>
      </c>
      <c r="C11" s="43">
        <f t="shared" si="1"/>
        <v>139</v>
      </c>
      <c r="D11" s="43">
        <v>0</v>
      </c>
      <c r="E11" s="43">
        <v>0</v>
      </c>
      <c r="F11" s="43">
        <v>139</v>
      </c>
      <c r="G11" s="43">
        <f t="shared" si="2"/>
        <v>13047</v>
      </c>
      <c r="H11" s="43">
        <v>12290</v>
      </c>
      <c r="I11" s="43">
        <v>634</v>
      </c>
      <c r="J11" s="43">
        <v>123</v>
      </c>
      <c r="K11" s="43">
        <v>192</v>
      </c>
      <c r="L11" s="43">
        <f t="shared" si="3"/>
        <v>12994</v>
      </c>
      <c r="M11" s="43">
        <v>0</v>
      </c>
      <c r="N11" s="43">
        <v>0</v>
      </c>
      <c r="O11" s="43">
        <v>12994</v>
      </c>
      <c r="P11" s="43">
        <v>0</v>
      </c>
      <c r="Q11" s="42">
        <v>0</v>
      </c>
    </row>
    <row r="12" spans="1:17" ht="15" customHeight="1">
      <c r="A12" s="45" t="s">
        <v>76</v>
      </c>
      <c r="B12" s="44">
        <f t="shared" si="0"/>
        <v>20249</v>
      </c>
      <c r="C12" s="43">
        <f t="shared" si="1"/>
        <v>7390</v>
      </c>
      <c r="D12" s="43">
        <v>7390</v>
      </c>
      <c r="E12" s="43">
        <v>0</v>
      </c>
      <c r="F12" s="43">
        <v>0</v>
      </c>
      <c r="G12" s="43">
        <f t="shared" si="2"/>
        <v>12859</v>
      </c>
      <c r="H12" s="43">
        <v>2582</v>
      </c>
      <c r="I12" s="43">
        <v>8909</v>
      </c>
      <c r="J12" s="43">
        <v>1368</v>
      </c>
      <c r="K12" s="43">
        <v>1220</v>
      </c>
      <c r="L12" s="43">
        <f t="shared" si="3"/>
        <v>19029</v>
      </c>
      <c r="M12" s="43">
        <v>0</v>
      </c>
      <c r="N12" s="43">
        <v>15983</v>
      </c>
      <c r="O12" s="43">
        <v>3016</v>
      </c>
      <c r="P12" s="43">
        <v>0</v>
      </c>
      <c r="Q12" s="42">
        <v>30</v>
      </c>
    </row>
    <row r="13" spans="1:17" ht="15" customHeight="1">
      <c r="A13" s="45" t="s">
        <v>75</v>
      </c>
      <c r="B13" s="44">
        <f t="shared" si="0"/>
        <v>8930</v>
      </c>
      <c r="C13" s="43">
        <f t="shared" si="1"/>
        <v>3625</v>
      </c>
      <c r="D13" s="43">
        <v>0</v>
      </c>
      <c r="E13" s="43">
        <v>320</v>
      </c>
      <c r="F13" s="43">
        <v>3305</v>
      </c>
      <c r="G13" s="43">
        <f t="shared" si="2"/>
        <v>5305</v>
      </c>
      <c r="H13" s="43">
        <v>2286</v>
      </c>
      <c r="I13" s="43">
        <v>2859</v>
      </c>
      <c r="J13" s="43">
        <v>160</v>
      </c>
      <c r="K13" s="43">
        <v>2240</v>
      </c>
      <c r="L13" s="43">
        <f t="shared" si="3"/>
        <v>6690</v>
      </c>
      <c r="M13" s="43">
        <v>0</v>
      </c>
      <c r="N13" s="43">
        <v>379</v>
      </c>
      <c r="O13" s="43">
        <v>6311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1832</v>
      </c>
      <c r="C14" s="43">
        <f t="shared" si="1"/>
        <v>607</v>
      </c>
      <c r="D14" s="43">
        <v>0</v>
      </c>
      <c r="E14" s="43">
        <v>0</v>
      </c>
      <c r="F14" s="43">
        <v>607</v>
      </c>
      <c r="G14" s="43">
        <f t="shared" si="2"/>
        <v>1225</v>
      </c>
      <c r="H14" s="43">
        <v>733</v>
      </c>
      <c r="I14" s="43">
        <v>154</v>
      </c>
      <c r="J14" s="43">
        <v>338</v>
      </c>
      <c r="K14" s="43">
        <v>202</v>
      </c>
      <c r="L14" s="43">
        <f t="shared" si="3"/>
        <v>1630</v>
      </c>
      <c r="M14" s="43">
        <v>0</v>
      </c>
      <c r="N14" s="43">
        <v>0</v>
      </c>
      <c r="O14" s="43">
        <v>1630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111994</v>
      </c>
      <c r="C16" s="43">
        <f>SUM(D16:F16)</f>
        <v>281</v>
      </c>
      <c r="D16" s="43">
        <f>SUM(D6:D7)</f>
        <v>281</v>
      </c>
      <c r="E16" s="43">
        <f>SUM(E6:E7)</f>
        <v>0</v>
      </c>
      <c r="F16" s="43">
        <f>SUM(F6:F7)</f>
        <v>0</v>
      </c>
      <c r="G16" s="43">
        <f>SUM(H16:J16)</f>
        <v>111713</v>
      </c>
      <c r="H16" s="43">
        <f>SUM(H6:H7)</f>
        <v>12383</v>
      </c>
      <c r="I16" s="43">
        <f>SUM(I6:I7)</f>
        <v>1870</v>
      </c>
      <c r="J16" s="43">
        <f>SUM(J6:J7)</f>
        <v>97460</v>
      </c>
      <c r="K16" s="43">
        <f>SUM(K6:K7)</f>
        <v>86560</v>
      </c>
      <c r="L16" s="43">
        <f>SUM(M16:Q16)</f>
        <v>25434</v>
      </c>
      <c r="M16" s="43">
        <f>SUM(M6:M7)</f>
        <v>0</v>
      </c>
      <c r="N16" s="43">
        <f>SUM(N6:N7)</f>
        <v>513</v>
      </c>
      <c r="O16" s="43">
        <f>SUM(O6:O7)</f>
        <v>23194</v>
      </c>
      <c r="P16" s="43">
        <f>SUM(P6:P7)</f>
        <v>0</v>
      </c>
      <c r="Q16" s="42">
        <f>SUM(Q6:Q7)</f>
        <v>1727</v>
      </c>
    </row>
    <row r="17" spans="1:17" ht="15" customHeight="1">
      <c r="A17" s="45" t="s">
        <v>72</v>
      </c>
      <c r="B17" s="44">
        <f>+C17+G17</f>
        <v>58435</v>
      </c>
      <c r="C17" s="43">
        <f>SUM(D17:F17)</f>
        <v>11912</v>
      </c>
      <c r="D17" s="43">
        <f>SUM(D8:D14)</f>
        <v>7390</v>
      </c>
      <c r="E17" s="43">
        <f>SUM(E8:E14)</f>
        <v>320</v>
      </c>
      <c r="F17" s="43">
        <f>SUM(F8:F14)</f>
        <v>4202</v>
      </c>
      <c r="G17" s="43">
        <f>SUM(H17:J17)</f>
        <v>46523</v>
      </c>
      <c r="H17" s="43">
        <f>SUM(H8:H14)</f>
        <v>31351</v>
      </c>
      <c r="I17" s="43">
        <f>SUM(I8:I14)</f>
        <v>12556</v>
      </c>
      <c r="J17" s="43">
        <f>SUM(J8:J14)</f>
        <v>2616</v>
      </c>
      <c r="K17" s="43">
        <f>SUM(K8:K14)</f>
        <v>4100</v>
      </c>
      <c r="L17" s="43">
        <f>SUM(M17:Q17)</f>
        <v>54335</v>
      </c>
      <c r="M17" s="43">
        <f>SUM(M8:M14)</f>
        <v>0</v>
      </c>
      <c r="N17" s="43">
        <f>SUM(N8:N14)</f>
        <v>16362</v>
      </c>
      <c r="O17" s="43">
        <f>SUM(O8:O14)</f>
        <v>37943</v>
      </c>
      <c r="P17" s="43">
        <f>SUM(P8:P14)</f>
        <v>0</v>
      </c>
      <c r="Q17" s="42">
        <f>SUM(Q8:Q14)</f>
        <v>30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170429</v>
      </c>
      <c r="C19" s="36">
        <f>SUM(D19:F19)</f>
        <v>12193</v>
      </c>
      <c r="D19" s="35">
        <f>SUM(D16:D17)</f>
        <v>7671</v>
      </c>
      <c r="E19" s="35">
        <f>SUM(E16:E17)</f>
        <v>320</v>
      </c>
      <c r="F19" s="35">
        <f>SUM(F16:F17)</f>
        <v>4202</v>
      </c>
      <c r="G19" s="36">
        <f>SUM(H19:J19)</f>
        <v>158236</v>
      </c>
      <c r="H19" s="35">
        <f>SUM(H16:H17)</f>
        <v>43734</v>
      </c>
      <c r="I19" s="35">
        <f>SUM(I16:I17)</f>
        <v>14426</v>
      </c>
      <c r="J19" s="35">
        <f>SUM(J16:J17)</f>
        <v>100076</v>
      </c>
      <c r="K19" s="36">
        <f>SUM(K16:K17)</f>
        <v>90660</v>
      </c>
      <c r="L19" s="35">
        <f>SUM(M19:Q19)</f>
        <v>79769</v>
      </c>
      <c r="M19" s="35">
        <f>SUM(M16:M17)</f>
        <v>0</v>
      </c>
      <c r="N19" s="35">
        <f>SUM(N16:N17)</f>
        <v>16875</v>
      </c>
      <c r="O19" s="35">
        <f>SUM(O16:O17)</f>
        <v>61137</v>
      </c>
      <c r="P19" s="35">
        <f>SUM(P16:P17)</f>
        <v>0</v>
      </c>
      <c r="Q19" s="34">
        <f>SUM(Q16:Q17)</f>
        <v>1757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25" sqref="C25"/>
    </sheetView>
  </sheetViews>
  <sheetFormatPr defaultColWidth="7.625" defaultRowHeight="15" customHeight="1"/>
  <cols>
    <col min="1" max="1" width="10.625" style="1" customWidth="1"/>
    <col min="2" max="2" width="8.25390625" style="1" bestFit="1" customWidth="1"/>
    <col min="3" max="6" width="7.625" style="1" customWidth="1"/>
    <col min="7" max="7" width="8.25390625" style="1" bestFit="1" customWidth="1"/>
    <col min="8" max="9" width="7.625" style="1" customWidth="1"/>
    <col min="10" max="12" width="8.25390625" style="1" bestFit="1" customWidth="1"/>
    <col min="13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55" t="s">
        <v>107</v>
      </c>
      <c r="D3" s="56"/>
      <c r="E3" s="56"/>
      <c r="F3" s="56"/>
      <c r="G3" s="56"/>
      <c r="H3" s="56"/>
      <c r="I3" s="56"/>
      <c r="J3" s="57"/>
      <c r="K3" s="55" t="s">
        <v>106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1832677</v>
      </c>
      <c r="C6" s="47">
        <f aca="true" t="shared" si="1" ref="C6:C14">SUM(D6:F6)</f>
        <v>5650</v>
      </c>
      <c r="D6" s="47">
        <v>5650</v>
      </c>
      <c r="E6" s="47">
        <v>0</v>
      </c>
      <c r="F6" s="47">
        <v>0</v>
      </c>
      <c r="G6" s="47">
        <f aca="true" t="shared" si="2" ref="G6:G14">SUM(H6:J6)</f>
        <v>1827027</v>
      </c>
      <c r="H6" s="47">
        <v>165901</v>
      </c>
      <c r="I6" s="47">
        <v>26100</v>
      </c>
      <c r="J6" s="47">
        <v>1635026</v>
      </c>
      <c r="K6" s="47">
        <v>1371073</v>
      </c>
      <c r="L6" s="47">
        <f aca="true" t="shared" si="3" ref="L6:L14">SUM(M6:Q6)</f>
        <v>461604</v>
      </c>
      <c r="M6" s="47">
        <v>0</v>
      </c>
      <c r="N6" s="47">
        <v>14500</v>
      </c>
      <c r="O6" s="47">
        <v>420659</v>
      </c>
      <c r="P6" s="47">
        <v>0</v>
      </c>
      <c r="Q6" s="46">
        <v>26445</v>
      </c>
    </row>
    <row r="7" spans="1:17" ht="15" customHeight="1">
      <c r="A7" s="45" t="s">
        <v>81</v>
      </c>
      <c r="B7" s="44">
        <f t="shared" si="0"/>
        <v>29350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29350</v>
      </c>
      <c r="H7" s="43">
        <v>10000</v>
      </c>
      <c r="I7" s="43">
        <v>0</v>
      </c>
      <c r="J7" s="43">
        <v>19350</v>
      </c>
      <c r="K7" s="43">
        <v>16950</v>
      </c>
      <c r="L7" s="43">
        <f t="shared" si="3"/>
        <v>12400</v>
      </c>
      <c r="M7" s="43">
        <v>0</v>
      </c>
      <c r="N7" s="43">
        <v>0</v>
      </c>
      <c r="O7" s="43">
        <v>12400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705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705</v>
      </c>
      <c r="H8" s="43">
        <v>0</v>
      </c>
      <c r="I8" s="43">
        <v>0</v>
      </c>
      <c r="J8" s="43">
        <v>705</v>
      </c>
      <c r="K8" s="43">
        <v>555</v>
      </c>
      <c r="L8" s="43">
        <f t="shared" si="3"/>
        <v>150</v>
      </c>
      <c r="M8" s="43">
        <v>0</v>
      </c>
      <c r="N8" s="43">
        <v>0</v>
      </c>
      <c r="O8" s="43">
        <v>150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123700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123700</v>
      </c>
      <c r="H9" s="43">
        <v>121000</v>
      </c>
      <c r="I9" s="43">
        <v>0</v>
      </c>
      <c r="J9" s="43">
        <v>2700</v>
      </c>
      <c r="K9" s="43">
        <v>0</v>
      </c>
      <c r="L9" s="43">
        <f t="shared" si="3"/>
        <v>123700</v>
      </c>
      <c r="M9" s="43">
        <v>0</v>
      </c>
      <c r="N9" s="43">
        <v>0</v>
      </c>
      <c r="O9" s="43">
        <v>123700</v>
      </c>
      <c r="P9" s="43">
        <v>0</v>
      </c>
      <c r="Q9" s="42">
        <v>0</v>
      </c>
    </row>
    <row r="10" spans="1:17" ht="15" customHeight="1">
      <c r="A10" s="45" t="s">
        <v>78</v>
      </c>
      <c r="B10" s="44">
        <f t="shared" si="0"/>
        <v>43327</v>
      </c>
      <c r="C10" s="43">
        <f t="shared" si="1"/>
        <v>3350</v>
      </c>
      <c r="D10" s="43">
        <v>0</v>
      </c>
      <c r="E10" s="43">
        <v>0</v>
      </c>
      <c r="F10" s="43">
        <v>3350</v>
      </c>
      <c r="G10" s="43">
        <f t="shared" si="2"/>
        <v>39977</v>
      </c>
      <c r="H10" s="43">
        <v>36977</v>
      </c>
      <c r="I10" s="43">
        <v>0</v>
      </c>
      <c r="J10" s="43">
        <v>3000</v>
      </c>
      <c r="K10" s="43">
        <v>2762</v>
      </c>
      <c r="L10" s="43">
        <f t="shared" si="3"/>
        <v>40565</v>
      </c>
      <c r="M10" s="43">
        <v>0</v>
      </c>
      <c r="N10" s="43">
        <v>0</v>
      </c>
      <c r="O10" s="43">
        <v>40565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44940</v>
      </c>
      <c r="C11" s="43">
        <f t="shared" si="1"/>
        <v>3000</v>
      </c>
      <c r="D11" s="43">
        <v>0</v>
      </c>
      <c r="E11" s="43">
        <v>0</v>
      </c>
      <c r="F11" s="43">
        <v>3000</v>
      </c>
      <c r="G11" s="43">
        <f t="shared" si="2"/>
        <v>41940</v>
      </c>
      <c r="H11" s="43">
        <v>23940</v>
      </c>
      <c r="I11" s="43">
        <v>15800</v>
      </c>
      <c r="J11" s="43">
        <v>2200</v>
      </c>
      <c r="K11" s="43">
        <v>3800</v>
      </c>
      <c r="L11" s="43">
        <f t="shared" si="3"/>
        <v>41140</v>
      </c>
      <c r="M11" s="43">
        <v>0</v>
      </c>
      <c r="N11" s="43">
        <v>0</v>
      </c>
      <c r="O11" s="43">
        <v>41140</v>
      </c>
      <c r="P11" s="43">
        <v>0</v>
      </c>
      <c r="Q11" s="42">
        <v>0</v>
      </c>
    </row>
    <row r="12" spans="1:17" ht="15" customHeight="1">
      <c r="A12" s="45" t="s">
        <v>76</v>
      </c>
      <c r="B12" s="44">
        <f t="shared" si="0"/>
        <v>326663</v>
      </c>
      <c r="C12" s="43">
        <f t="shared" si="1"/>
        <v>126220</v>
      </c>
      <c r="D12" s="43">
        <v>126220</v>
      </c>
      <c r="E12" s="43">
        <v>0</v>
      </c>
      <c r="F12" s="43">
        <v>0</v>
      </c>
      <c r="G12" s="43">
        <f t="shared" si="2"/>
        <v>200443</v>
      </c>
      <c r="H12" s="43">
        <v>29859</v>
      </c>
      <c r="I12" s="43">
        <v>149700</v>
      </c>
      <c r="J12" s="43">
        <v>20884</v>
      </c>
      <c r="K12" s="43">
        <v>22734</v>
      </c>
      <c r="L12" s="43">
        <f t="shared" si="3"/>
        <v>303929</v>
      </c>
      <c r="M12" s="43">
        <v>0</v>
      </c>
      <c r="N12" s="43">
        <v>272400</v>
      </c>
      <c r="O12" s="43">
        <v>31459</v>
      </c>
      <c r="P12" s="43">
        <v>0</v>
      </c>
      <c r="Q12" s="42">
        <v>70</v>
      </c>
    </row>
    <row r="13" spans="1:17" ht="15" customHeight="1">
      <c r="A13" s="45" t="s">
        <v>75</v>
      </c>
      <c r="B13" s="44">
        <f t="shared" si="0"/>
        <v>135039</v>
      </c>
      <c r="C13" s="43">
        <f t="shared" si="1"/>
        <v>46041</v>
      </c>
      <c r="D13" s="43">
        <v>0</v>
      </c>
      <c r="E13" s="43">
        <v>6730</v>
      </c>
      <c r="F13" s="43">
        <v>39311</v>
      </c>
      <c r="G13" s="43">
        <f t="shared" si="2"/>
        <v>88998</v>
      </c>
      <c r="H13" s="43">
        <v>34798</v>
      </c>
      <c r="I13" s="43">
        <v>51200</v>
      </c>
      <c r="J13" s="43">
        <v>3000</v>
      </c>
      <c r="K13" s="43">
        <v>40969</v>
      </c>
      <c r="L13" s="43">
        <f t="shared" si="3"/>
        <v>94070</v>
      </c>
      <c r="M13" s="43">
        <v>0</v>
      </c>
      <c r="N13" s="43">
        <v>5000</v>
      </c>
      <c r="O13" s="43">
        <v>89070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24504</v>
      </c>
      <c r="C14" s="43">
        <f t="shared" si="1"/>
        <v>11000</v>
      </c>
      <c r="D14" s="43">
        <v>0</v>
      </c>
      <c r="E14" s="43">
        <v>0</v>
      </c>
      <c r="F14" s="43">
        <v>11000</v>
      </c>
      <c r="G14" s="43">
        <f t="shared" si="2"/>
        <v>13504</v>
      </c>
      <c r="H14" s="43">
        <v>7650</v>
      </c>
      <c r="I14" s="43">
        <v>1956</v>
      </c>
      <c r="J14" s="43">
        <v>3898</v>
      </c>
      <c r="K14" s="43">
        <v>4498</v>
      </c>
      <c r="L14" s="43">
        <f t="shared" si="3"/>
        <v>20006</v>
      </c>
      <c r="M14" s="43">
        <v>0</v>
      </c>
      <c r="N14" s="43">
        <v>0</v>
      </c>
      <c r="O14" s="43">
        <v>20006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1862027</v>
      </c>
      <c r="C16" s="43">
        <f>SUM(D16:F16)</f>
        <v>5650</v>
      </c>
      <c r="D16" s="43">
        <f>SUM(D6:D7)</f>
        <v>5650</v>
      </c>
      <c r="E16" s="43">
        <f>SUM(E6:E7)</f>
        <v>0</v>
      </c>
      <c r="F16" s="43">
        <f>SUM(F6:F7)</f>
        <v>0</v>
      </c>
      <c r="G16" s="43">
        <f>SUM(H16:J16)</f>
        <v>1856377</v>
      </c>
      <c r="H16" s="43">
        <f>SUM(H6:H7)</f>
        <v>175901</v>
      </c>
      <c r="I16" s="43">
        <f>SUM(I6:I7)</f>
        <v>26100</v>
      </c>
      <c r="J16" s="43">
        <f>SUM(J6:J7)</f>
        <v>1654376</v>
      </c>
      <c r="K16" s="43">
        <f>SUM(K6:K7)</f>
        <v>1388023</v>
      </c>
      <c r="L16" s="43">
        <f>SUM(M16:Q16)</f>
        <v>474004</v>
      </c>
      <c r="M16" s="43">
        <f>SUM(M6:M7)</f>
        <v>0</v>
      </c>
      <c r="N16" s="43">
        <f>SUM(N6:N7)</f>
        <v>14500</v>
      </c>
      <c r="O16" s="43">
        <f>SUM(O6:O7)</f>
        <v>433059</v>
      </c>
      <c r="P16" s="43">
        <f>SUM(P6:P7)</f>
        <v>0</v>
      </c>
      <c r="Q16" s="42">
        <f>SUM(Q6:Q7)</f>
        <v>26445</v>
      </c>
    </row>
    <row r="17" spans="1:17" ht="15" customHeight="1">
      <c r="A17" s="45" t="s">
        <v>72</v>
      </c>
      <c r="B17" s="44">
        <f>+C17+G17</f>
        <v>698878</v>
      </c>
      <c r="C17" s="43">
        <f>SUM(D17:F17)</f>
        <v>189611</v>
      </c>
      <c r="D17" s="43">
        <f>SUM(D8:D14)</f>
        <v>126220</v>
      </c>
      <c r="E17" s="43">
        <f>SUM(E8:E14)</f>
        <v>6730</v>
      </c>
      <c r="F17" s="43">
        <f>SUM(F8:F14)</f>
        <v>56661</v>
      </c>
      <c r="G17" s="43">
        <f>SUM(H17:J17)</f>
        <v>509267</v>
      </c>
      <c r="H17" s="43">
        <f>SUM(H8:H14)</f>
        <v>254224</v>
      </c>
      <c r="I17" s="43">
        <f>SUM(I8:I14)</f>
        <v>218656</v>
      </c>
      <c r="J17" s="43">
        <f>SUM(J8:J14)</f>
        <v>36387</v>
      </c>
      <c r="K17" s="43">
        <f>SUM(K8:K14)</f>
        <v>75318</v>
      </c>
      <c r="L17" s="43">
        <f>SUM(M17:Q17)</f>
        <v>623560</v>
      </c>
      <c r="M17" s="43">
        <f>SUM(M8:M14)</f>
        <v>0</v>
      </c>
      <c r="N17" s="43">
        <f>SUM(N8:N14)</f>
        <v>277400</v>
      </c>
      <c r="O17" s="43">
        <f>SUM(O8:O14)</f>
        <v>346090</v>
      </c>
      <c r="P17" s="43">
        <f>SUM(P8:P14)</f>
        <v>0</v>
      </c>
      <c r="Q17" s="42">
        <f>SUM(Q8:Q14)</f>
        <v>70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2560905</v>
      </c>
      <c r="C19" s="36">
        <f>SUM(D19:F19)</f>
        <v>195261</v>
      </c>
      <c r="D19" s="35">
        <f>SUM(D16:D17)</f>
        <v>131870</v>
      </c>
      <c r="E19" s="35">
        <f>SUM(E16:E17)</f>
        <v>6730</v>
      </c>
      <c r="F19" s="35">
        <f>SUM(F16:F17)</f>
        <v>56661</v>
      </c>
      <c r="G19" s="36">
        <f>SUM(H19:J19)</f>
        <v>2365644</v>
      </c>
      <c r="H19" s="35">
        <f>SUM(H16:H17)</f>
        <v>430125</v>
      </c>
      <c r="I19" s="35">
        <f>SUM(I16:I17)</f>
        <v>244756</v>
      </c>
      <c r="J19" s="35">
        <f>SUM(J16:J17)</f>
        <v>1690763</v>
      </c>
      <c r="K19" s="36">
        <f>SUM(K16:K17)</f>
        <v>1463341</v>
      </c>
      <c r="L19" s="35">
        <f>SUM(M19:Q19)</f>
        <v>1097564</v>
      </c>
      <c r="M19" s="35">
        <f>SUM(M16:M17)</f>
        <v>0</v>
      </c>
      <c r="N19" s="35">
        <f>SUM(N16:N17)</f>
        <v>291900</v>
      </c>
      <c r="O19" s="35">
        <f>SUM(O16:O17)</f>
        <v>779149</v>
      </c>
      <c r="P19" s="35">
        <f>SUM(P16:P17)</f>
        <v>0</v>
      </c>
      <c r="Q19" s="34">
        <f>SUM(Q16:Q17)</f>
        <v>26515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2010-12-06T12:24:47Z</cp:lastPrinted>
  <dcterms:created xsi:type="dcterms:W3CDTF">2000-01-06T00:38:06Z</dcterms:created>
  <dcterms:modified xsi:type="dcterms:W3CDTF">2010-12-06T12:25:02Z</dcterms:modified>
  <cp:category/>
  <cp:version/>
  <cp:contentType/>
  <cp:contentStatus/>
</cp:coreProperties>
</file>