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<sst xmlns="http://schemas.openxmlformats.org/spreadsheetml/2006/main" count="149" uniqueCount="110">
  <si>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</si>
  <si>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</si>
  <si>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</si>
  <si>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</si>
  <si>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</si>
  <si>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</si>
  <si>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</si>
  <si>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</si>
  <si>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</si>
  <si>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</si>
  <si>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</si>
  <si>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</si>
  <si>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</si>
  <si>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</si>
  <si>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</si>
  <si>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</si>
  <si>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12月分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</si>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</sst>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51122</v>
      </c>
      <c r="C5" s="18">
        <v>26717</v>
      </c>
      <c r="D5" s="18">
        <v>558</v>
      </c>
      <c r="E5" s="18">
        <v>0</v>
      </c>
      <c r="F5" s="18">
        <v>343</v>
      </c>
      <c r="G5" s="18">
        <v>0</v>
      </c>
      <c r="H5" s="18">
        <v>2004</v>
      </c>
      <c r="I5" s="18">
        <v>6385</v>
      </c>
      <c r="J5" s="18">
        <v>14365</v>
      </c>
      <c r="K5" s="18">
        <v>750</v>
      </c>
      <c r="L5" s="18">
        <v>22116</v>
      </c>
      <c r="M5" s="19">
        <v>29006</v>
      </c>
    </row>
    <row r="6" spans="1:13" ht="15" customHeight="1">
      <c r="A6" s="15" t="s">
        <v>18</v>
      </c>
      <c r="B6" s="20">
        <f t="shared" si="0"/>
        <v>19640</v>
      </c>
      <c r="C6" s="21">
        <v>10641</v>
      </c>
      <c r="D6" s="21">
        <v>223</v>
      </c>
      <c r="E6" s="21">
        <v>49</v>
      </c>
      <c r="F6" s="21">
        <v>1500</v>
      </c>
      <c r="G6" s="21">
        <v>0</v>
      </c>
      <c r="H6" s="21">
        <v>0</v>
      </c>
      <c r="I6" s="21">
        <v>26</v>
      </c>
      <c r="J6" s="21">
        <v>7201</v>
      </c>
      <c r="K6" s="21">
        <v>0</v>
      </c>
      <c r="L6" s="21">
        <v>9096</v>
      </c>
      <c r="M6" s="22">
        <v>10544</v>
      </c>
    </row>
    <row r="7" spans="1:13" ht="15" customHeight="1">
      <c r="A7" s="15" t="s">
        <v>19</v>
      </c>
      <c r="B7" s="20">
        <f t="shared" si="0"/>
        <v>32240</v>
      </c>
      <c r="C7" s="21">
        <v>4595</v>
      </c>
      <c r="D7" s="21">
        <v>274</v>
      </c>
      <c r="E7" s="21">
        <v>0</v>
      </c>
      <c r="F7" s="21">
        <v>0</v>
      </c>
      <c r="G7" s="21">
        <v>782</v>
      </c>
      <c r="H7" s="21">
        <v>0</v>
      </c>
      <c r="I7" s="21">
        <v>26496</v>
      </c>
      <c r="J7" s="21">
        <v>35</v>
      </c>
      <c r="K7" s="21">
        <v>58</v>
      </c>
      <c r="L7" s="21">
        <v>3662</v>
      </c>
      <c r="M7" s="22">
        <v>28578</v>
      </c>
    </row>
    <row r="8" spans="1:13" ht="15" customHeight="1">
      <c r="A8" s="15" t="s">
        <v>20</v>
      </c>
      <c r="B8" s="20">
        <f t="shared" si="0"/>
        <v>8454</v>
      </c>
      <c r="C8" s="21">
        <v>7013</v>
      </c>
      <c r="D8" s="21">
        <v>0</v>
      </c>
      <c r="E8" s="21">
        <v>0</v>
      </c>
      <c r="F8" s="21">
        <v>973</v>
      </c>
      <c r="G8" s="21">
        <v>160</v>
      </c>
      <c r="H8" s="21">
        <v>218</v>
      </c>
      <c r="I8" s="21">
        <v>0</v>
      </c>
      <c r="J8" s="21">
        <v>90</v>
      </c>
      <c r="K8" s="21">
        <v>0</v>
      </c>
      <c r="L8" s="21">
        <v>6169</v>
      </c>
      <c r="M8" s="22">
        <v>2285</v>
      </c>
    </row>
    <row r="9" spans="1:13" ht="15" customHeight="1">
      <c r="A9" s="15" t="s">
        <v>21</v>
      </c>
      <c r="B9" s="20">
        <f t="shared" si="0"/>
        <v>8614</v>
      </c>
      <c r="C9" s="21">
        <v>4621</v>
      </c>
      <c r="D9" s="21">
        <v>241</v>
      </c>
      <c r="E9" s="21">
        <v>0</v>
      </c>
      <c r="F9" s="21">
        <v>0</v>
      </c>
      <c r="G9" s="21">
        <v>0</v>
      </c>
      <c r="H9" s="21">
        <v>1982</v>
      </c>
      <c r="I9" s="21">
        <v>61</v>
      </c>
      <c r="J9" s="21">
        <v>36</v>
      </c>
      <c r="K9" s="21">
        <v>1673</v>
      </c>
      <c r="L9" s="21">
        <v>3792</v>
      </c>
      <c r="M9" s="22">
        <v>4822</v>
      </c>
    </row>
    <row r="10" spans="1:13" ht="15" customHeight="1">
      <c r="A10" s="15" t="s">
        <v>22</v>
      </c>
      <c r="B10" s="20">
        <f t="shared" si="0"/>
        <v>4551</v>
      </c>
      <c r="C10" s="21">
        <v>4289</v>
      </c>
      <c r="D10" s="21">
        <v>128</v>
      </c>
      <c r="E10" s="21">
        <v>0</v>
      </c>
      <c r="F10" s="21">
        <v>63</v>
      </c>
      <c r="G10" s="21">
        <v>0</v>
      </c>
      <c r="H10" s="21">
        <v>0</v>
      </c>
      <c r="I10" s="21">
        <v>0</v>
      </c>
      <c r="J10" s="21">
        <v>71</v>
      </c>
      <c r="K10" s="21">
        <v>0</v>
      </c>
      <c r="L10" s="21">
        <v>3324</v>
      </c>
      <c r="M10" s="22">
        <v>1227</v>
      </c>
    </row>
    <row r="11" spans="1:13" ht="15" customHeight="1">
      <c r="A11" s="15" t="s">
        <v>23</v>
      </c>
      <c r="B11" s="20">
        <f t="shared" si="0"/>
        <v>1454</v>
      </c>
      <c r="C11" s="21">
        <v>1397</v>
      </c>
      <c r="D11" s="21">
        <v>0</v>
      </c>
      <c r="E11" s="21">
        <v>44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13</v>
      </c>
      <c r="L11" s="21">
        <v>1410</v>
      </c>
      <c r="M11" s="22">
        <v>44</v>
      </c>
    </row>
    <row r="12" spans="1:13" ht="15" customHeight="1">
      <c r="A12" s="15" t="s">
        <v>24</v>
      </c>
      <c r="B12" s="20">
        <f t="shared" si="0"/>
        <v>4327</v>
      </c>
      <c r="C12" s="21">
        <v>2106</v>
      </c>
      <c r="D12" s="21">
        <v>0</v>
      </c>
      <c r="E12" s="21">
        <v>84</v>
      </c>
      <c r="F12" s="21">
        <v>950</v>
      </c>
      <c r="G12" s="21">
        <v>0</v>
      </c>
      <c r="H12" s="21">
        <v>0</v>
      </c>
      <c r="I12" s="21">
        <v>771</v>
      </c>
      <c r="J12" s="21">
        <v>323</v>
      </c>
      <c r="K12" s="21">
        <v>93</v>
      </c>
      <c r="L12" s="21">
        <v>1976</v>
      </c>
      <c r="M12" s="22">
        <v>2351</v>
      </c>
    </row>
    <row r="13" spans="1:13" ht="15" customHeight="1">
      <c r="A13" s="15" t="s">
        <v>25</v>
      </c>
      <c r="B13" s="20">
        <f t="shared" si="0"/>
        <v>4005</v>
      </c>
      <c r="C13" s="21">
        <v>3916</v>
      </c>
      <c r="D13" s="21">
        <v>0</v>
      </c>
      <c r="E13" s="21">
        <v>0</v>
      </c>
      <c r="F13" s="21">
        <v>0</v>
      </c>
      <c r="G13" s="21">
        <v>89</v>
      </c>
      <c r="H13" s="21">
        <v>0</v>
      </c>
      <c r="I13" s="21">
        <v>0</v>
      </c>
      <c r="J13" s="21">
        <v>0</v>
      </c>
      <c r="K13" s="21">
        <v>0</v>
      </c>
      <c r="L13" s="21">
        <v>3740</v>
      </c>
      <c r="M13" s="22">
        <v>265</v>
      </c>
    </row>
    <row r="14" spans="1:13" ht="15" customHeight="1">
      <c r="A14" s="15" t="s">
        <v>26</v>
      </c>
      <c r="B14" s="20">
        <f t="shared" si="0"/>
        <v>3941</v>
      </c>
      <c r="C14" s="21">
        <v>2511</v>
      </c>
      <c r="D14" s="21">
        <v>0</v>
      </c>
      <c r="E14" s="21">
        <v>70</v>
      </c>
      <c r="F14" s="21">
        <v>1247</v>
      </c>
      <c r="G14" s="21">
        <v>0</v>
      </c>
      <c r="H14" s="21">
        <v>113</v>
      </c>
      <c r="I14" s="21">
        <v>0</v>
      </c>
      <c r="J14" s="21">
        <v>0</v>
      </c>
      <c r="K14" s="21">
        <v>0</v>
      </c>
      <c r="L14" s="21">
        <v>2359</v>
      </c>
      <c r="M14" s="22">
        <v>1582</v>
      </c>
    </row>
    <row r="15" spans="1:13" ht="15" customHeight="1">
      <c r="A15" s="15" t="s">
        <v>27</v>
      </c>
      <c r="B15" s="20">
        <f t="shared" si="0"/>
        <v>6478</v>
      </c>
      <c r="C15" s="21">
        <v>3764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45</v>
      </c>
      <c r="J15" s="21">
        <v>2651</v>
      </c>
      <c r="K15" s="21">
        <v>18</v>
      </c>
      <c r="L15" s="21">
        <v>3533</v>
      </c>
      <c r="M15" s="22">
        <v>2945</v>
      </c>
    </row>
    <row r="16" spans="1:13" ht="15" customHeight="1">
      <c r="A16" s="15" t="s">
        <v>28</v>
      </c>
      <c r="B16" s="20">
        <f t="shared" si="0"/>
        <v>10037</v>
      </c>
      <c r="C16" s="21">
        <v>2752</v>
      </c>
      <c r="D16" s="21">
        <v>300</v>
      </c>
      <c r="E16" s="21">
        <v>0</v>
      </c>
      <c r="F16" s="21">
        <v>6985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1627</v>
      </c>
      <c r="M16" s="22">
        <v>8410</v>
      </c>
    </row>
    <row r="17" spans="1:13" ht="15" customHeight="1">
      <c r="A17" s="15" t="s">
        <v>29</v>
      </c>
      <c r="B17" s="20">
        <f t="shared" si="0"/>
        <v>14704</v>
      </c>
      <c r="C17" s="21">
        <v>11537</v>
      </c>
      <c r="D17" s="21">
        <v>671</v>
      </c>
      <c r="E17" s="21">
        <v>0</v>
      </c>
      <c r="F17" s="21">
        <v>2270</v>
      </c>
      <c r="G17" s="21">
        <v>0</v>
      </c>
      <c r="H17" s="21">
        <v>203</v>
      </c>
      <c r="I17" s="21">
        <v>0</v>
      </c>
      <c r="J17" s="21">
        <v>23</v>
      </c>
      <c r="K17" s="21">
        <v>0</v>
      </c>
      <c r="L17" s="21">
        <v>9291</v>
      </c>
      <c r="M17" s="22">
        <v>5413</v>
      </c>
    </row>
    <row r="18" spans="1:13" ht="15" customHeight="1">
      <c r="A18" s="15" t="s">
        <v>30</v>
      </c>
      <c r="B18" s="20">
        <f t="shared" si="0"/>
        <v>6972</v>
      </c>
      <c r="C18" s="21">
        <v>5838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890</v>
      </c>
      <c r="J18" s="21">
        <v>51</v>
      </c>
      <c r="K18" s="21">
        <v>193</v>
      </c>
      <c r="L18" s="21">
        <v>5231</v>
      </c>
      <c r="M18" s="22">
        <v>1741</v>
      </c>
    </row>
    <row r="19" spans="1:13" ht="15" customHeight="1">
      <c r="A19" s="15" t="s">
        <v>31</v>
      </c>
      <c r="B19" s="20">
        <f t="shared" si="0"/>
        <v>805</v>
      </c>
      <c r="C19" s="21">
        <v>684</v>
      </c>
      <c r="D19" s="21">
        <v>0</v>
      </c>
      <c r="E19" s="21">
        <v>0</v>
      </c>
      <c r="F19" s="21">
        <v>121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527</v>
      </c>
      <c r="M19" s="22">
        <v>278</v>
      </c>
    </row>
    <row r="20" spans="1:13" ht="15" customHeight="1">
      <c r="A20" s="15" t="s">
        <v>32</v>
      </c>
      <c r="B20" s="20">
        <f t="shared" si="0"/>
        <v>3664</v>
      </c>
      <c r="C20" s="21">
        <v>3258</v>
      </c>
      <c r="D20" s="21">
        <v>109</v>
      </c>
      <c r="E20" s="21">
        <v>0</v>
      </c>
      <c r="F20" s="21">
        <v>0</v>
      </c>
      <c r="G20" s="21">
        <v>0</v>
      </c>
      <c r="H20" s="21">
        <v>0</v>
      </c>
      <c r="I20" s="21">
        <v>297</v>
      </c>
      <c r="J20" s="21">
        <v>0</v>
      </c>
      <c r="K20" s="21">
        <v>0</v>
      </c>
      <c r="L20" s="21">
        <v>3200</v>
      </c>
      <c r="M20" s="22">
        <v>464</v>
      </c>
    </row>
    <row r="21" spans="1:13" ht="15" customHeight="1">
      <c r="A21" s="15" t="s">
        <v>33</v>
      </c>
      <c r="B21" s="20">
        <f t="shared" si="0"/>
        <v>1566</v>
      </c>
      <c r="C21" s="21">
        <v>691</v>
      </c>
      <c r="D21" s="21">
        <v>784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30</v>
      </c>
      <c r="K21" s="21">
        <v>61</v>
      </c>
      <c r="L21" s="21">
        <v>1475</v>
      </c>
      <c r="M21" s="22">
        <v>91</v>
      </c>
    </row>
    <row r="22" spans="1:13" ht="15" customHeight="1">
      <c r="A22" s="15" t="s">
        <v>34</v>
      </c>
      <c r="B22" s="20">
        <f t="shared" si="0"/>
        <v>2536</v>
      </c>
      <c r="C22" s="21">
        <v>2444</v>
      </c>
      <c r="D22" s="21">
        <v>0</v>
      </c>
      <c r="E22" s="21">
        <v>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2168</v>
      </c>
      <c r="M22" s="22">
        <v>368</v>
      </c>
    </row>
    <row r="23" spans="1:13" ht="15" customHeight="1">
      <c r="A23" s="15" t="s">
        <v>35</v>
      </c>
      <c r="B23" s="20">
        <f t="shared" si="0"/>
        <v>2178</v>
      </c>
      <c r="C23" s="21">
        <v>1389</v>
      </c>
      <c r="D23" s="21">
        <v>176</v>
      </c>
      <c r="E23" s="21">
        <v>0</v>
      </c>
      <c r="F23" s="21">
        <v>0</v>
      </c>
      <c r="G23" s="21">
        <v>0</v>
      </c>
      <c r="H23" s="21">
        <v>132</v>
      </c>
      <c r="I23" s="21">
        <v>82</v>
      </c>
      <c r="J23" s="21">
        <v>99</v>
      </c>
      <c r="K23" s="21">
        <v>300</v>
      </c>
      <c r="L23" s="21">
        <v>1635</v>
      </c>
      <c r="M23" s="22">
        <v>543</v>
      </c>
    </row>
    <row r="24" spans="1:13" ht="15" customHeight="1">
      <c r="A24" s="15" t="s">
        <v>36</v>
      </c>
      <c r="B24" s="20">
        <f t="shared" si="0"/>
        <v>3384</v>
      </c>
      <c r="C24" s="21">
        <v>1093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1941</v>
      </c>
      <c r="K24" s="21">
        <v>350</v>
      </c>
      <c r="L24" s="21">
        <v>1093</v>
      </c>
      <c r="M24" s="22">
        <v>2291</v>
      </c>
    </row>
    <row r="25" spans="1:13" ht="15" customHeight="1">
      <c r="A25" s="16" t="s">
        <v>37</v>
      </c>
      <c r="B25" s="23">
        <f t="shared" si="0"/>
        <v>2370</v>
      </c>
      <c r="C25" s="24">
        <v>2303</v>
      </c>
      <c r="D25" s="24">
        <v>0</v>
      </c>
      <c r="E25" s="24">
        <v>0</v>
      </c>
      <c r="F25" s="24">
        <v>0</v>
      </c>
      <c r="G25" s="24">
        <v>0</v>
      </c>
      <c r="H25" s="24">
        <v>67</v>
      </c>
      <c r="I25" s="24">
        <v>0</v>
      </c>
      <c r="J25" s="24">
        <v>0</v>
      </c>
      <c r="K25" s="24">
        <v>0</v>
      </c>
      <c r="L25" s="24">
        <v>2018</v>
      </c>
      <c r="M25" s="25">
        <v>352</v>
      </c>
    </row>
    <row r="26" spans="1:13" ht="15" customHeight="1">
      <c r="A26" s="26" t="s">
        <v>60</v>
      </c>
      <c r="B26" s="27">
        <f t="shared" si="0"/>
        <v>193042</v>
      </c>
      <c r="C26" s="28">
        <v>103559</v>
      </c>
      <c r="D26" s="28">
        <v>3464</v>
      </c>
      <c r="E26" s="28">
        <v>339</v>
      </c>
      <c r="F26" s="28">
        <v>14452</v>
      </c>
      <c r="G26" s="28">
        <v>1031</v>
      </c>
      <c r="H26" s="28">
        <v>4719</v>
      </c>
      <c r="I26" s="28">
        <v>35053</v>
      </c>
      <c r="J26" s="28">
        <v>26916</v>
      </c>
      <c r="K26" s="28">
        <v>3509</v>
      </c>
      <c r="L26" s="28">
        <v>89442</v>
      </c>
      <c r="M26" s="29">
        <v>103600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1403</v>
      </c>
      <c r="C28" s="21">
        <v>1217</v>
      </c>
      <c r="D28" s="21">
        <v>0</v>
      </c>
      <c r="E28" s="21">
        <v>0</v>
      </c>
      <c r="F28" s="21">
        <v>186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722</v>
      </c>
      <c r="M28" s="22">
        <v>681</v>
      </c>
    </row>
    <row r="29" spans="1:13" ht="15" customHeight="1">
      <c r="A29" s="16" t="s">
        <v>39</v>
      </c>
      <c r="B29" s="23">
        <f>SUM(C29:K29)</f>
        <v>3543</v>
      </c>
      <c r="C29" s="24">
        <v>3409</v>
      </c>
      <c r="D29" s="24">
        <v>0</v>
      </c>
      <c r="E29" s="24">
        <v>0</v>
      </c>
      <c r="F29" s="24">
        <v>0</v>
      </c>
      <c r="G29" s="24">
        <v>48</v>
      </c>
      <c r="H29" s="24">
        <v>0</v>
      </c>
      <c r="I29" s="24">
        <v>0</v>
      </c>
      <c r="J29" s="24">
        <v>0</v>
      </c>
      <c r="K29" s="24">
        <v>86</v>
      </c>
      <c r="L29" s="24">
        <v>3247</v>
      </c>
      <c r="M29" s="25">
        <v>296</v>
      </c>
    </row>
    <row r="30" spans="1:13" ht="15" customHeight="1">
      <c r="A30" s="26" t="s">
        <v>61</v>
      </c>
      <c r="B30" s="27">
        <f>SUM(C30:K30)</f>
        <v>4946</v>
      </c>
      <c r="C30" s="28">
        <v>4626</v>
      </c>
      <c r="D30" s="28">
        <v>0</v>
      </c>
      <c r="E30" s="28">
        <v>0</v>
      </c>
      <c r="F30" s="28">
        <v>186</v>
      </c>
      <c r="G30" s="28">
        <v>48</v>
      </c>
      <c r="H30" s="28">
        <v>0</v>
      </c>
      <c r="I30" s="28">
        <v>0</v>
      </c>
      <c r="J30" s="28">
        <v>0</v>
      </c>
      <c r="K30" s="28">
        <v>86</v>
      </c>
      <c r="L30" s="28">
        <v>3969</v>
      </c>
      <c r="M30" s="29">
        <v>977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1063</v>
      </c>
      <c r="C32" s="24">
        <v>625</v>
      </c>
      <c r="D32" s="24">
        <v>0</v>
      </c>
      <c r="E32" s="24">
        <v>321</v>
      </c>
      <c r="F32" s="24">
        <v>0</v>
      </c>
      <c r="G32" s="24">
        <v>0</v>
      </c>
      <c r="H32" s="24">
        <v>0</v>
      </c>
      <c r="I32" s="24">
        <v>117</v>
      </c>
      <c r="J32" s="24">
        <v>0</v>
      </c>
      <c r="K32" s="24">
        <v>0</v>
      </c>
      <c r="L32" s="24">
        <v>581</v>
      </c>
      <c r="M32" s="25">
        <v>482</v>
      </c>
    </row>
    <row r="33" spans="1:13" ht="15" customHeight="1">
      <c r="A33" s="26" t="s">
        <v>62</v>
      </c>
      <c r="B33" s="27">
        <f>SUM(C33:K33)</f>
        <v>1063</v>
      </c>
      <c r="C33" s="28">
        <v>625</v>
      </c>
      <c r="D33" s="28">
        <v>0</v>
      </c>
      <c r="E33" s="28">
        <v>321</v>
      </c>
      <c r="F33" s="28">
        <v>0</v>
      </c>
      <c r="G33" s="28">
        <v>0</v>
      </c>
      <c r="H33" s="28">
        <v>0</v>
      </c>
      <c r="I33" s="28">
        <v>117</v>
      </c>
      <c r="J33" s="28">
        <v>0</v>
      </c>
      <c r="K33" s="28">
        <v>0</v>
      </c>
      <c r="L33" s="28">
        <v>581</v>
      </c>
      <c r="M33" s="29">
        <v>482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1666</v>
      </c>
      <c r="C35" s="21">
        <v>1666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1183</v>
      </c>
      <c r="M35" s="22">
        <v>483</v>
      </c>
    </row>
    <row r="36" spans="1:13" ht="15" customHeight="1">
      <c r="A36" s="16" t="s">
        <v>42</v>
      </c>
      <c r="B36" s="23">
        <f>SUM(C36:K36)</f>
        <v>116</v>
      </c>
      <c r="C36" s="24">
        <v>116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116</v>
      </c>
      <c r="M36" s="25">
        <v>0</v>
      </c>
    </row>
    <row r="37" spans="1:13" ht="15" customHeight="1">
      <c r="A37" s="26" t="s">
        <v>63</v>
      </c>
      <c r="B37" s="27">
        <f>SUM(C37:K37)</f>
        <v>1782</v>
      </c>
      <c r="C37" s="28">
        <v>1782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1299</v>
      </c>
      <c r="M37" s="29">
        <v>483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952</v>
      </c>
      <c r="C39" s="21">
        <v>839</v>
      </c>
      <c r="D39" s="21">
        <v>0</v>
      </c>
      <c r="E39" s="21">
        <v>113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617</v>
      </c>
      <c r="M39" s="22">
        <v>335</v>
      </c>
    </row>
    <row r="40" spans="1:13" ht="15" customHeight="1">
      <c r="A40" s="15" t="s">
        <v>44</v>
      </c>
      <c r="B40" s="20">
        <f>SUM(C40:K40)</f>
        <v>2833</v>
      </c>
      <c r="C40" s="21">
        <v>751</v>
      </c>
      <c r="D40" s="21">
        <v>0</v>
      </c>
      <c r="E40" s="21">
        <v>0</v>
      </c>
      <c r="F40" s="21">
        <v>0</v>
      </c>
      <c r="G40" s="21">
        <v>0</v>
      </c>
      <c r="H40" s="21">
        <v>2082</v>
      </c>
      <c r="I40" s="21">
        <v>0</v>
      </c>
      <c r="J40" s="21">
        <v>0</v>
      </c>
      <c r="K40" s="21">
        <v>0</v>
      </c>
      <c r="L40" s="21">
        <v>603</v>
      </c>
      <c r="M40" s="22">
        <v>2230</v>
      </c>
    </row>
    <row r="41" spans="1:13" ht="15" customHeight="1">
      <c r="A41" s="16" t="s">
        <v>45</v>
      </c>
      <c r="B41" s="23">
        <f>SUM(C41:K41)</f>
        <v>1716</v>
      </c>
      <c r="C41" s="24">
        <v>1716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1454</v>
      </c>
      <c r="M41" s="25">
        <v>262</v>
      </c>
    </row>
    <row r="42" spans="1:13" ht="15" customHeight="1">
      <c r="A42" s="26" t="s">
        <v>64</v>
      </c>
      <c r="B42" s="27">
        <f>SUM(C42:K42)</f>
        <v>5501</v>
      </c>
      <c r="C42" s="28">
        <v>3306</v>
      </c>
      <c r="D42" s="28">
        <v>0</v>
      </c>
      <c r="E42" s="28">
        <v>113</v>
      </c>
      <c r="F42" s="28">
        <v>0</v>
      </c>
      <c r="G42" s="28">
        <v>0</v>
      </c>
      <c r="H42" s="28">
        <v>2082</v>
      </c>
      <c r="I42" s="28">
        <v>0</v>
      </c>
      <c r="J42" s="28">
        <v>0</v>
      </c>
      <c r="K42" s="28">
        <v>0</v>
      </c>
      <c r="L42" s="28">
        <v>2674</v>
      </c>
      <c r="M42" s="29">
        <v>2827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1847</v>
      </c>
      <c r="C44" s="21">
        <v>1432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415</v>
      </c>
      <c r="K44" s="21">
        <v>0</v>
      </c>
      <c r="L44" s="21">
        <v>937</v>
      </c>
      <c r="M44" s="22">
        <v>910</v>
      </c>
    </row>
    <row r="45" spans="1:13" ht="15" customHeight="1">
      <c r="A45" s="15" t="s">
        <v>47</v>
      </c>
      <c r="B45" s="20">
        <f>SUM(C45:K45)</f>
        <v>1581</v>
      </c>
      <c r="C45" s="21">
        <v>1581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1356</v>
      </c>
      <c r="M45" s="22">
        <v>225</v>
      </c>
    </row>
    <row r="46" spans="1:13" ht="15" customHeight="1">
      <c r="A46" s="16" t="s">
        <v>48</v>
      </c>
      <c r="B46" s="23">
        <f>SUM(C46:K46)</f>
        <v>2607</v>
      </c>
      <c r="C46" s="24">
        <v>527</v>
      </c>
      <c r="D46" s="24">
        <v>0</v>
      </c>
      <c r="E46" s="24">
        <v>0</v>
      </c>
      <c r="F46" s="24">
        <v>1205</v>
      </c>
      <c r="G46" s="24">
        <v>0</v>
      </c>
      <c r="H46" s="24">
        <v>758</v>
      </c>
      <c r="I46" s="24">
        <v>0</v>
      </c>
      <c r="J46" s="24">
        <v>37</v>
      </c>
      <c r="K46" s="24">
        <v>80</v>
      </c>
      <c r="L46" s="24">
        <v>215</v>
      </c>
      <c r="M46" s="25">
        <v>2392</v>
      </c>
    </row>
    <row r="47" spans="1:13" ht="15" customHeight="1">
      <c r="A47" s="26" t="s">
        <v>65</v>
      </c>
      <c r="B47" s="27">
        <f>SUM(C47:K47)</f>
        <v>6035</v>
      </c>
      <c r="C47" s="28">
        <v>3540</v>
      </c>
      <c r="D47" s="28">
        <v>0</v>
      </c>
      <c r="E47" s="28">
        <v>0</v>
      </c>
      <c r="F47" s="28">
        <v>1205</v>
      </c>
      <c r="G47" s="28">
        <v>0</v>
      </c>
      <c r="H47" s="28">
        <v>758</v>
      </c>
      <c r="I47" s="28">
        <v>0</v>
      </c>
      <c r="J47" s="28">
        <v>452</v>
      </c>
      <c r="K47" s="28">
        <v>80</v>
      </c>
      <c r="L47" s="28">
        <v>2508</v>
      </c>
      <c r="M47" s="29">
        <v>3527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2917</v>
      </c>
      <c r="C49" s="24">
        <v>1704</v>
      </c>
      <c r="D49" s="24">
        <v>296</v>
      </c>
      <c r="E49" s="24">
        <v>0</v>
      </c>
      <c r="F49" s="24">
        <v>0</v>
      </c>
      <c r="G49" s="24">
        <v>0</v>
      </c>
      <c r="H49" s="24">
        <v>917</v>
      </c>
      <c r="I49" s="24">
        <v>0</v>
      </c>
      <c r="J49" s="24">
        <v>0</v>
      </c>
      <c r="K49" s="24">
        <v>0</v>
      </c>
      <c r="L49" s="24">
        <v>1649</v>
      </c>
      <c r="M49" s="25">
        <v>1268</v>
      </c>
    </row>
    <row r="50" spans="1:13" ht="15" customHeight="1">
      <c r="A50" s="26" t="s">
        <v>66</v>
      </c>
      <c r="B50" s="27">
        <f>SUM(C50:K50)</f>
        <v>2917</v>
      </c>
      <c r="C50" s="28">
        <v>1704</v>
      </c>
      <c r="D50" s="28">
        <v>296</v>
      </c>
      <c r="E50" s="28">
        <v>0</v>
      </c>
      <c r="F50" s="28">
        <v>0</v>
      </c>
      <c r="G50" s="28">
        <v>0</v>
      </c>
      <c r="H50" s="28">
        <v>917</v>
      </c>
      <c r="I50" s="28">
        <v>0</v>
      </c>
      <c r="J50" s="28">
        <v>0</v>
      </c>
      <c r="K50" s="28">
        <v>0</v>
      </c>
      <c r="L50" s="28">
        <v>1649</v>
      </c>
      <c r="M50" s="29">
        <v>1268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351</v>
      </c>
      <c r="C52" s="21">
        <v>351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300</v>
      </c>
      <c r="M52" s="22">
        <v>51</v>
      </c>
    </row>
    <row r="53" spans="1:13" ht="15" customHeight="1">
      <c r="A53" s="15" t="s">
        <v>51</v>
      </c>
      <c r="B53" s="20">
        <f>SUM(C53:K53)</f>
        <v>422</v>
      </c>
      <c r="C53" s="21">
        <v>422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322</v>
      </c>
      <c r="M53" s="22">
        <v>100</v>
      </c>
    </row>
    <row r="54" spans="1:13" ht="15" customHeight="1">
      <c r="A54" s="15" t="s">
        <v>52</v>
      </c>
      <c r="B54" s="20">
        <f>SUM(C54:K54)</f>
        <v>524</v>
      </c>
      <c r="C54" s="21">
        <v>151</v>
      </c>
      <c r="D54" s="21">
        <v>0</v>
      </c>
      <c r="E54" s="21">
        <v>0</v>
      </c>
      <c r="F54" s="21">
        <v>373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19</v>
      </c>
      <c r="M54" s="22">
        <v>505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SUM(C56:K56)</f>
        <v>675</v>
      </c>
      <c r="C56" s="21">
        <v>274</v>
      </c>
      <c r="D56" s="21">
        <v>0</v>
      </c>
      <c r="E56" s="21">
        <v>0</v>
      </c>
      <c r="F56" s="21">
        <v>198</v>
      </c>
      <c r="G56" s="21">
        <v>23</v>
      </c>
      <c r="H56" s="21">
        <v>0</v>
      </c>
      <c r="I56" s="21">
        <v>180</v>
      </c>
      <c r="J56" s="21">
        <v>0</v>
      </c>
      <c r="K56" s="21">
        <v>0</v>
      </c>
      <c r="L56" s="21">
        <v>134</v>
      </c>
      <c r="M56" s="22">
        <v>541</v>
      </c>
    </row>
    <row r="57" spans="1:13" ht="15" customHeight="1">
      <c r="A57" s="15" t="s">
        <v>55</v>
      </c>
      <c r="B57" s="20">
        <f>SUM(C57:K57)</f>
        <v>204</v>
      </c>
      <c r="C57" s="21">
        <v>204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204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2176</v>
      </c>
      <c r="C59" s="28">
        <v>1402</v>
      </c>
      <c r="D59" s="28">
        <v>0</v>
      </c>
      <c r="E59" s="28">
        <v>0</v>
      </c>
      <c r="F59" s="28">
        <v>571</v>
      </c>
      <c r="G59" s="28">
        <v>23</v>
      </c>
      <c r="H59" s="28">
        <v>0</v>
      </c>
      <c r="I59" s="28">
        <v>180</v>
      </c>
      <c r="J59" s="28">
        <v>0</v>
      </c>
      <c r="K59" s="28">
        <v>0</v>
      </c>
      <c r="L59" s="28">
        <v>979</v>
      </c>
      <c r="M59" s="29">
        <v>1197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1071</v>
      </c>
      <c r="C61" s="24">
        <v>365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706</v>
      </c>
      <c r="L61" s="24">
        <v>548</v>
      </c>
      <c r="M61" s="25">
        <v>523</v>
      </c>
    </row>
    <row r="62" spans="1:13" ht="15" customHeight="1">
      <c r="A62" s="26" t="s">
        <v>68</v>
      </c>
      <c r="B62" s="27">
        <f>SUM(C62:K62)</f>
        <v>1071</v>
      </c>
      <c r="C62" s="28">
        <v>365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706</v>
      </c>
      <c r="L62" s="28">
        <v>548</v>
      </c>
      <c r="M62" s="29">
        <v>523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25491</v>
      </c>
      <c r="C67" s="21">
        <v>17350</v>
      </c>
      <c r="D67" s="21">
        <v>296</v>
      </c>
      <c r="E67" s="21">
        <v>434</v>
      </c>
      <c r="F67" s="21">
        <v>1962</v>
      </c>
      <c r="G67" s="21">
        <v>71</v>
      </c>
      <c r="H67" s="21">
        <v>3757</v>
      </c>
      <c r="I67" s="21">
        <v>297</v>
      </c>
      <c r="J67" s="21">
        <v>452</v>
      </c>
      <c r="K67" s="21">
        <v>872</v>
      </c>
      <c r="L67" s="21">
        <v>14207</v>
      </c>
      <c r="M67" s="22">
        <v>11284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218533</v>
      </c>
      <c r="C69" s="31">
        <v>120909</v>
      </c>
      <c r="D69" s="31">
        <v>3760</v>
      </c>
      <c r="E69" s="31">
        <v>773</v>
      </c>
      <c r="F69" s="31">
        <v>16414</v>
      </c>
      <c r="G69" s="31">
        <v>1102</v>
      </c>
      <c r="H69" s="31">
        <v>8476</v>
      </c>
      <c r="I69" s="31">
        <v>35350</v>
      </c>
      <c r="J69" s="31">
        <v>27368</v>
      </c>
      <c r="K69" s="31">
        <v>4381</v>
      </c>
      <c r="L69" s="31">
        <v>103649</v>
      </c>
      <c r="M69" s="32">
        <v>114884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Normal="75" zoomScaleSheetLayoutView="100" zoomScalePageLayoutView="0" workbookViewId="0" topLeftCell="C1">
      <selection activeCell="U16" sqref="U16"/>
    </sheetView>
  </sheetViews>
  <sheetFormatPr defaultColWidth="7.625" defaultRowHeight="15" customHeight="1"/>
  <cols>
    <col min="1" max="1" width="10.625" style="1" customWidth="1"/>
    <col min="2" max="5" width="7.625" style="1" customWidth="1"/>
    <col min="6" max="6" width="7.75390625" style="1" bestFit="1" customWidth="1"/>
    <col min="7" max="7" width="7.875" style="1" bestFit="1" customWidth="1"/>
    <col min="8" max="9" width="7.75390625" style="1" bestFit="1" customWidth="1"/>
    <col min="10" max="12" width="7.875" style="1" bestFit="1" customWidth="1"/>
    <col min="13" max="17" width="7.75390625" style="1" bestFit="1" customWidth="1"/>
    <col min="18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55" t="s">
        <v>102</v>
      </c>
      <c r="D3" s="56"/>
      <c r="E3" s="56"/>
      <c r="F3" s="56"/>
      <c r="G3" s="56"/>
      <c r="H3" s="56"/>
      <c r="I3" s="56"/>
      <c r="J3" s="57"/>
      <c r="K3" s="55" t="s">
        <v>101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71</v>
      </c>
      <c r="C4" s="59" t="s">
        <v>100</v>
      </c>
      <c r="D4" s="60"/>
      <c r="E4" s="60"/>
      <c r="F4" s="61"/>
      <c r="G4" s="59" t="s">
        <v>99</v>
      </c>
      <c r="H4" s="60"/>
      <c r="I4" s="60"/>
      <c r="J4" s="61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3"/>
      <c r="B5" s="52"/>
      <c r="C5" s="51" t="s">
        <v>95</v>
      </c>
      <c r="D5" s="51" t="s">
        <v>94</v>
      </c>
      <c r="E5" s="51" t="s">
        <v>93</v>
      </c>
      <c r="F5" s="51" t="s">
        <v>92</v>
      </c>
      <c r="G5" s="51" t="s">
        <v>91</v>
      </c>
      <c r="H5" s="51" t="s">
        <v>90</v>
      </c>
      <c r="I5" s="51" t="s">
        <v>89</v>
      </c>
      <c r="J5" s="51" t="s">
        <v>88</v>
      </c>
      <c r="K5" s="51" t="s">
        <v>87</v>
      </c>
      <c r="L5" s="51" t="s">
        <v>86</v>
      </c>
      <c r="M5" s="51" t="s">
        <v>85</v>
      </c>
      <c r="N5" s="51" t="s">
        <v>85</v>
      </c>
      <c r="O5" s="51" t="s">
        <v>84</v>
      </c>
      <c r="P5" s="51" t="s">
        <v>83</v>
      </c>
      <c r="Q5" s="50" t="s">
        <v>74</v>
      </c>
    </row>
    <row r="6" spans="1:17" ht="15" customHeight="1">
      <c r="A6" s="49" t="s">
        <v>82</v>
      </c>
      <c r="B6" s="48">
        <f aca="true" t="shared" si="0" ref="B6:B14">+C6+G6</f>
        <v>120909</v>
      </c>
      <c r="C6" s="47">
        <f aca="true" t="shared" si="1" ref="C6:C14">SUM(D6:F6)</f>
        <v>0</v>
      </c>
      <c r="D6" s="47">
        <v>0</v>
      </c>
      <c r="E6" s="47">
        <v>0</v>
      </c>
      <c r="F6" s="47">
        <v>0</v>
      </c>
      <c r="G6" s="47">
        <f aca="true" t="shared" si="2" ref="G6:G14">SUM(H6:J6)</f>
        <v>120909</v>
      </c>
      <c r="H6" s="47">
        <v>16038</v>
      </c>
      <c r="I6" s="47">
        <v>30</v>
      </c>
      <c r="J6" s="47">
        <v>104841</v>
      </c>
      <c r="K6" s="47">
        <v>98078</v>
      </c>
      <c r="L6" s="47">
        <f aca="true" t="shared" si="3" ref="L6:L14">SUM(M6:Q6)</f>
        <v>22831</v>
      </c>
      <c r="M6" s="47">
        <v>208</v>
      </c>
      <c r="N6" s="47">
        <v>1004</v>
      </c>
      <c r="O6" s="47">
        <v>20707</v>
      </c>
      <c r="P6" s="47">
        <v>172</v>
      </c>
      <c r="Q6" s="46">
        <v>740</v>
      </c>
    </row>
    <row r="7" spans="1:17" ht="15" customHeight="1">
      <c r="A7" s="45" t="s">
        <v>81</v>
      </c>
      <c r="B7" s="44">
        <f t="shared" si="0"/>
        <v>3760</v>
      </c>
      <c r="C7" s="43">
        <f t="shared" si="1"/>
        <v>0</v>
      </c>
      <c r="D7" s="43">
        <v>0</v>
      </c>
      <c r="E7" s="43">
        <v>0</v>
      </c>
      <c r="F7" s="43">
        <v>0</v>
      </c>
      <c r="G7" s="43">
        <f t="shared" si="2"/>
        <v>3760</v>
      </c>
      <c r="H7" s="43">
        <v>648</v>
      </c>
      <c r="I7" s="43">
        <v>109</v>
      </c>
      <c r="J7" s="43">
        <v>3003</v>
      </c>
      <c r="K7" s="43">
        <v>2237</v>
      </c>
      <c r="L7" s="43">
        <f t="shared" si="3"/>
        <v>1523</v>
      </c>
      <c r="M7" s="43">
        <v>0</v>
      </c>
      <c r="N7" s="43">
        <v>0</v>
      </c>
      <c r="O7" s="43">
        <v>1523</v>
      </c>
      <c r="P7" s="43">
        <v>0</v>
      </c>
      <c r="Q7" s="42">
        <v>0</v>
      </c>
    </row>
    <row r="8" spans="1:17" ht="15" customHeight="1">
      <c r="A8" s="45" t="s">
        <v>80</v>
      </c>
      <c r="B8" s="44">
        <f t="shared" si="0"/>
        <v>773</v>
      </c>
      <c r="C8" s="43">
        <f t="shared" si="1"/>
        <v>0</v>
      </c>
      <c r="D8" s="43">
        <v>0</v>
      </c>
      <c r="E8" s="43">
        <v>0</v>
      </c>
      <c r="F8" s="43">
        <v>0</v>
      </c>
      <c r="G8" s="43">
        <f t="shared" si="2"/>
        <v>773</v>
      </c>
      <c r="H8" s="43">
        <v>162</v>
      </c>
      <c r="I8" s="43">
        <v>0</v>
      </c>
      <c r="J8" s="43">
        <v>611</v>
      </c>
      <c r="K8" s="43">
        <v>275</v>
      </c>
      <c r="L8" s="43">
        <f t="shared" si="3"/>
        <v>498</v>
      </c>
      <c r="M8" s="43">
        <v>0</v>
      </c>
      <c r="N8" s="43">
        <v>0</v>
      </c>
      <c r="O8" s="43">
        <v>498</v>
      </c>
      <c r="P8" s="43">
        <v>0</v>
      </c>
      <c r="Q8" s="42">
        <v>0</v>
      </c>
    </row>
    <row r="9" spans="1:17" ht="15" customHeight="1">
      <c r="A9" s="45" t="s">
        <v>79</v>
      </c>
      <c r="B9" s="44">
        <f t="shared" si="0"/>
        <v>16414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16414</v>
      </c>
      <c r="H9" s="43">
        <v>15822</v>
      </c>
      <c r="I9" s="43">
        <v>63</v>
      </c>
      <c r="J9" s="43">
        <v>529</v>
      </c>
      <c r="K9" s="43">
        <v>0</v>
      </c>
      <c r="L9" s="43">
        <f t="shared" si="3"/>
        <v>16414</v>
      </c>
      <c r="M9" s="43">
        <v>0</v>
      </c>
      <c r="N9" s="43">
        <v>151</v>
      </c>
      <c r="O9" s="43">
        <v>16161</v>
      </c>
      <c r="P9" s="43">
        <v>0</v>
      </c>
      <c r="Q9" s="42">
        <v>102</v>
      </c>
    </row>
    <row r="10" spans="1:17" ht="15" customHeight="1">
      <c r="A10" s="45" t="s">
        <v>78</v>
      </c>
      <c r="B10" s="44">
        <f t="shared" si="0"/>
        <v>1102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1102</v>
      </c>
      <c r="H10" s="43">
        <v>1102</v>
      </c>
      <c r="I10" s="43">
        <v>0</v>
      </c>
      <c r="J10" s="43">
        <v>0</v>
      </c>
      <c r="K10" s="43">
        <v>168</v>
      </c>
      <c r="L10" s="43">
        <f t="shared" si="3"/>
        <v>934</v>
      </c>
      <c r="M10" s="43">
        <v>0</v>
      </c>
      <c r="N10" s="43">
        <v>86</v>
      </c>
      <c r="O10" s="43">
        <v>848</v>
      </c>
      <c r="P10" s="43">
        <v>0</v>
      </c>
      <c r="Q10" s="42">
        <v>0</v>
      </c>
    </row>
    <row r="11" spans="1:17" ht="15" customHeight="1">
      <c r="A11" s="45" t="s">
        <v>77</v>
      </c>
      <c r="B11" s="44">
        <f t="shared" si="0"/>
        <v>8476</v>
      </c>
      <c r="C11" s="43">
        <f t="shared" si="1"/>
        <v>758</v>
      </c>
      <c r="D11" s="43">
        <v>0</v>
      </c>
      <c r="E11" s="43">
        <v>0</v>
      </c>
      <c r="F11" s="43">
        <v>758</v>
      </c>
      <c r="G11" s="43">
        <f t="shared" si="2"/>
        <v>7718</v>
      </c>
      <c r="H11" s="43">
        <v>5554</v>
      </c>
      <c r="I11" s="43">
        <v>1894</v>
      </c>
      <c r="J11" s="43">
        <v>270</v>
      </c>
      <c r="K11" s="43">
        <v>784</v>
      </c>
      <c r="L11" s="43">
        <f t="shared" si="3"/>
        <v>7692</v>
      </c>
      <c r="M11" s="43">
        <v>0</v>
      </c>
      <c r="N11" s="43">
        <v>0</v>
      </c>
      <c r="O11" s="43">
        <v>7642</v>
      </c>
      <c r="P11" s="43">
        <v>0</v>
      </c>
      <c r="Q11" s="42">
        <v>50</v>
      </c>
    </row>
    <row r="12" spans="1:17" ht="15" customHeight="1">
      <c r="A12" s="45" t="s">
        <v>76</v>
      </c>
      <c r="B12" s="44">
        <f t="shared" si="0"/>
        <v>35350</v>
      </c>
      <c r="C12" s="43">
        <f t="shared" si="1"/>
        <v>0</v>
      </c>
      <c r="D12" s="43">
        <v>0</v>
      </c>
      <c r="E12" s="43">
        <v>0</v>
      </c>
      <c r="F12" s="43">
        <v>0</v>
      </c>
      <c r="G12" s="43">
        <f t="shared" si="2"/>
        <v>35350</v>
      </c>
      <c r="H12" s="43">
        <v>929</v>
      </c>
      <c r="I12" s="43">
        <v>32722</v>
      </c>
      <c r="J12" s="43">
        <v>1699</v>
      </c>
      <c r="K12" s="43">
        <v>965</v>
      </c>
      <c r="L12" s="43">
        <f t="shared" si="3"/>
        <v>34385</v>
      </c>
      <c r="M12" s="43">
        <v>0</v>
      </c>
      <c r="N12" s="43">
        <v>30357</v>
      </c>
      <c r="O12" s="43">
        <v>4028</v>
      </c>
      <c r="P12" s="43">
        <v>0</v>
      </c>
      <c r="Q12" s="42">
        <v>0</v>
      </c>
    </row>
    <row r="13" spans="1:17" ht="15" customHeight="1">
      <c r="A13" s="45" t="s">
        <v>75</v>
      </c>
      <c r="B13" s="44">
        <f t="shared" si="0"/>
        <v>27368</v>
      </c>
      <c r="C13" s="43">
        <f t="shared" si="1"/>
        <v>11979</v>
      </c>
      <c r="D13" s="43">
        <v>108</v>
      </c>
      <c r="E13" s="43">
        <v>1324</v>
      </c>
      <c r="F13" s="43">
        <v>10547</v>
      </c>
      <c r="G13" s="43">
        <f t="shared" si="2"/>
        <v>15389</v>
      </c>
      <c r="H13" s="43">
        <v>2601</v>
      </c>
      <c r="I13" s="43">
        <v>12788</v>
      </c>
      <c r="J13" s="43">
        <v>0</v>
      </c>
      <c r="K13" s="43">
        <v>761</v>
      </c>
      <c r="L13" s="43">
        <f t="shared" si="3"/>
        <v>26607</v>
      </c>
      <c r="M13" s="43">
        <v>0</v>
      </c>
      <c r="N13" s="43">
        <v>17941</v>
      </c>
      <c r="O13" s="43">
        <v>8666</v>
      </c>
      <c r="P13" s="43">
        <v>0</v>
      </c>
      <c r="Q13" s="42">
        <v>0</v>
      </c>
    </row>
    <row r="14" spans="1:17" ht="15" customHeight="1">
      <c r="A14" s="45" t="s">
        <v>74</v>
      </c>
      <c r="B14" s="44">
        <f t="shared" si="0"/>
        <v>4381</v>
      </c>
      <c r="C14" s="43">
        <f t="shared" si="1"/>
        <v>1269</v>
      </c>
      <c r="D14" s="43">
        <v>0</v>
      </c>
      <c r="E14" s="43">
        <v>413</v>
      </c>
      <c r="F14" s="43">
        <v>856</v>
      </c>
      <c r="G14" s="43">
        <f t="shared" si="2"/>
        <v>3112</v>
      </c>
      <c r="H14" s="43">
        <v>2012</v>
      </c>
      <c r="I14" s="43">
        <v>779</v>
      </c>
      <c r="J14" s="43">
        <v>321</v>
      </c>
      <c r="K14" s="43">
        <v>381</v>
      </c>
      <c r="L14" s="43">
        <f t="shared" si="3"/>
        <v>4000</v>
      </c>
      <c r="M14" s="43">
        <v>0</v>
      </c>
      <c r="N14" s="43">
        <v>368</v>
      </c>
      <c r="O14" s="43">
        <v>3632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73</v>
      </c>
      <c r="B16" s="44">
        <f>+C16+G16</f>
        <v>124669</v>
      </c>
      <c r="C16" s="43">
        <f>SUM(D16:F16)</f>
        <v>0</v>
      </c>
      <c r="D16" s="43">
        <f>SUM(D6:D7)</f>
        <v>0</v>
      </c>
      <c r="E16" s="43">
        <f>SUM(E6:E7)</f>
        <v>0</v>
      </c>
      <c r="F16" s="43">
        <f>SUM(F6:F7)</f>
        <v>0</v>
      </c>
      <c r="G16" s="43">
        <f>SUM(H16:J16)</f>
        <v>124669</v>
      </c>
      <c r="H16" s="43">
        <f>SUM(H6:H7)</f>
        <v>16686</v>
      </c>
      <c r="I16" s="43">
        <f>SUM(I6:I7)</f>
        <v>139</v>
      </c>
      <c r="J16" s="43">
        <f>SUM(J6:J7)</f>
        <v>107844</v>
      </c>
      <c r="K16" s="43">
        <f>SUM(K6:K7)</f>
        <v>100315</v>
      </c>
      <c r="L16" s="43">
        <f>SUM(M16:Q16)</f>
        <v>24354</v>
      </c>
      <c r="M16" s="43">
        <f>SUM(M6:M7)</f>
        <v>208</v>
      </c>
      <c r="N16" s="43">
        <f>SUM(N6:N7)</f>
        <v>1004</v>
      </c>
      <c r="O16" s="43">
        <f>SUM(O6:O7)</f>
        <v>22230</v>
      </c>
      <c r="P16" s="43">
        <f>SUM(P6:P7)</f>
        <v>172</v>
      </c>
      <c r="Q16" s="42">
        <f>SUM(Q6:Q7)</f>
        <v>740</v>
      </c>
    </row>
    <row r="17" spans="1:17" ht="15" customHeight="1">
      <c r="A17" s="45" t="s">
        <v>72</v>
      </c>
      <c r="B17" s="44">
        <f>+C17+G17</f>
        <v>93864</v>
      </c>
      <c r="C17" s="43">
        <f>SUM(D17:F17)</f>
        <v>14006</v>
      </c>
      <c r="D17" s="43">
        <f>SUM(D8:D14)</f>
        <v>108</v>
      </c>
      <c r="E17" s="43">
        <f>SUM(E8:E14)</f>
        <v>1737</v>
      </c>
      <c r="F17" s="43">
        <f>SUM(F8:F14)</f>
        <v>12161</v>
      </c>
      <c r="G17" s="43">
        <f>SUM(H17:J17)</f>
        <v>79858</v>
      </c>
      <c r="H17" s="43">
        <f>SUM(H8:H14)</f>
        <v>28182</v>
      </c>
      <c r="I17" s="43">
        <f>SUM(I8:I14)</f>
        <v>48246</v>
      </c>
      <c r="J17" s="43">
        <f>SUM(J8:J14)</f>
        <v>3430</v>
      </c>
      <c r="K17" s="43">
        <f>SUM(K8:K14)</f>
        <v>3334</v>
      </c>
      <c r="L17" s="43">
        <f>SUM(M17:Q17)</f>
        <v>90530</v>
      </c>
      <c r="M17" s="43">
        <f>SUM(M8:M14)</f>
        <v>0</v>
      </c>
      <c r="N17" s="43">
        <f>SUM(N8:N14)</f>
        <v>48903</v>
      </c>
      <c r="O17" s="43">
        <f>SUM(O8:O14)</f>
        <v>41475</v>
      </c>
      <c r="P17" s="43">
        <f>SUM(P8:P14)</f>
        <v>0</v>
      </c>
      <c r="Q17" s="42">
        <f>SUM(Q8:Q14)</f>
        <v>152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71</v>
      </c>
      <c r="B19" s="35">
        <f>+C19+G19</f>
        <v>218533</v>
      </c>
      <c r="C19" s="36">
        <f>SUM(D19:F19)</f>
        <v>14006</v>
      </c>
      <c r="D19" s="35">
        <f>SUM(D16:D17)</f>
        <v>108</v>
      </c>
      <c r="E19" s="35">
        <f>SUM(E16:E17)</f>
        <v>1737</v>
      </c>
      <c r="F19" s="35">
        <f>SUM(F16:F17)</f>
        <v>12161</v>
      </c>
      <c r="G19" s="36">
        <f>SUM(H19:J19)</f>
        <v>204527</v>
      </c>
      <c r="H19" s="35">
        <f>SUM(H16:H17)</f>
        <v>44868</v>
      </c>
      <c r="I19" s="35">
        <f>SUM(I16:I17)</f>
        <v>48385</v>
      </c>
      <c r="J19" s="35">
        <f>SUM(J16:J17)</f>
        <v>111274</v>
      </c>
      <c r="K19" s="36">
        <f>SUM(K16:K17)</f>
        <v>103649</v>
      </c>
      <c r="L19" s="35">
        <f>SUM(M19:Q19)</f>
        <v>114884</v>
      </c>
      <c r="M19" s="35">
        <f>SUM(M16:M17)</f>
        <v>208</v>
      </c>
      <c r="N19" s="35">
        <f>SUM(N16:N17)</f>
        <v>49907</v>
      </c>
      <c r="O19" s="35">
        <f>SUM(O16:O17)</f>
        <v>63705</v>
      </c>
      <c r="P19" s="35">
        <f>SUM(P16:P17)</f>
        <v>172</v>
      </c>
      <c r="Q19" s="34">
        <f>SUM(Q16:Q17)</f>
        <v>892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Normal="75" zoomScaleSheetLayoutView="100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8.25390625" style="1" bestFit="1" customWidth="1"/>
    <col min="3" max="6" width="7.625" style="1" customWidth="1"/>
    <col min="7" max="7" width="8.25390625" style="1" bestFit="1" customWidth="1"/>
    <col min="8" max="9" width="7.875" style="1" bestFit="1" customWidth="1"/>
    <col min="10" max="12" width="9.50390625" style="1" bestFit="1" customWidth="1"/>
    <col min="13" max="13" width="7.75390625" style="1" bestFit="1" customWidth="1"/>
    <col min="14" max="14" width="7.875" style="1" bestFit="1" customWidth="1"/>
    <col min="15" max="15" width="9.50390625" style="1" bestFit="1" customWidth="1"/>
    <col min="16" max="17" width="7.75390625" style="1" bestFit="1" customWidth="1"/>
    <col min="18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55" t="s">
        <v>107</v>
      </c>
      <c r="D3" s="56"/>
      <c r="E3" s="56"/>
      <c r="F3" s="56"/>
      <c r="G3" s="56"/>
      <c r="H3" s="56"/>
      <c r="I3" s="56"/>
      <c r="J3" s="57"/>
      <c r="K3" s="55" t="s">
        <v>106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54" t="s">
        <v>71</v>
      </c>
      <c r="C4" s="59" t="s">
        <v>100</v>
      </c>
      <c r="D4" s="60"/>
      <c r="E4" s="60"/>
      <c r="F4" s="61"/>
      <c r="G4" s="59" t="s">
        <v>99</v>
      </c>
      <c r="H4" s="60"/>
      <c r="I4" s="60"/>
      <c r="J4" s="61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3"/>
      <c r="B5" s="52"/>
      <c r="C5" s="51" t="s">
        <v>95</v>
      </c>
      <c r="D5" s="51" t="s">
        <v>94</v>
      </c>
      <c r="E5" s="51" t="s">
        <v>93</v>
      </c>
      <c r="F5" s="51" t="s">
        <v>92</v>
      </c>
      <c r="G5" s="51" t="s">
        <v>91</v>
      </c>
      <c r="H5" s="51" t="s">
        <v>90</v>
      </c>
      <c r="I5" s="51" t="s">
        <v>89</v>
      </c>
      <c r="J5" s="51" t="s">
        <v>88</v>
      </c>
      <c r="K5" s="51" t="s">
        <v>87</v>
      </c>
      <c r="L5" s="51" t="s">
        <v>86</v>
      </c>
      <c r="M5" s="51" t="s">
        <v>85</v>
      </c>
      <c r="N5" s="51" t="s">
        <v>85</v>
      </c>
      <c r="O5" s="51" t="s">
        <v>84</v>
      </c>
      <c r="P5" s="51" t="s">
        <v>83</v>
      </c>
      <c r="Q5" s="50" t="s">
        <v>74</v>
      </c>
    </row>
    <row r="6" spans="1:17" ht="15" customHeight="1">
      <c r="A6" s="49" t="s">
        <v>82</v>
      </c>
      <c r="B6" s="48">
        <f aca="true" t="shared" si="0" ref="B6:B14">+C6+G6</f>
        <v>1966299</v>
      </c>
      <c r="C6" s="47">
        <f aca="true" t="shared" si="1" ref="C6:C14">SUM(D6:F6)</f>
        <v>0</v>
      </c>
      <c r="D6" s="47">
        <v>0</v>
      </c>
      <c r="E6" s="47">
        <v>0</v>
      </c>
      <c r="F6" s="47">
        <v>0</v>
      </c>
      <c r="G6" s="47">
        <f aca="true" t="shared" si="2" ref="G6:G14">SUM(H6:J6)</f>
        <v>1966299</v>
      </c>
      <c r="H6" s="47">
        <v>217871</v>
      </c>
      <c r="I6" s="47">
        <v>200</v>
      </c>
      <c r="J6" s="47">
        <v>1748228</v>
      </c>
      <c r="K6" s="47">
        <v>1535795</v>
      </c>
      <c r="L6" s="47">
        <f aca="true" t="shared" si="3" ref="L6:L14">SUM(M6:Q6)</f>
        <v>430504</v>
      </c>
      <c r="M6" s="47">
        <v>3800</v>
      </c>
      <c r="N6" s="47">
        <v>16300</v>
      </c>
      <c r="O6" s="47">
        <v>395514</v>
      </c>
      <c r="P6" s="47">
        <v>4500</v>
      </c>
      <c r="Q6" s="46">
        <v>10390</v>
      </c>
    </row>
    <row r="7" spans="1:17" ht="15" customHeight="1">
      <c r="A7" s="45" t="s">
        <v>81</v>
      </c>
      <c r="B7" s="44">
        <f t="shared" si="0"/>
        <v>60321</v>
      </c>
      <c r="C7" s="43">
        <f t="shared" si="1"/>
        <v>0</v>
      </c>
      <c r="D7" s="43">
        <v>0</v>
      </c>
      <c r="E7" s="43">
        <v>0</v>
      </c>
      <c r="F7" s="43">
        <v>0</v>
      </c>
      <c r="G7" s="43">
        <f t="shared" si="2"/>
        <v>60321</v>
      </c>
      <c r="H7" s="43">
        <v>8500</v>
      </c>
      <c r="I7" s="43">
        <v>3000</v>
      </c>
      <c r="J7" s="43">
        <v>48821</v>
      </c>
      <c r="K7" s="43">
        <v>39551</v>
      </c>
      <c r="L7" s="43">
        <f t="shared" si="3"/>
        <v>20770</v>
      </c>
      <c r="M7" s="43">
        <v>0</v>
      </c>
      <c r="N7" s="43">
        <v>0</v>
      </c>
      <c r="O7" s="43">
        <v>20770</v>
      </c>
      <c r="P7" s="43">
        <v>0</v>
      </c>
      <c r="Q7" s="42">
        <v>0</v>
      </c>
    </row>
    <row r="8" spans="1:17" ht="15" customHeight="1">
      <c r="A8" s="45" t="s">
        <v>80</v>
      </c>
      <c r="B8" s="44">
        <f t="shared" si="0"/>
        <v>4770</v>
      </c>
      <c r="C8" s="43">
        <f t="shared" si="1"/>
        <v>0</v>
      </c>
      <c r="D8" s="43">
        <v>0</v>
      </c>
      <c r="E8" s="43">
        <v>0</v>
      </c>
      <c r="F8" s="43">
        <v>0</v>
      </c>
      <c r="G8" s="43">
        <f t="shared" si="2"/>
        <v>4770</v>
      </c>
      <c r="H8" s="43">
        <v>800</v>
      </c>
      <c r="I8" s="43">
        <v>0</v>
      </c>
      <c r="J8" s="43">
        <v>3970</v>
      </c>
      <c r="K8" s="43">
        <v>1750</v>
      </c>
      <c r="L8" s="43">
        <f t="shared" si="3"/>
        <v>3020</v>
      </c>
      <c r="M8" s="43">
        <v>0</v>
      </c>
      <c r="N8" s="43">
        <v>0</v>
      </c>
      <c r="O8" s="43">
        <v>3020</v>
      </c>
      <c r="P8" s="43">
        <v>0</v>
      </c>
      <c r="Q8" s="42">
        <v>0</v>
      </c>
    </row>
    <row r="9" spans="1:17" ht="15" customHeight="1">
      <c r="A9" s="45" t="s">
        <v>79</v>
      </c>
      <c r="B9" s="44">
        <f t="shared" si="0"/>
        <v>237283</v>
      </c>
      <c r="C9" s="43">
        <f t="shared" si="1"/>
        <v>0</v>
      </c>
      <c r="D9" s="43">
        <v>0</v>
      </c>
      <c r="E9" s="43">
        <v>0</v>
      </c>
      <c r="F9" s="43">
        <v>0</v>
      </c>
      <c r="G9" s="43">
        <f t="shared" si="2"/>
        <v>237283</v>
      </c>
      <c r="H9" s="43">
        <v>233453</v>
      </c>
      <c r="I9" s="43">
        <v>330</v>
      </c>
      <c r="J9" s="43">
        <v>3500</v>
      </c>
      <c r="K9" s="43">
        <v>0</v>
      </c>
      <c r="L9" s="43">
        <f t="shared" si="3"/>
        <v>237283</v>
      </c>
      <c r="M9" s="43">
        <v>0</v>
      </c>
      <c r="N9" s="43">
        <v>2750</v>
      </c>
      <c r="O9" s="43">
        <v>234083</v>
      </c>
      <c r="P9" s="43">
        <v>0</v>
      </c>
      <c r="Q9" s="42">
        <v>450</v>
      </c>
    </row>
    <row r="10" spans="1:17" ht="15" customHeight="1">
      <c r="A10" s="45" t="s">
        <v>78</v>
      </c>
      <c r="B10" s="44">
        <f t="shared" si="0"/>
        <v>14171</v>
      </c>
      <c r="C10" s="43">
        <f t="shared" si="1"/>
        <v>0</v>
      </c>
      <c r="D10" s="43">
        <v>0</v>
      </c>
      <c r="E10" s="43">
        <v>0</v>
      </c>
      <c r="F10" s="43">
        <v>0</v>
      </c>
      <c r="G10" s="43">
        <f t="shared" si="2"/>
        <v>14171</v>
      </c>
      <c r="H10" s="43">
        <v>14171</v>
      </c>
      <c r="I10" s="43">
        <v>0</v>
      </c>
      <c r="J10" s="43">
        <v>0</v>
      </c>
      <c r="K10" s="43">
        <v>2100</v>
      </c>
      <c r="L10" s="43">
        <f t="shared" si="3"/>
        <v>12071</v>
      </c>
      <c r="M10" s="43">
        <v>0</v>
      </c>
      <c r="N10" s="43">
        <v>1600</v>
      </c>
      <c r="O10" s="43">
        <v>10471</v>
      </c>
      <c r="P10" s="43">
        <v>0</v>
      </c>
      <c r="Q10" s="42">
        <v>0</v>
      </c>
    </row>
    <row r="11" spans="1:17" ht="15" customHeight="1">
      <c r="A11" s="45" t="s">
        <v>77</v>
      </c>
      <c r="B11" s="44">
        <f t="shared" si="0"/>
        <v>121030</v>
      </c>
      <c r="C11" s="43">
        <f t="shared" si="1"/>
        <v>15350</v>
      </c>
      <c r="D11" s="43">
        <v>0</v>
      </c>
      <c r="E11" s="43">
        <v>0</v>
      </c>
      <c r="F11" s="43">
        <v>15350</v>
      </c>
      <c r="G11" s="43">
        <f t="shared" si="2"/>
        <v>105680</v>
      </c>
      <c r="H11" s="43">
        <v>71570</v>
      </c>
      <c r="I11" s="43">
        <v>29910</v>
      </c>
      <c r="J11" s="43">
        <v>4200</v>
      </c>
      <c r="K11" s="43">
        <v>11500</v>
      </c>
      <c r="L11" s="43">
        <f t="shared" si="3"/>
        <v>109530</v>
      </c>
      <c r="M11" s="43">
        <v>0</v>
      </c>
      <c r="N11" s="43">
        <v>0</v>
      </c>
      <c r="O11" s="43">
        <v>109230</v>
      </c>
      <c r="P11" s="43">
        <v>0</v>
      </c>
      <c r="Q11" s="42">
        <v>300</v>
      </c>
    </row>
    <row r="12" spans="1:17" ht="15" customHeight="1">
      <c r="A12" s="45" t="s">
        <v>76</v>
      </c>
      <c r="B12" s="44">
        <f t="shared" si="0"/>
        <v>664490</v>
      </c>
      <c r="C12" s="43">
        <f t="shared" si="1"/>
        <v>0</v>
      </c>
      <c r="D12" s="43">
        <v>0</v>
      </c>
      <c r="E12" s="43">
        <v>0</v>
      </c>
      <c r="F12" s="43">
        <v>0</v>
      </c>
      <c r="G12" s="43">
        <f t="shared" si="2"/>
        <v>664490</v>
      </c>
      <c r="H12" s="43">
        <v>11680</v>
      </c>
      <c r="I12" s="43">
        <v>621250</v>
      </c>
      <c r="J12" s="43">
        <v>31560</v>
      </c>
      <c r="K12" s="43">
        <v>16180</v>
      </c>
      <c r="L12" s="43">
        <f t="shared" si="3"/>
        <v>648310</v>
      </c>
      <c r="M12" s="43">
        <v>0</v>
      </c>
      <c r="N12" s="43">
        <v>586150</v>
      </c>
      <c r="O12" s="43">
        <v>62160</v>
      </c>
      <c r="P12" s="43">
        <v>0</v>
      </c>
      <c r="Q12" s="42">
        <v>0</v>
      </c>
    </row>
    <row r="13" spans="1:17" ht="15" customHeight="1">
      <c r="A13" s="45" t="s">
        <v>75</v>
      </c>
      <c r="B13" s="44">
        <f t="shared" si="0"/>
        <v>452320</v>
      </c>
      <c r="C13" s="43">
        <f t="shared" si="1"/>
        <v>269075</v>
      </c>
      <c r="D13" s="43">
        <v>1500</v>
      </c>
      <c r="E13" s="43">
        <v>47800</v>
      </c>
      <c r="F13" s="43">
        <v>219775</v>
      </c>
      <c r="G13" s="43">
        <f t="shared" si="2"/>
        <v>183245</v>
      </c>
      <c r="H13" s="43">
        <v>40500</v>
      </c>
      <c r="I13" s="43">
        <v>142745</v>
      </c>
      <c r="J13" s="43">
        <v>0</v>
      </c>
      <c r="K13" s="43">
        <v>13400</v>
      </c>
      <c r="L13" s="43">
        <f t="shared" si="3"/>
        <v>438920</v>
      </c>
      <c r="M13" s="43">
        <v>0</v>
      </c>
      <c r="N13" s="43">
        <v>266350</v>
      </c>
      <c r="O13" s="43">
        <v>172570</v>
      </c>
      <c r="P13" s="43">
        <v>0</v>
      </c>
      <c r="Q13" s="42">
        <v>0</v>
      </c>
    </row>
    <row r="14" spans="1:17" ht="15" customHeight="1">
      <c r="A14" s="45" t="s">
        <v>74</v>
      </c>
      <c r="B14" s="44">
        <f t="shared" si="0"/>
        <v>37847</v>
      </c>
      <c r="C14" s="43">
        <f t="shared" si="1"/>
        <v>7347</v>
      </c>
      <c r="D14" s="43">
        <v>0</v>
      </c>
      <c r="E14" s="43">
        <v>4400</v>
      </c>
      <c r="F14" s="43">
        <v>2947</v>
      </c>
      <c r="G14" s="43">
        <f t="shared" si="2"/>
        <v>30500</v>
      </c>
      <c r="H14" s="43">
        <v>15700</v>
      </c>
      <c r="I14" s="43">
        <v>12500</v>
      </c>
      <c r="J14" s="43">
        <v>2300</v>
      </c>
      <c r="K14" s="43">
        <v>4150</v>
      </c>
      <c r="L14" s="43">
        <f t="shared" si="3"/>
        <v>33697</v>
      </c>
      <c r="M14" s="43">
        <v>0</v>
      </c>
      <c r="N14" s="43">
        <v>4500</v>
      </c>
      <c r="O14" s="43">
        <v>29197</v>
      </c>
      <c r="P14" s="43">
        <v>0</v>
      </c>
      <c r="Q14" s="42">
        <v>0</v>
      </c>
    </row>
    <row r="15" spans="1:17" ht="15" customHeight="1">
      <c r="A15" s="45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2"/>
    </row>
    <row r="16" spans="1:17" ht="15" customHeight="1">
      <c r="A16" s="45" t="s">
        <v>73</v>
      </c>
      <c r="B16" s="44">
        <f>+C16+G16</f>
        <v>2026620</v>
      </c>
      <c r="C16" s="43">
        <f>SUM(D16:F16)</f>
        <v>0</v>
      </c>
      <c r="D16" s="43">
        <f>SUM(D6:D7)</f>
        <v>0</v>
      </c>
      <c r="E16" s="43">
        <f>SUM(E6:E7)</f>
        <v>0</v>
      </c>
      <c r="F16" s="43">
        <f>SUM(F6:F7)</f>
        <v>0</v>
      </c>
      <c r="G16" s="43">
        <f>SUM(H16:J16)</f>
        <v>2026620</v>
      </c>
      <c r="H16" s="43">
        <f>SUM(H6:H7)</f>
        <v>226371</v>
      </c>
      <c r="I16" s="43">
        <f>SUM(I6:I7)</f>
        <v>3200</v>
      </c>
      <c r="J16" s="43">
        <f>SUM(J6:J7)</f>
        <v>1797049</v>
      </c>
      <c r="K16" s="43">
        <f>SUM(K6:K7)</f>
        <v>1575346</v>
      </c>
      <c r="L16" s="43">
        <f>SUM(M16:Q16)</f>
        <v>451274</v>
      </c>
      <c r="M16" s="43">
        <f>SUM(M6:M7)</f>
        <v>3800</v>
      </c>
      <c r="N16" s="43">
        <f>SUM(N6:N7)</f>
        <v>16300</v>
      </c>
      <c r="O16" s="43">
        <f>SUM(O6:O7)</f>
        <v>416284</v>
      </c>
      <c r="P16" s="43">
        <f>SUM(P6:P7)</f>
        <v>4500</v>
      </c>
      <c r="Q16" s="42">
        <f>SUM(Q6:Q7)</f>
        <v>10390</v>
      </c>
    </row>
    <row r="17" spans="1:17" ht="15" customHeight="1">
      <c r="A17" s="45" t="s">
        <v>72</v>
      </c>
      <c r="B17" s="44">
        <f>+C17+G17</f>
        <v>1531911</v>
      </c>
      <c r="C17" s="43">
        <f>SUM(D17:F17)</f>
        <v>291772</v>
      </c>
      <c r="D17" s="43">
        <f>SUM(D8:D14)</f>
        <v>1500</v>
      </c>
      <c r="E17" s="43">
        <f>SUM(E8:E14)</f>
        <v>52200</v>
      </c>
      <c r="F17" s="43">
        <f>SUM(F8:F14)</f>
        <v>238072</v>
      </c>
      <c r="G17" s="43">
        <f>SUM(H17:J17)</f>
        <v>1240139</v>
      </c>
      <c r="H17" s="43">
        <f>SUM(H8:H14)</f>
        <v>387874</v>
      </c>
      <c r="I17" s="43">
        <f>SUM(I8:I14)</f>
        <v>806735</v>
      </c>
      <c r="J17" s="43">
        <f>SUM(J8:J14)</f>
        <v>45530</v>
      </c>
      <c r="K17" s="43">
        <f>SUM(K8:K14)</f>
        <v>49080</v>
      </c>
      <c r="L17" s="43">
        <f>SUM(M17:Q17)</f>
        <v>1482831</v>
      </c>
      <c r="M17" s="43">
        <f>SUM(M8:M14)</f>
        <v>0</v>
      </c>
      <c r="N17" s="43">
        <f>SUM(N8:N14)</f>
        <v>861350</v>
      </c>
      <c r="O17" s="43">
        <f>SUM(O8:O14)</f>
        <v>620731</v>
      </c>
      <c r="P17" s="43">
        <f>SUM(P8:P14)</f>
        <v>0</v>
      </c>
      <c r="Q17" s="42">
        <f>SUM(Q8:Q14)</f>
        <v>750</v>
      </c>
    </row>
    <row r="18" spans="1:17" ht="15" customHeight="1">
      <c r="A18" s="41"/>
      <c r="B18" s="40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8"/>
    </row>
    <row r="19" spans="1:17" ht="15" customHeight="1" thickBot="1">
      <c r="A19" s="37" t="s">
        <v>71</v>
      </c>
      <c r="B19" s="35">
        <f>+C19+G19</f>
        <v>3558531</v>
      </c>
      <c r="C19" s="36">
        <f>SUM(D19:F19)</f>
        <v>291772</v>
      </c>
      <c r="D19" s="35">
        <f>SUM(D16:D17)</f>
        <v>1500</v>
      </c>
      <c r="E19" s="35">
        <f>SUM(E16:E17)</f>
        <v>52200</v>
      </c>
      <c r="F19" s="35">
        <f>SUM(F16:F17)</f>
        <v>238072</v>
      </c>
      <c r="G19" s="36">
        <f>SUM(H19:J19)</f>
        <v>3266759</v>
      </c>
      <c r="H19" s="35">
        <f>SUM(H16:H17)</f>
        <v>614245</v>
      </c>
      <c r="I19" s="35">
        <f>SUM(I16:I17)</f>
        <v>809935</v>
      </c>
      <c r="J19" s="35">
        <f>SUM(J16:J17)</f>
        <v>1842579</v>
      </c>
      <c r="K19" s="36">
        <f>SUM(K16:K17)</f>
        <v>1624426</v>
      </c>
      <c r="L19" s="35">
        <f>SUM(M19:Q19)</f>
        <v>1934105</v>
      </c>
      <c r="M19" s="35">
        <f>SUM(M16:M17)</f>
        <v>3800</v>
      </c>
      <c r="N19" s="35">
        <f>SUM(N16:N17)</f>
        <v>877650</v>
      </c>
      <c r="O19" s="35">
        <f>SUM(O16:O17)</f>
        <v>1037015</v>
      </c>
      <c r="P19" s="35">
        <f>SUM(P16:P17)</f>
        <v>4500</v>
      </c>
      <c r="Q19" s="34">
        <f>SUM(Q16:Q17)</f>
        <v>11140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2011-01-30T00:53:02Z</cp:lastPrinted>
  <dcterms:created xsi:type="dcterms:W3CDTF">2000-01-06T00:38:06Z</dcterms:created>
  <dcterms:modified xsi:type="dcterms:W3CDTF">2011-01-30T00:53:07Z</dcterms:modified>
  <cp:category/>
  <cp:version/>
  <cp:contentType/>
  <cp:contentStatus/>
</cp:coreProperties>
</file>