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Mode="manual"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<sst xmlns="http://schemas.openxmlformats.org/spreadsheetml/2006/main" count="149" uniqueCount="110">
  <si>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</si>
  <si>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</si>
  <si>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</si>
  <si>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</si>
  <si>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</si>
  <si>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</si>
  <si>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</si>
  <si>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</si>
  <si>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</si>
  <si>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</si>
  <si>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</si>
  <si>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</si>
  <si>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</si>
  <si>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</si>
  <si>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</si>
  <si>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</si>
  <si>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23年  1月分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</si>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</sst>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view="pageBreakPreview" zoomScaleSheetLayoutView="100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30715</v>
      </c>
      <c r="C5" s="18">
        <v>23157</v>
      </c>
      <c r="D5" s="18">
        <v>4844</v>
      </c>
      <c r="E5" s="18">
        <v>0</v>
      </c>
      <c r="F5" s="18">
        <v>0</v>
      </c>
      <c r="G5" s="18">
        <v>0</v>
      </c>
      <c r="H5" s="18">
        <v>188</v>
      </c>
      <c r="I5" s="18">
        <v>222</v>
      </c>
      <c r="J5" s="18">
        <v>2268</v>
      </c>
      <c r="K5" s="18">
        <v>36</v>
      </c>
      <c r="L5" s="18">
        <v>13257</v>
      </c>
      <c r="M5" s="19">
        <v>17458</v>
      </c>
    </row>
    <row r="6" spans="1:13" ht="15" customHeight="1">
      <c r="A6" s="15" t="s">
        <v>18</v>
      </c>
      <c r="B6" s="20">
        <f t="shared" si="0"/>
        <v>7698</v>
      </c>
      <c r="C6" s="21">
        <v>6945</v>
      </c>
      <c r="D6" s="21">
        <v>0</v>
      </c>
      <c r="E6" s="21">
        <v>0</v>
      </c>
      <c r="F6" s="21">
        <v>0</v>
      </c>
      <c r="G6" s="21">
        <v>141</v>
      </c>
      <c r="H6" s="21">
        <v>200</v>
      </c>
      <c r="I6" s="21">
        <v>0</v>
      </c>
      <c r="J6" s="21">
        <v>412</v>
      </c>
      <c r="K6" s="21">
        <v>0</v>
      </c>
      <c r="L6" s="21">
        <v>5001</v>
      </c>
      <c r="M6" s="22">
        <v>2697</v>
      </c>
    </row>
    <row r="7" spans="1:13" ht="15" customHeight="1">
      <c r="A7" s="15" t="s">
        <v>19</v>
      </c>
      <c r="B7" s="20">
        <f t="shared" si="0"/>
        <v>2359</v>
      </c>
      <c r="C7" s="21">
        <v>1867</v>
      </c>
      <c r="D7" s="21">
        <v>113</v>
      </c>
      <c r="E7" s="21">
        <v>0</v>
      </c>
      <c r="F7" s="21">
        <v>136</v>
      </c>
      <c r="G7" s="21">
        <v>0</v>
      </c>
      <c r="H7" s="21">
        <v>243</v>
      </c>
      <c r="I7" s="21">
        <v>0</v>
      </c>
      <c r="J7" s="21">
        <v>0</v>
      </c>
      <c r="K7" s="21">
        <v>0</v>
      </c>
      <c r="L7" s="21">
        <v>1059</v>
      </c>
      <c r="M7" s="22">
        <v>1300</v>
      </c>
    </row>
    <row r="8" spans="1:13" ht="15" customHeight="1">
      <c r="A8" s="15" t="s">
        <v>20</v>
      </c>
      <c r="B8" s="20">
        <f t="shared" si="0"/>
        <v>6363</v>
      </c>
      <c r="C8" s="21">
        <v>3460</v>
      </c>
      <c r="D8" s="21">
        <v>0</v>
      </c>
      <c r="E8" s="21">
        <v>0</v>
      </c>
      <c r="F8" s="21">
        <v>101</v>
      </c>
      <c r="G8" s="21">
        <v>985</v>
      </c>
      <c r="H8" s="21">
        <v>160</v>
      </c>
      <c r="I8" s="21">
        <v>1211</v>
      </c>
      <c r="J8" s="21">
        <v>446</v>
      </c>
      <c r="K8" s="21">
        <v>0</v>
      </c>
      <c r="L8" s="21">
        <v>2426</v>
      </c>
      <c r="M8" s="22">
        <v>3937</v>
      </c>
    </row>
    <row r="9" spans="1:13" ht="15" customHeight="1">
      <c r="A9" s="15" t="s">
        <v>21</v>
      </c>
      <c r="B9" s="20">
        <f t="shared" si="0"/>
        <v>6900</v>
      </c>
      <c r="C9" s="21">
        <v>3134</v>
      </c>
      <c r="D9" s="21">
        <v>128</v>
      </c>
      <c r="E9" s="21">
        <v>677</v>
      </c>
      <c r="F9" s="21">
        <v>492</v>
      </c>
      <c r="G9" s="21">
        <v>0</v>
      </c>
      <c r="H9" s="21">
        <v>2440</v>
      </c>
      <c r="I9" s="21">
        <v>0</v>
      </c>
      <c r="J9" s="21">
        <v>0</v>
      </c>
      <c r="K9" s="21">
        <v>29</v>
      </c>
      <c r="L9" s="21">
        <v>2151</v>
      </c>
      <c r="M9" s="22">
        <v>4749</v>
      </c>
    </row>
    <row r="10" spans="1:13" ht="15" customHeight="1">
      <c r="A10" s="15" t="s">
        <v>22</v>
      </c>
      <c r="B10" s="20">
        <f t="shared" si="0"/>
        <v>1879</v>
      </c>
      <c r="C10" s="21">
        <v>1779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100</v>
      </c>
      <c r="J10" s="21">
        <v>0</v>
      </c>
      <c r="K10" s="21">
        <v>0</v>
      </c>
      <c r="L10" s="21">
        <v>1768</v>
      </c>
      <c r="M10" s="22">
        <v>111</v>
      </c>
    </row>
    <row r="11" spans="1:13" ht="15" customHeight="1">
      <c r="A11" s="15" t="s">
        <v>23</v>
      </c>
      <c r="B11" s="20">
        <f t="shared" si="0"/>
        <v>775</v>
      </c>
      <c r="C11" s="21">
        <v>775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617</v>
      </c>
      <c r="M11" s="22">
        <v>158</v>
      </c>
    </row>
    <row r="12" spans="1:13" ht="15" customHeight="1">
      <c r="A12" s="15" t="s">
        <v>24</v>
      </c>
      <c r="B12" s="20">
        <f t="shared" si="0"/>
        <v>1728</v>
      </c>
      <c r="C12" s="21">
        <v>1699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29</v>
      </c>
      <c r="K12" s="21">
        <v>0</v>
      </c>
      <c r="L12" s="21">
        <v>1167</v>
      </c>
      <c r="M12" s="22">
        <v>561</v>
      </c>
    </row>
    <row r="13" spans="1:13" ht="15" customHeight="1">
      <c r="A13" s="15" t="s">
        <v>25</v>
      </c>
      <c r="B13" s="20">
        <f t="shared" si="0"/>
        <v>4026</v>
      </c>
      <c r="C13" s="21">
        <v>2283</v>
      </c>
      <c r="D13" s="21">
        <v>0</v>
      </c>
      <c r="E13" s="21">
        <v>0</v>
      </c>
      <c r="F13" s="21">
        <v>0</v>
      </c>
      <c r="G13" s="21">
        <v>0</v>
      </c>
      <c r="H13" s="21">
        <v>1238</v>
      </c>
      <c r="I13" s="21">
        <v>0</v>
      </c>
      <c r="J13" s="21">
        <v>505</v>
      </c>
      <c r="K13" s="21">
        <v>0</v>
      </c>
      <c r="L13" s="21">
        <v>2863</v>
      </c>
      <c r="M13" s="22">
        <v>1163</v>
      </c>
    </row>
    <row r="14" spans="1:13" ht="15" customHeight="1">
      <c r="A14" s="15" t="s">
        <v>26</v>
      </c>
      <c r="B14" s="20">
        <f t="shared" si="0"/>
        <v>7193</v>
      </c>
      <c r="C14" s="21">
        <v>845</v>
      </c>
      <c r="D14" s="21">
        <v>0</v>
      </c>
      <c r="E14" s="21">
        <v>0</v>
      </c>
      <c r="F14" s="21">
        <v>93</v>
      </c>
      <c r="G14" s="21">
        <v>289</v>
      </c>
      <c r="H14" s="21">
        <v>0</v>
      </c>
      <c r="I14" s="21">
        <v>0</v>
      </c>
      <c r="J14" s="21">
        <v>5966</v>
      </c>
      <c r="K14" s="21">
        <v>0</v>
      </c>
      <c r="L14" s="21">
        <v>1612</v>
      </c>
      <c r="M14" s="22">
        <v>5581</v>
      </c>
    </row>
    <row r="15" spans="1:13" ht="15" customHeight="1">
      <c r="A15" s="15" t="s">
        <v>27</v>
      </c>
      <c r="B15" s="20">
        <f t="shared" si="0"/>
        <v>3261</v>
      </c>
      <c r="C15" s="21">
        <v>3079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115</v>
      </c>
      <c r="J15" s="21">
        <v>0</v>
      </c>
      <c r="K15" s="21">
        <v>67</v>
      </c>
      <c r="L15" s="21">
        <v>2516</v>
      </c>
      <c r="M15" s="22">
        <v>745</v>
      </c>
    </row>
    <row r="16" spans="1:13" ht="15" customHeight="1">
      <c r="A16" s="15" t="s">
        <v>28</v>
      </c>
      <c r="B16" s="20">
        <f t="shared" si="0"/>
        <v>2615</v>
      </c>
      <c r="C16" s="21">
        <v>2281</v>
      </c>
      <c r="D16" s="21">
        <v>154</v>
      </c>
      <c r="E16" s="21">
        <v>0</v>
      </c>
      <c r="F16" s="21">
        <v>180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1947</v>
      </c>
      <c r="M16" s="22">
        <v>668</v>
      </c>
    </row>
    <row r="17" spans="1:13" ht="15" customHeight="1">
      <c r="A17" s="15" t="s">
        <v>29</v>
      </c>
      <c r="B17" s="20">
        <f t="shared" si="0"/>
        <v>6540</v>
      </c>
      <c r="C17" s="21">
        <v>5418</v>
      </c>
      <c r="D17" s="21">
        <v>0</v>
      </c>
      <c r="E17" s="21">
        <v>0</v>
      </c>
      <c r="F17" s="21">
        <v>0</v>
      </c>
      <c r="G17" s="21">
        <v>236</v>
      </c>
      <c r="H17" s="21">
        <v>472</v>
      </c>
      <c r="I17" s="21">
        <v>414</v>
      </c>
      <c r="J17" s="21">
        <v>0</v>
      </c>
      <c r="K17" s="21">
        <v>0</v>
      </c>
      <c r="L17" s="21">
        <v>3038</v>
      </c>
      <c r="M17" s="22">
        <v>3502</v>
      </c>
    </row>
    <row r="18" spans="1:13" ht="15" customHeight="1">
      <c r="A18" s="15" t="s">
        <v>30</v>
      </c>
      <c r="B18" s="20">
        <f t="shared" si="0"/>
        <v>3087</v>
      </c>
      <c r="C18" s="21">
        <v>2407</v>
      </c>
      <c r="D18" s="21">
        <v>0</v>
      </c>
      <c r="E18" s="21">
        <v>0</v>
      </c>
      <c r="F18" s="21">
        <v>0</v>
      </c>
      <c r="G18" s="21">
        <v>217</v>
      </c>
      <c r="H18" s="21">
        <v>463</v>
      </c>
      <c r="I18" s="21">
        <v>0</v>
      </c>
      <c r="J18" s="21">
        <v>0</v>
      </c>
      <c r="K18" s="21">
        <v>0</v>
      </c>
      <c r="L18" s="21">
        <v>1741</v>
      </c>
      <c r="M18" s="22">
        <v>1346</v>
      </c>
    </row>
    <row r="19" spans="1:13" ht="15" customHeight="1">
      <c r="A19" s="15" t="s">
        <v>31</v>
      </c>
      <c r="B19" s="20">
        <f t="shared" si="0"/>
        <v>993</v>
      </c>
      <c r="C19" s="21">
        <v>673</v>
      </c>
      <c r="D19" s="21">
        <v>0</v>
      </c>
      <c r="E19" s="21">
        <v>0</v>
      </c>
      <c r="F19" s="21">
        <v>320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751</v>
      </c>
      <c r="M19" s="22">
        <v>242</v>
      </c>
    </row>
    <row r="20" spans="1:13" ht="15" customHeight="1">
      <c r="A20" s="15" t="s">
        <v>32</v>
      </c>
      <c r="B20" s="20">
        <f t="shared" si="0"/>
        <v>2671</v>
      </c>
      <c r="C20" s="21">
        <v>2361</v>
      </c>
      <c r="D20" s="21">
        <v>0</v>
      </c>
      <c r="E20" s="21">
        <v>0</v>
      </c>
      <c r="F20" s="21">
        <v>0</v>
      </c>
      <c r="G20" s="21">
        <v>119</v>
      </c>
      <c r="H20" s="21">
        <v>68</v>
      </c>
      <c r="I20" s="21">
        <v>0</v>
      </c>
      <c r="J20" s="21">
        <v>63</v>
      </c>
      <c r="K20" s="21">
        <v>60</v>
      </c>
      <c r="L20" s="21">
        <v>2165</v>
      </c>
      <c r="M20" s="22">
        <v>506</v>
      </c>
    </row>
    <row r="21" spans="1:13" ht="15" customHeight="1">
      <c r="A21" s="15" t="s">
        <v>33</v>
      </c>
      <c r="B21" s="20">
        <f t="shared" si="0"/>
        <v>630</v>
      </c>
      <c r="C21" s="21">
        <v>520</v>
      </c>
      <c r="D21" s="21">
        <v>0</v>
      </c>
      <c r="E21" s="21">
        <v>0</v>
      </c>
      <c r="F21" s="21">
        <v>0</v>
      </c>
      <c r="G21" s="21">
        <v>110</v>
      </c>
      <c r="H21" s="21">
        <v>0</v>
      </c>
      <c r="I21" s="21">
        <v>0</v>
      </c>
      <c r="J21" s="21">
        <v>0</v>
      </c>
      <c r="K21" s="21">
        <v>0</v>
      </c>
      <c r="L21" s="21">
        <v>490</v>
      </c>
      <c r="M21" s="22">
        <v>140</v>
      </c>
    </row>
    <row r="22" spans="1:13" ht="15" customHeight="1">
      <c r="A22" s="15" t="s">
        <v>34</v>
      </c>
      <c r="B22" s="20">
        <f t="shared" si="0"/>
        <v>2518</v>
      </c>
      <c r="C22" s="21">
        <v>1791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39</v>
      </c>
      <c r="J22" s="21">
        <v>688</v>
      </c>
      <c r="K22" s="21">
        <v>0</v>
      </c>
      <c r="L22" s="21">
        <v>2292</v>
      </c>
      <c r="M22" s="22">
        <v>226</v>
      </c>
    </row>
    <row r="23" spans="1:13" ht="15" customHeight="1">
      <c r="A23" s="15" t="s">
        <v>35</v>
      </c>
      <c r="B23" s="20">
        <f t="shared" si="0"/>
        <v>694</v>
      </c>
      <c r="C23" s="21">
        <v>618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76</v>
      </c>
      <c r="K23" s="21">
        <v>0</v>
      </c>
      <c r="L23" s="21">
        <v>618</v>
      </c>
      <c r="M23" s="22">
        <v>76</v>
      </c>
    </row>
    <row r="24" spans="1:13" ht="15" customHeight="1">
      <c r="A24" s="15" t="s">
        <v>36</v>
      </c>
      <c r="B24" s="20">
        <f t="shared" si="0"/>
        <v>5620</v>
      </c>
      <c r="C24" s="21">
        <v>335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5285</v>
      </c>
      <c r="J24" s="21">
        <v>0</v>
      </c>
      <c r="K24" s="21">
        <v>0</v>
      </c>
      <c r="L24" s="21">
        <v>335</v>
      </c>
      <c r="M24" s="22">
        <v>5285</v>
      </c>
    </row>
    <row r="25" spans="1:13" ht="15" customHeight="1">
      <c r="A25" s="16" t="s">
        <v>37</v>
      </c>
      <c r="B25" s="23">
        <f t="shared" si="0"/>
        <v>834</v>
      </c>
      <c r="C25" s="24">
        <v>718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38</v>
      </c>
      <c r="K25" s="24">
        <v>78</v>
      </c>
      <c r="L25" s="24">
        <v>718</v>
      </c>
      <c r="M25" s="25">
        <v>116</v>
      </c>
    </row>
    <row r="26" spans="1:13" ht="15" customHeight="1">
      <c r="A26" s="26" t="s">
        <v>60</v>
      </c>
      <c r="B26" s="27">
        <f t="shared" si="0"/>
        <v>99099</v>
      </c>
      <c r="C26" s="28">
        <v>66145</v>
      </c>
      <c r="D26" s="28">
        <v>5239</v>
      </c>
      <c r="E26" s="28">
        <v>677</v>
      </c>
      <c r="F26" s="28">
        <v>1322</v>
      </c>
      <c r="G26" s="28">
        <v>2097</v>
      </c>
      <c r="H26" s="28">
        <v>5472</v>
      </c>
      <c r="I26" s="28">
        <v>7386</v>
      </c>
      <c r="J26" s="28">
        <v>10491</v>
      </c>
      <c r="K26" s="28">
        <v>270</v>
      </c>
      <c r="L26" s="28">
        <v>48532</v>
      </c>
      <c r="M26" s="29">
        <v>50567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850</v>
      </c>
      <c r="C28" s="21">
        <v>669</v>
      </c>
      <c r="D28" s="21">
        <v>0</v>
      </c>
      <c r="E28" s="21">
        <v>0</v>
      </c>
      <c r="F28" s="21">
        <v>0</v>
      </c>
      <c r="G28" s="21">
        <v>0</v>
      </c>
      <c r="H28" s="21">
        <v>41</v>
      </c>
      <c r="I28" s="21">
        <v>0</v>
      </c>
      <c r="J28" s="21">
        <v>78</v>
      </c>
      <c r="K28" s="21">
        <v>62</v>
      </c>
      <c r="L28" s="21">
        <v>440</v>
      </c>
      <c r="M28" s="22">
        <v>410</v>
      </c>
    </row>
    <row r="29" spans="1:13" ht="15" customHeight="1">
      <c r="A29" s="16" t="s">
        <v>39</v>
      </c>
      <c r="B29" s="23">
        <f>SUM(C29:K29)</f>
        <v>1481</v>
      </c>
      <c r="C29" s="24">
        <v>1481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1107</v>
      </c>
      <c r="M29" s="25">
        <v>374</v>
      </c>
    </row>
    <row r="30" spans="1:13" ht="15" customHeight="1">
      <c r="A30" s="26" t="s">
        <v>61</v>
      </c>
      <c r="B30" s="27">
        <f>SUM(C30:K30)</f>
        <v>2331</v>
      </c>
      <c r="C30" s="28">
        <v>2150</v>
      </c>
      <c r="D30" s="28">
        <v>0</v>
      </c>
      <c r="E30" s="28">
        <v>0</v>
      </c>
      <c r="F30" s="28">
        <v>0</v>
      </c>
      <c r="G30" s="28">
        <v>0</v>
      </c>
      <c r="H30" s="28">
        <v>41</v>
      </c>
      <c r="I30" s="28">
        <v>0</v>
      </c>
      <c r="J30" s="28">
        <v>78</v>
      </c>
      <c r="K30" s="28">
        <v>62</v>
      </c>
      <c r="L30" s="28">
        <v>1547</v>
      </c>
      <c r="M30" s="29">
        <v>784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891</v>
      </c>
      <c r="C32" s="24">
        <v>413</v>
      </c>
      <c r="D32" s="24">
        <v>0</v>
      </c>
      <c r="E32" s="24">
        <v>0</v>
      </c>
      <c r="F32" s="24">
        <v>253</v>
      </c>
      <c r="G32" s="24">
        <v>0</v>
      </c>
      <c r="H32" s="24">
        <v>0</v>
      </c>
      <c r="I32" s="24">
        <v>0</v>
      </c>
      <c r="J32" s="24">
        <v>0</v>
      </c>
      <c r="K32" s="24">
        <v>225</v>
      </c>
      <c r="L32" s="24">
        <v>282</v>
      </c>
      <c r="M32" s="25">
        <v>609</v>
      </c>
    </row>
    <row r="33" spans="1:13" ht="15" customHeight="1">
      <c r="A33" s="26" t="s">
        <v>62</v>
      </c>
      <c r="B33" s="27">
        <f>SUM(C33:K33)</f>
        <v>891</v>
      </c>
      <c r="C33" s="28">
        <v>413</v>
      </c>
      <c r="D33" s="28">
        <v>0</v>
      </c>
      <c r="E33" s="28">
        <v>0</v>
      </c>
      <c r="F33" s="28">
        <v>253</v>
      </c>
      <c r="G33" s="28">
        <v>0</v>
      </c>
      <c r="H33" s="28">
        <v>0</v>
      </c>
      <c r="I33" s="28">
        <v>0</v>
      </c>
      <c r="J33" s="28">
        <v>0</v>
      </c>
      <c r="K33" s="28">
        <v>225</v>
      </c>
      <c r="L33" s="28">
        <v>282</v>
      </c>
      <c r="M33" s="29">
        <v>609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1061</v>
      </c>
      <c r="C35" s="21">
        <v>949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112</v>
      </c>
      <c r="K35" s="21">
        <v>0</v>
      </c>
      <c r="L35" s="21">
        <v>783</v>
      </c>
      <c r="M35" s="22">
        <v>278</v>
      </c>
    </row>
    <row r="36" spans="1:13" ht="15" customHeight="1">
      <c r="A36" s="16" t="s">
        <v>42</v>
      </c>
      <c r="B36" s="23">
        <f>SUM(C36:M36)</f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5">
        <v>0</v>
      </c>
    </row>
    <row r="37" spans="1:13" ht="15" customHeight="1">
      <c r="A37" s="26" t="s">
        <v>63</v>
      </c>
      <c r="B37" s="27">
        <f>SUM(C37:K37)</f>
        <v>1061</v>
      </c>
      <c r="C37" s="28">
        <v>949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112</v>
      </c>
      <c r="K37" s="28">
        <v>0</v>
      </c>
      <c r="L37" s="28">
        <v>783</v>
      </c>
      <c r="M37" s="29">
        <v>278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1327</v>
      </c>
      <c r="C39" s="21">
        <v>1022</v>
      </c>
      <c r="D39" s="21">
        <v>266</v>
      </c>
      <c r="E39" s="21">
        <v>39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1133</v>
      </c>
      <c r="M39" s="22">
        <v>194</v>
      </c>
    </row>
    <row r="40" spans="1:13" ht="15" customHeight="1">
      <c r="A40" s="15" t="s">
        <v>44</v>
      </c>
      <c r="B40" s="20">
        <f>SUM(C40:K40)</f>
        <v>3086</v>
      </c>
      <c r="C40" s="21">
        <v>249</v>
      </c>
      <c r="D40" s="21">
        <v>0</v>
      </c>
      <c r="E40" s="21">
        <v>0</v>
      </c>
      <c r="F40" s="21">
        <v>2837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249</v>
      </c>
      <c r="M40" s="22">
        <v>2837</v>
      </c>
    </row>
    <row r="41" spans="1:13" ht="15" customHeight="1">
      <c r="A41" s="16" t="s">
        <v>45</v>
      </c>
      <c r="B41" s="23">
        <f>SUM(C41:K41)</f>
        <v>426</v>
      </c>
      <c r="C41" s="24">
        <v>426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426</v>
      </c>
      <c r="M41" s="25">
        <v>0</v>
      </c>
    </row>
    <row r="42" spans="1:13" ht="15" customHeight="1">
      <c r="A42" s="26" t="s">
        <v>64</v>
      </c>
      <c r="B42" s="27">
        <f>SUM(C42:K42)</f>
        <v>4839</v>
      </c>
      <c r="C42" s="28">
        <v>1697</v>
      </c>
      <c r="D42" s="28">
        <v>266</v>
      </c>
      <c r="E42" s="28">
        <v>39</v>
      </c>
      <c r="F42" s="28">
        <v>2837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1808</v>
      </c>
      <c r="M42" s="29">
        <v>3031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812</v>
      </c>
      <c r="C44" s="21">
        <v>812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812</v>
      </c>
      <c r="M44" s="22">
        <v>0</v>
      </c>
    </row>
    <row r="45" spans="1:13" ht="15" customHeight="1">
      <c r="A45" s="15" t="s">
        <v>47</v>
      </c>
      <c r="B45" s="20">
        <f>SUM(C45:K45)</f>
        <v>299</v>
      </c>
      <c r="C45" s="21">
        <v>232</v>
      </c>
      <c r="D45" s="21">
        <v>0</v>
      </c>
      <c r="E45" s="21">
        <v>0</v>
      </c>
      <c r="F45" s="21">
        <v>0</v>
      </c>
      <c r="G45" s="21">
        <v>0</v>
      </c>
      <c r="H45" s="21">
        <v>67</v>
      </c>
      <c r="I45" s="21">
        <v>0</v>
      </c>
      <c r="J45" s="21">
        <v>0</v>
      </c>
      <c r="K45" s="21">
        <v>0</v>
      </c>
      <c r="L45" s="21">
        <v>299</v>
      </c>
      <c r="M45" s="22">
        <v>0</v>
      </c>
    </row>
    <row r="46" spans="1:13" ht="15" customHeight="1">
      <c r="A46" s="16" t="s">
        <v>48</v>
      </c>
      <c r="B46" s="23">
        <f>SUM(C46:K46)</f>
        <v>761</v>
      </c>
      <c r="C46" s="24">
        <v>721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40</v>
      </c>
      <c r="K46" s="24">
        <v>0</v>
      </c>
      <c r="L46" s="24">
        <v>645</v>
      </c>
      <c r="M46" s="25">
        <v>116</v>
      </c>
    </row>
    <row r="47" spans="1:13" ht="15" customHeight="1">
      <c r="A47" s="26" t="s">
        <v>65</v>
      </c>
      <c r="B47" s="27">
        <f>SUM(C47:K47)</f>
        <v>1872</v>
      </c>
      <c r="C47" s="28">
        <v>1765</v>
      </c>
      <c r="D47" s="28">
        <v>0</v>
      </c>
      <c r="E47" s="28">
        <v>0</v>
      </c>
      <c r="F47" s="28">
        <v>0</v>
      </c>
      <c r="G47" s="28">
        <v>0</v>
      </c>
      <c r="H47" s="28">
        <v>67</v>
      </c>
      <c r="I47" s="28">
        <v>0</v>
      </c>
      <c r="J47" s="28">
        <v>40</v>
      </c>
      <c r="K47" s="28">
        <v>0</v>
      </c>
      <c r="L47" s="28">
        <v>1756</v>
      </c>
      <c r="M47" s="29">
        <v>116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757</v>
      </c>
      <c r="C49" s="24">
        <v>757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757</v>
      </c>
      <c r="M49" s="25">
        <v>0</v>
      </c>
    </row>
    <row r="50" spans="1:13" ht="15" customHeight="1">
      <c r="A50" s="26" t="s">
        <v>66</v>
      </c>
      <c r="B50" s="27">
        <f>SUM(C50:K50)</f>
        <v>757</v>
      </c>
      <c r="C50" s="28">
        <v>757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757</v>
      </c>
      <c r="M50" s="29">
        <v>0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200</v>
      </c>
      <c r="C52" s="21">
        <v>200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200</v>
      </c>
      <c r="M52" s="22">
        <v>0</v>
      </c>
    </row>
    <row r="53" spans="1:13" ht="15" customHeight="1">
      <c r="A53" s="15" t="s">
        <v>51</v>
      </c>
      <c r="B53" s="20">
        <f>SUM(C53:K53)</f>
        <v>559</v>
      </c>
      <c r="C53" s="21">
        <v>115</v>
      </c>
      <c r="D53" s="21">
        <v>0</v>
      </c>
      <c r="E53" s="21">
        <v>75</v>
      </c>
      <c r="F53" s="21">
        <v>204</v>
      </c>
      <c r="G53" s="21">
        <v>0</v>
      </c>
      <c r="H53" s="21">
        <v>0</v>
      </c>
      <c r="I53" s="21">
        <v>165</v>
      </c>
      <c r="J53" s="21">
        <v>0</v>
      </c>
      <c r="K53" s="21">
        <v>0</v>
      </c>
      <c r="L53" s="21">
        <v>165</v>
      </c>
      <c r="M53" s="22">
        <v>394</v>
      </c>
    </row>
    <row r="54" spans="1:13" ht="15" customHeight="1">
      <c r="A54" s="15" t="s">
        <v>52</v>
      </c>
      <c r="B54" s="20">
        <f>SUM(C54:K54)</f>
        <v>430</v>
      </c>
      <c r="C54" s="21">
        <v>430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318</v>
      </c>
      <c r="M54" s="22">
        <v>112</v>
      </c>
    </row>
    <row r="55" spans="1:13" ht="15" customHeight="1">
      <c r="A55" s="15" t="s">
        <v>53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54</v>
      </c>
      <c r="B56" s="20">
        <f>SUM(C56:K56)</f>
        <v>397</v>
      </c>
      <c r="C56" s="21">
        <v>397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397</v>
      </c>
      <c r="M56" s="22">
        <v>0</v>
      </c>
    </row>
    <row r="57" spans="1:13" ht="15" customHeight="1">
      <c r="A57" s="15" t="s">
        <v>55</v>
      </c>
      <c r="B57" s="20">
        <f>SUM(C57:K57)</f>
        <v>319</v>
      </c>
      <c r="C57" s="21">
        <v>179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140</v>
      </c>
      <c r="J57" s="21">
        <v>0</v>
      </c>
      <c r="K57" s="21">
        <v>0</v>
      </c>
      <c r="L57" s="21">
        <v>319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67</v>
      </c>
      <c r="B59" s="27">
        <f>SUM(C59:K59)</f>
        <v>1905</v>
      </c>
      <c r="C59" s="28">
        <v>1321</v>
      </c>
      <c r="D59" s="28">
        <v>0</v>
      </c>
      <c r="E59" s="28">
        <v>75</v>
      </c>
      <c r="F59" s="28">
        <v>204</v>
      </c>
      <c r="G59" s="28">
        <v>0</v>
      </c>
      <c r="H59" s="28">
        <v>0</v>
      </c>
      <c r="I59" s="28">
        <v>305</v>
      </c>
      <c r="J59" s="28">
        <v>0</v>
      </c>
      <c r="K59" s="28">
        <v>0</v>
      </c>
      <c r="L59" s="28">
        <v>1399</v>
      </c>
      <c r="M59" s="29">
        <v>506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859</v>
      </c>
      <c r="C61" s="24">
        <v>563</v>
      </c>
      <c r="D61" s="24">
        <v>0</v>
      </c>
      <c r="E61" s="24">
        <v>0</v>
      </c>
      <c r="F61" s="24">
        <v>160</v>
      </c>
      <c r="G61" s="24">
        <v>0</v>
      </c>
      <c r="H61" s="24">
        <v>0</v>
      </c>
      <c r="I61" s="24">
        <v>0</v>
      </c>
      <c r="J61" s="24">
        <v>136</v>
      </c>
      <c r="K61" s="24">
        <v>0</v>
      </c>
      <c r="L61" s="24">
        <v>563</v>
      </c>
      <c r="M61" s="25">
        <v>296</v>
      </c>
    </row>
    <row r="62" spans="1:13" ht="15" customHeight="1">
      <c r="A62" s="26" t="s">
        <v>68</v>
      </c>
      <c r="B62" s="27">
        <f>SUM(C62:K62)</f>
        <v>859</v>
      </c>
      <c r="C62" s="28">
        <v>563</v>
      </c>
      <c r="D62" s="28">
        <v>0</v>
      </c>
      <c r="E62" s="28">
        <v>0</v>
      </c>
      <c r="F62" s="28">
        <v>160</v>
      </c>
      <c r="G62" s="28">
        <v>0</v>
      </c>
      <c r="H62" s="28">
        <v>0</v>
      </c>
      <c r="I62" s="28">
        <v>0</v>
      </c>
      <c r="J62" s="28">
        <v>136</v>
      </c>
      <c r="K62" s="28">
        <v>0</v>
      </c>
      <c r="L62" s="28">
        <v>563</v>
      </c>
      <c r="M62" s="29">
        <v>296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SUM(C64:M64)</f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5">
        <v>0</v>
      </c>
    </row>
    <row r="65" spans="1:13" ht="15" customHeight="1">
      <c r="A65" s="26" t="s">
        <v>59</v>
      </c>
      <c r="B65" s="27">
        <f>SUM(C65:M65)</f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14515</v>
      </c>
      <c r="C67" s="21">
        <v>9615</v>
      </c>
      <c r="D67" s="21">
        <v>266</v>
      </c>
      <c r="E67" s="21">
        <v>114</v>
      </c>
      <c r="F67" s="21">
        <v>3454</v>
      </c>
      <c r="G67" s="21">
        <v>0</v>
      </c>
      <c r="H67" s="21">
        <v>108</v>
      </c>
      <c r="I67" s="21">
        <v>305</v>
      </c>
      <c r="J67" s="21">
        <v>366</v>
      </c>
      <c r="K67" s="21">
        <v>287</v>
      </c>
      <c r="L67" s="21">
        <v>8895</v>
      </c>
      <c r="M67" s="22">
        <v>5620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113614</v>
      </c>
      <c r="C69" s="31">
        <v>75760</v>
      </c>
      <c r="D69" s="31">
        <v>5505</v>
      </c>
      <c r="E69" s="31">
        <v>791</v>
      </c>
      <c r="F69" s="31">
        <v>4776</v>
      </c>
      <c r="G69" s="31">
        <v>2097</v>
      </c>
      <c r="H69" s="31">
        <v>5580</v>
      </c>
      <c r="I69" s="31">
        <v>7691</v>
      </c>
      <c r="J69" s="31">
        <v>10857</v>
      </c>
      <c r="K69" s="31">
        <v>557</v>
      </c>
      <c r="L69" s="31">
        <v>57427</v>
      </c>
      <c r="M69" s="32">
        <v>56187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SheetLayoutView="100" zoomScalePageLayoutView="0" workbookViewId="0" topLeftCell="B1">
      <selection activeCell="I1" sqref="I1"/>
    </sheetView>
  </sheetViews>
  <sheetFormatPr defaultColWidth="7.625" defaultRowHeight="15" customHeight="1"/>
  <cols>
    <col min="1" max="1" width="10.625" style="1" customWidth="1"/>
    <col min="2" max="2" width="7.875" style="1" bestFit="1" customWidth="1"/>
    <col min="3" max="3" width="7.75390625" style="1" bestFit="1" customWidth="1"/>
    <col min="4" max="4" width="7.625" style="1" customWidth="1"/>
    <col min="5" max="6" width="7.75390625" style="1" bestFit="1" customWidth="1"/>
    <col min="7" max="7" width="7.875" style="1" bestFit="1" customWidth="1"/>
    <col min="8" max="12" width="7.75390625" style="1" bestFit="1" customWidth="1"/>
    <col min="13" max="13" width="7.625" style="1" customWidth="1"/>
    <col min="14" max="17" width="7.75390625" style="1" bestFit="1" customWidth="1"/>
    <col min="18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75760</v>
      </c>
      <c r="C6" s="51">
        <f>SUM(D6:F6)</f>
        <v>452</v>
      </c>
      <c r="D6" s="51">
        <v>0</v>
      </c>
      <c r="E6" s="51">
        <v>0</v>
      </c>
      <c r="F6" s="51">
        <v>452</v>
      </c>
      <c r="G6" s="51">
        <f>SUM(H6:J6)</f>
        <v>75308</v>
      </c>
      <c r="H6" s="51">
        <v>17561</v>
      </c>
      <c r="I6" s="51">
        <v>0</v>
      </c>
      <c r="J6" s="51">
        <v>57747</v>
      </c>
      <c r="K6" s="51">
        <v>51968</v>
      </c>
      <c r="L6" s="51">
        <f>SUM(M6:Q6)</f>
        <v>23792</v>
      </c>
      <c r="M6" s="51">
        <v>0</v>
      </c>
      <c r="N6" s="51">
        <v>8197</v>
      </c>
      <c r="O6" s="51">
        <v>15333</v>
      </c>
      <c r="P6" s="51">
        <v>60</v>
      </c>
      <c r="Q6" s="50">
        <v>202</v>
      </c>
    </row>
    <row r="7" spans="1:17" ht="15" customHeight="1">
      <c r="A7" s="49" t="s">
        <v>81</v>
      </c>
      <c r="B7" s="48">
        <f>+C7+G7</f>
        <v>5505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5505</v>
      </c>
      <c r="H7" s="47">
        <v>0</v>
      </c>
      <c r="I7" s="47">
        <v>3908</v>
      </c>
      <c r="J7" s="47">
        <v>1597</v>
      </c>
      <c r="K7" s="47">
        <v>661</v>
      </c>
      <c r="L7" s="47">
        <f>SUM(M7:Q7)</f>
        <v>4844</v>
      </c>
      <c r="M7" s="47">
        <v>0</v>
      </c>
      <c r="N7" s="47">
        <v>0</v>
      </c>
      <c r="O7" s="47">
        <v>4844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791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791</v>
      </c>
      <c r="H8" s="47">
        <v>677</v>
      </c>
      <c r="I8" s="47">
        <v>0</v>
      </c>
      <c r="J8" s="47">
        <v>114</v>
      </c>
      <c r="K8" s="47">
        <v>0</v>
      </c>
      <c r="L8" s="47">
        <f>SUM(M8:Q8)</f>
        <v>791</v>
      </c>
      <c r="M8" s="47">
        <v>0</v>
      </c>
      <c r="N8" s="47">
        <v>0</v>
      </c>
      <c r="O8" s="47">
        <v>791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4776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4776</v>
      </c>
      <c r="H9" s="47">
        <v>4521</v>
      </c>
      <c r="I9" s="47">
        <v>0</v>
      </c>
      <c r="J9" s="47">
        <v>255</v>
      </c>
      <c r="K9" s="47">
        <v>255</v>
      </c>
      <c r="L9" s="47">
        <f>SUM(M9:Q9)</f>
        <v>4521</v>
      </c>
      <c r="M9" s="47">
        <v>0</v>
      </c>
      <c r="N9" s="47">
        <v>0</v>
      </c>
      <c r="O9" s="47">
        <v>4521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2097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2097</v>
      </c>
      <c r="H10" s="47">
        <v>1978</v>
      </c>
      <c r="I10" s="47">
        <v>0</v>
      </c>
      <c r="J10" s="47">
        <v>119</v>
      </c>
      <c r="K10" s="47">
        <v>216</v>
      </c>
      <c r="L10" s="47">
        <f>SUM(M10:Q10)</f>
        <v>1881</v>
      </c>
      <c r="M10" s="47">
        <v>0</v>
      </c>
      <c r="N10" s="47">
        <v>0</v>
      </c>
      <c r="O10" s="47">
        <v>1881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5580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5580</v>
      </c>
      <c r="H11" s="47">
        <v>4983</v>
      </c>
      <c r="I11" s="47">
        <v>0</v>
      </c>
      <c r="J11" s="47">
        <v>597</v>
      </c>
      <c r="K11" s="47">
        <v>394</v>
      </c>
      <c r="L11" s="47">
        <f>SUM(M11:Q11)</f>
        <v>5186</v>
      </c>
      <c r="M11" s="47">
        <v>0</v>
      </c>
      <c r="N11" s="47">
        <v>17</v>
      </c>
      <c r="O11" s="47">
        <v>5169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7691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7691</v>
      </c>
      <c r="H12" s="47">
        <v>1133</v>
      </c>
      <c r="I12" s="47">
        <v>5558</v>
      </c>
      <c r="J12" s="47">
        <v>1000</v>
      </c>
      <c r="K12" s="47">
        <v>722</v>
      </c>
      <c r="L12" s="47">
        <f>SUM(M12:Q12)</f>
        <v>6969</v>
      </c>
      <c r="M12" s="47">
        <v>0</v>
      </c>
      <c r="N12" s="47">
        <v>5586</v>
      </c>
      <c r="O12" s="47">
        <v>1383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10857</v>
      </c>
      <c r="C13" s="47">
        <f>SUM(D13:F13)</f>
        <v>8550</v>
      </c>
      <c r="D13" s="47">
        <v>0</v>
      </c>
      <c r="E13" s="47">
        <v>4895</v>
      </c>
      <c r="F13" s="47">
        <v>3655</v>
      </c>
      <c r="G13" s="47">
        <f>SUM(H13:J13)</f>
        <v>2307</v>
      </c>
      <c r="H13" s="47">
        <v>1193</v>
      </c>
      <c r="I13" s="47">
        <v>699</v>
      </c>
      <c r="J13" s="47">
        <v>415</v>
      </c>
      <c r="K13" s="47">
        <v>3148</v>
      </c>
      <c r="L13" s="47">
        <f>SUM(M13:Q13)</f>
        <v>7709</v>
      </c>
      <c r="M13" s="47">
        <v>0</v>
      </c>
      <c r="N13" s="47">
        <v>6622</v>
      </c>
      <c r="O13" s="47">
        <v>1087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557</v>
      </c>
      <c r="C14" s="47">
        <f>SUM(D14:F14)</f>
        <v>93</v>
      </c>
      <c r="D14" s="47">
        <v>0</v>
      </c>
      <c r="E14" s="47">
        <v>0</v>
      </c>
      <c r="F14" s="47">
        <v>93</v>
      </c>
      <c r="G14" s="47">
        <f>SUM(H14:J14)</f>
        <v>464</v>
      </c>
      <c r="H14" s="47">
        <v>254</v>
      </c>
      <c r="I14" s="47">
        <v>112</v>
      </c>
      <c r="J14" s="47">
        <v>98</v>
      </c>
      <c r="K14" s="47">
        <v>63</v>
      </c>
      <c r="L14" s="47">
        <f>SUM(M14:Q14)</f>
        <v>494</v>
      </c>
      <c r="M14" s="47">
        <v>0</v>
      </c>
      <c r="N14" s="47">
        <v>0</v>
      </c>
      <c r="O14" s="47">
        <v>461</v>
      </c>
      <c r="P14" s="47">
        <v>33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81265</v>
      </c>
      <c r="C16" s="47">
        <f>SUM(D16:F16)</f>
        <v>452</v>
      </c>
      <c r="D16" s="47">
        <f>SUM(D6:D7)</f>
        <v>0</v>
      </c>
      <c r="E16" s="47">
        <f>SUM(E6:E7)</f>
        <v>0</v>
      </c>
      <c r="F16" s="47">
        <f>SUM(F6:F7)</f>
        <v>452</v>
      </c>
      <c r="G16" s="47">
        <f>SUM(H16:J16)</f>
        <v>80813</v>
      </c>
      <c r="H16" s="47">
        <f>SUM(H6:H7)</f>
        <v>17561</v>
      </c>
      <c r="I16" s="47">
        <f>SUM(I6:I7)</f>
        <v>3908</v>
      </c>
      <c r="J16" s="47">
        <f>SUM(J6:J7)</f>
        <v>59344</v>
      </c>
      <c r="K16" s="47">
        <f>SUM(K6:K7)</f>
        <v>52629</v>
      </c>
      <c r="L16" s="47">
        <f>SUM(M16:Q16)</f>
        <v>28636</v>
      </c>
      <c r="M16" s="47">
        <f>SUM(M6:M7)</f>
        <v>0</v>
      </c>
      <c r="N16" s="47">
        <f>SUM(N6:N7)</f>
        <v>8197</v>
      </c>
      <c r="O16" s="47">
        <f>SUM(O6:O7)</f>
        <v>20177</v>
      </c>
      <c r="P16" s="47">
        <f>SUM(P6:P7)</f>
        <v>60</v>
      </c>
      <c r="Q16" s="46">
        <f>SUM(Q6:Q7)</f>
        <v>202</v>
      </c>
    </row>
    <row r="17" spans="1:17" ht="15" customHeight="1">
      <c r="A17" s="49" t="s">
        <v>72</v>
      </c>
      <c r="B17" s="48">
        <f>+C17+G17</f>
        <v>32349</v>
      </c>
      <c r="C17" s="47">
        <f>SUM(D17:F17)</f>
        <v>8643</v>
      </c>
      <c r="D17" s="47">
        <f>SUM(D8:D14)</f>
        <v>0</v>
      </c>
      <c r="E17" s="47">
        <f>SUM(E8:E14)</f>
        <v>4895</v>
      </c>
      <c r="F17" s="47">
        <f>SUM(F8:F14)</f>
        <v>3748</v>
      </c>
      <c r="G17" s="47">
        <f>SUM(H17:J17)</f>
        <v>23706</v>
      </c>
      <c r="H17" s="47">
        <f>SUM(H8:H14)</f>
        <v>14739</v>
      </c>
      <c r="I17" s="47">
        <f>SUM(I8:I14)</f>
        <v>6369</v>
      </c>
      <c r="J17" s="47">
        <f>SUM(J8:J14)</f>
        <v>2598</v>
      </c>
      <c r="K17" s="47">
        <f>SUM(K8:K14)</f>
        <v>4798</v>
      </c>
      <c r="L17" s="47">
        <f>SUM(M17:Q17)</f>
        <v>27551</v>
      </c>
      <c r="M17" s="47">
        <f>SUM(M8:M14)</f>
        <v>0</v>
      </c>
      <c r="N17" s="47">
        <f>SUM(N8:N14)</f>
        <v>12225</v>
      </c>
      <c r="O17" s="47">
        <f>SUM(O8:O14)</f>
        <v>15293</v>
      </c>
      <c r="P17" s="47">
        <f>SUM(P8:P14)</f>
        <v>33</v>
      </c>
      <c r="Q17" s="46">
        <f>SUM(Q8:Q14)</f>
        <v>0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113614</v>
      </c>
      <c r="C19" s="40">
        <f>SUM(D19:F19)</f>
        <v>9095</v>
      </c>
      <c r="D19" s="39">
        <f>SUM(D16:D17)</f>
        <v>0</v>
      </c>
      <c r="E19" s="39">
        <f>SUM(E16:E17)</f>
        <v>4895</v>
      </c>
      <c r="F19" s="39">
        <f>SUM(F16:F17)</f>
        <v>4200</v>
      </c>
      <c r="G19" s="40">
        <f>SUM(H19:J19)</f>
        <v>104519</v>
      </c>
      <c r="H19" s="39">
        <f>SUM(H16:H17)</f>
        <v>32300</v>
      </c>
      <c r="I19" s="39">
        <f>SUM(I16:I17)</f>
        <v>10277</v>
      </c>
      <c r="J19" s="39">
        <f>SUM(J16:J17)</f>
        <v>61942</v>
      </c>
      <c r="K19" s="40">
        <f>SUM(K16:K17)</f>
        <v>57427</v>
      </c>
      <c r="L19" s="39">
        <f>SUM(M19:Q19)</f>
        <v>56187</v>
      </c>
      <c r="M19" s="39">
        <f>SUM(M16:M17)</f>
        <v>0</v>
      </c>
      <c r="N19" s="39">
        <f>SUM(N16:N17)</f>
        <v>20422</v>
      </c>
      <c r="O19" s="39">
        <f>SUM(O16:O17)</f>
        <v>35470</v>
      </c>
      <c r="P19" s="39">
        <f>SUM(P16:P17)</f>
        <v>93</v>
      </c>
      <c r="Q19" s="38">
        <f>SUM(Q16:Q17)</f>
        <v>202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7.625" defaultRowHeight="15" customHeight="1"/>
  <cols>
    <col min="1" max="1" width="10.625" style="1" customWidth="1"/>
    <col min="2" max="2" width="9.50390625" style="1" bestFit="1" customWidth="1"/>
    <col min="3" max="3" width="7.875" style="1" bestFit="1" customWidth="1"/>
    <col min="4" max="4" width="7.625" style="1" customWidth="1"/>
    <col min="5" max="6" width="7.875" style="1" bestFit="1" customWidth="1"/>
    <col min="7" max="7" width="9.50390625" style="1" bestFit="1" customWidth="1"/>
    <col min="8" max="9" width="7.875" style="1" bestFit="1" customWidth="1"/>
    <col min="10" max="10" width="9.50390625" style="1" bestFit="1" customWidth="1"/>
    <col min="11" max="11" width="7.875" style="1" bestFit="1" customWidth="1"/>
    <col min="12" max="12" width="9.50390625" style="1" bestFit="1" customWidth="1"/>
    <col min="13" max="13" width="7.625" style="1" customWidth="1"/>
    <col min="14" max="15" width="7.875" style="1" bestFit="1" customWidth="1"/>
    <col min="16" max="17" width="7.75390625" style="1" bestFit="1" customWidth="1"/>
    <col min="18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1255738</v>
      </c>
      <c r="C6" s="51">
        <f>SUM(D6:F6)</f>
        <v>4990</v>
      </c>
      <c r="D6" s="51">
        <v>0</v>
      </c>
      <c r="E6" s="51">
        <v>0</v>
      </c>
      <c r="F6" s="51">
        <v>4990</v>
      </c>
      <c r="G6" s="51">
        <f>SUM(H6:J6)</f>
        <v>1250748</v>
      </c>
      <c r="H6" s="51">
        <v>255194</v>
      </c>
      <c r="I6" s="51">
        <v>0</v>
      </c>
      <c r="J6" s="51">
        <v>995554</v>
      </c>
      <c r="K6" s="51">
        <v>822640</v>
      </c>
      <c r="L6" s="51">
        <f>SUM(M6:Q6)</f>
        <v>433098</v>
      </c>
      <c r="M6" s="51">
        <v>0</v>
      </c>
      <c r="N6" s="51">
        <v>137446</v>
      </c>
      <c r="O6" s="51">
        <v>293252</v>
      </c>
      <c r="P6" s="51">
        <v>400</v>
      </c>
      <c r="Q6" s="50">
        <v>2000</v>
      </c>
    </row>
    <row r="7" spans="1:17" ht="15" customHeight="1">
      <c r="A7" s="49" t="s">
        <v>81</v>
      </c>
      <c r="B7" s="48">
        <f>+C7+G7</f>
        <v>96730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96730</v>
      </c>
      <c r="H7" s="47">
        <v>0</v>
      </c>
      <c r="I7" s="47">
        <v>66700</v>
      </c>
      <c r="J7" s="47">
        <v>30030</v>
      </c>
      <c r="K7" s="47">
        <v>9630</v>
      </c>
      <c r="L7" s="47">
        <f>SUM(M7:Q7)</f>
        <v>87100</v>
      </c>
      <c r="M7" s="47">
        <v>0</v>
      </c>
      <c r="N7" s="47">
        <v>0</v>
      </c>
      <c r="O7" s="47">
        <v>87100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4420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4420</v>
      </c>
      <c r="H8" s="47">
        <v>3500</v>
      </c>
      <c r="I8" s="47">
        <v>0</v>
      </c>
      <c r="J8" s="47">
        <v>920</v>
      </c>
      <c r="K8" s="47">
        <v>0</v>
      </c>
      <c r="L8" s="47">
        <f>SUM(M8:Q8)</f>
        <v>4420</v>
      </c>
      <c r="M8" s="47">
        <v>0</v>
      </c>
      <c r="N8" s="47">
        <v>0</v>
      </c>
      <c r="O8" s="47">
        <v>4420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56182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56182</v>
      </c>
      <c r="H9" s="47">
        <v>53582</v>
      </c>
      <c r="I9" s="47">
        <v>0</v>
      </c>
      <c r="J9" s="47">
        <v>2600</v>
      </c>
      <c r="K9" s="47">
        <v>2600</v>
      </c>
      <c r="L9" s="47">
        <f>SUM(M9:Q9)</f>
        <v>53582</v>
      </c>
      <c r="M9" s="47">
        <v>0</v>
      </c>
      <c r="N9" s="47">
        <v>0</v>
      </c>
      <c r="O9" s="47">
        <v>53582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21450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21450</v>
      </c>
      <c r="H10" s="47">
        <v>20950</v>
      </c>
      <c r="I10" s="47">
        <v>0</v>
      </c>
      <c r="J10" s="47">
        <v>500</v>
      </c>
      <c r="K10" s="47">
        <v>1500</v>
      </c>
      <c r="L10" s="47">
        <f>SUM(M10:Q10)</f>
        <v>19950</v>
      </c>
      <c r="M10" s="47">
        <v>0</v>
      </c>
      <c r="N10" s="47">
        <v>0</v>
      </c>
      <c r="O10" s="47">
        <v>19950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62700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62700</v>
      </c>
      <c r="H11" s="47">
        <v>55700</v>
      </c>
      <c r="I11" s="47">
        <v>0</v>
      </c>
      <c r="J11" s="47">
        <v>7000</v>
      </c>
      <c r="K11" s="47">
        <v>8100</v>
      </c>
      <c r="L11" s="47">
        <f>SUM(M11:Q11)</f>
        <v>54600</v>
      </c>
      <c r="M11" s="47">
        <v>0</v>
      </c>
      <c r="N11" s="47">
        <v>200</v>
      </c>
      <c r="O11" s="47">
        <v>54400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171150</v>
      </c>
      <c r="C12" s="47">
        <f>SUM(D12:F12)</f>
        <v>0</v>
      </c>
      <c r="D12" s="47">
        <v>0</v>
      </c>
      <c r="E12" s="47">
        <v>0</v>
      </c>
      <c r="F12" s="47">
        <v>0</v>
      </c>
      <c r="G12" s="47">
        <f>SUM(H12:J12)</f>
        <v>171150</v>
      </c>
      <c r="H12" s="47">
        <v>16400</v>
      </c>
      <c r="I12" s="47">
        <v>134350</v>
      </c>
      <c r="J12" s="47">
        <v>20400</v>
      </c>
      <c r="K12" s="47">
        <v>11000</v>
      </c>
      <c r="L12" s="47">
        <f>SUM(M12:Q12)</f>
        <v>160150</v>
      </c>
      <c r="M12" s="47">
        <v>0</v>
      </c>
      <c r="N12" s="47">
        <v>134000</v>
      </c>
      <c r="O12" s="47">
        <v>26150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246891</v>
      </c>
      <c r="C13" s="47">
        <f>SUM(D13:F13)</f>
        <v>214671</v>
      </c>
      <c r="D13" s="47">
        <v>0</v>
      </c>
      <c r="E13" s="47">
        <v>106400</v>
      </c>
      <c r="F13" s="47">
        <v>108271</v>
      </c>
      <c r="G13" s="47">
        <f>SUM(H13:J13)</f>
        <v>32220</v>
      </c>
      <c r="H13" s="47">
        <v>14700</v>
      </c>
      <c r="I13" s="47">
        <v>10390</v>
      </c>
      <c r="J13" s="47">
        <v>7130</v>
      </c>
      <c r="K13" s="47">
        <v>50191</v>
      </c>
      <c r="L13" s="47">
        <f>SUM(M13:Q13)</f>
        <v>196700</v>
      </c>
      <c r="M13" s="47">
        <v>0</v>
      </c>
      <c r="N13" s="47">
        <v>174000</v>
      </c>
      <c r="O13" s="47">
        <v>22700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6975</v>
      </c>
      <c r="C14" s="47">
        <f>SUM(D14:F14)</f>
        <v>2255</v>
      </c>
      <c r="D14" s="47">
        <v>0</v>
      </c>
      <c r="E14" s="47">
        <v>0</v>
      </c>
      <c r="F14" s="47">
        <v>2255</v>
      </c>
      <c r="G14" s="47">
        <f>SUM(H14:J14)</f>
        <v>4720</v>
      </c>
      <c r="H14" s="47">
        <v>2950</v>
      </c>
      <c r="I14" s="47">
        <v>970</v>
      </c>
      <c r="J14" s="47">
        <v>800</v>
      </c>
      <c r="K14" s="47">
        <v>1070</v>
      </c>
      <c r="L14" s="47">
        <f>SUM(M14:Q14)</f>
        <v>5905</v>
      </c>
      <c r="M14" s="47">
        <v>0</v>
      </c>
      <c r="N14" s="47">
        <v>0</v>
      </c>
      <c r="O14" s="47">
        <v>4650</v>
      </c>
      <c r="P14" s="47">
        <v>1255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1352468</v>
      </c>
      <c r="C16" s="47">
        <f>SUM(D16:F16)</f>
        <v>4990</v>
      </c>
      <c r="D16" s="47">
        <f>SUM(D6:D7)</f>
        <v>0</v>
      </c>
      <c r="E16" s="47">
        <f>SUM(E6:E7)</f>
        <v>0</v>
      </c>
      <c r="F16" s="47">
        <f>SUM(F6:F7)</f>
        <v>4990</v>
      </c>
      <c r="G16" s="47">
        <f>SUM(H16:J16)</f>
        <v>1347478</v>
      </c>
      <c r="H16" s="47">
        <f>SUM(H6:H7)</f>
        <v>255194</v>
      </c>
      <c r="I16" s="47">
        <f>SUM(I6:I7)</f>
        <v>66700</v>
      </c>
      <c r="J16" s="47">
        <f>SUM(J6:J7)</f>
        <v>1025584</v>
      </c>
      <c r="K16" s="47">
        <f>SUM(K6:K7)</f>
        <v>832270</v>
      </c>
      <c r="L16" s="47">
        <f>SUM(M16:Q16)</f>
        <v>520198</v>
      </c>
      <c r="M16" s="47">
        <f>SUM(M6:M7)</f>
        <v>0</v>
      </c>
      <c r="N16" s="47">
        <f>SUM(N6:N7)</f>
        <v>137446</v>
      </c>
      <c r="O16" s="47">
        <f>SUM(O6:O7)</f>
        <v>380352</v>
      </c>
      <c r="P16" s="47">
        <f>SUM(P6:P7)</f>
        <v>400</v>
      </c>
      <c r="Q16" s="46">
        <f>SUM(Q6:Q7)</f>
        <v>2000</v>
      </c>
    </row>
    <row r="17" spans="1:17" ht="15" customHeight="1">
      <c r="A17" s="49" t="s">
        <v>72</v>
      </c>
      <c r="B17" s="48">
        <f>+C17+G17</f>
        <v>569768</v>
      </c>
      <c r="C17" s="47">
        <f>SUM(D17:F17)</f>
        <v>216926</v>
      </c>
      <c r="D17" s="47">
        <f>SUM(D8:D14)</f>
        <v>0</v>
      </c>
      <c r="E17" s="47">
        <f>SUM(E8:E14)</f>
        <v>106400</v>
      </c>
      <c r="F17" s="47">
        <f>SUM(F8:F14)</f>
        <v>110526</v>
      </c>
      <c r="G17" s="47">
        <f>SUM(H17:J17)</f>
        <v>352842</v>
      </c>
      <c r="H17" s="47">
        <f>SUM(H8:H14)</f>
        <v>167782</v>
      </c>
      <c r="I17" s="47">
        <f>SUM(I8:I14)</f>
        <v>145710</v>
      </c>
      <c r="J17" s="47">
        <f>SUM(J8:J14)</f>
        <v>39350</v>
      </c>
      <c r="K17" s="47">
        <f>SUM(K8:K14)</f>
        <v>74461</v>
      </c>
      <c r="L17" s="47">
        <f>SUM(M17:Q17)</f>
        <v>495307</v>
      </c>
      <c r="M17" s="47">
        <f>SUM(M8:M14)</f>
        <v>0</v>
      </c>
      <c r="N17" s="47">
        <f>SUM(N8:N14)</f>
        <v>308200</v>
      </c>
      <c r="O17" s="47">
        <f>SUM(O8:O14)</f>
        <v>185852</v>
      </c>
      <c r="P17" s="47">
        <f>SUM(P8:P14)</f>
        <v>1255</v>
      </c>
      <c r="Q17" s="46">
        <f>SUM(Q8:Q14)</f>
        <v>0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1922236</v>
      </c>
      <c r="C19" s="40">
        <f>SUM(D19:F19)</f>
        <v>221916</v>
      </c>
      <c r="D19" s="39">
        <f>SUM(D16:D17)</f>
        <v>0</v>
      </c>
      <c r="E19" s="39">
        <f>SUM(E16:E17)</f>
        <v>106400</v>
      </c>
      <c r="F19" s="39">
        <f>SUM(F16:F17)</f>
        <v>115516</v>
      </c>
      <c r="G19" s="40">
        <f>SUM(H19:J19)</f>
        <v>1700320</v>
      </c>
      <c r="H19" s="39">
        <f>SUM(H16:H17)</f>
        <v>422976</v>
      </c>
      <c r="I19" s="39">
        <f>SUM(I16:I17)</f>
        <v>212410</v>
      </c>
      <c r="J19" s="39">
        <f>SUM(J16:J17)</f>
        <v>1064934</v>
      </c>
      <c r="K19" s="40">
        <f>SUM(K16:K17)</f>
        <v>906731</v>
      </c>
      <c r="L19" s="39">
        <f>SUM(M19:Q19)</f>
        <v>1015505</v>
      </c>
      <c r="M19" s="39">
        <f>SUM(M16:M17)</f>
        <v>0</v>
      </c>
      <c r="N19" s="39">
        <f>SUM(N16:N17)</f>
        <v>445646</v>
      </c>
      <c r="O19" s="39">
        <f>SUM(O16:O17)</f>
        <v>566204</v>
      </c>
      <c r="P19" s="39">
        <f>SUM(P16:P17)</f>
        <v>1655</v>
      </c>
      <c r="Q19" s="38">
        <f>SUM(Q16:Q17)</f>
        <v>2000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2011-02-28T00:18:14Z</cp:lastPrinted>
  <dcterms:created xsi:type="dcterms:W3CDTF">2000-01-06T00:38:06Z</dcterms:created>
  <dcterms:modified xsi:type="dcterms:W3CDTF">2011-02-28T00:46:50Z</dcterms:modified>
  <cp:category/>
  <cp:version/>
  <cp:contentType/>
  <cp:contentStatus/>
</cp:coreProperties>
</file>