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<sst xmlns="http://schemas.openxmlformats.org/spreadsheetml/2006/main" count="149" uniqueCount="110">
  <si>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</si>
  <si>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</si>
  <si>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</si>
  <si>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</si>
  <si>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</si>
  <si>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</si>
  <si>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</si>
  <si>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</si>
  <si>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</si>
  <si>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</si>
  <si>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</si>
  <si>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</si>
  <si>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</si>
  <si>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</si>
  <si>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</si>
  <si>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</si>
  <si>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23年  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</si>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</sst>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22690</v>
      </c>
      <c r="C5" s="18">
        <v>17093</v>
      </c>
      <c r="D5" s="18">
        <v>0</v>
      </c>
      <c r="E5" s="18">
        <v>0</v>
      </c>
      <c r="F5" s="18">
        <v>0</v>
      </c>
      <c r="G5" s="18">
        <v>0</v>
      </c>
      <c r="H5" s="18">
        <v>2632</v>
      </c>
      <c r="I5" s="18">
        <v>2651</v>
      </c>
      <c r="J5" s="18">
        <v>314</v>
      </c>
      <c r="K5" s="18">
        <v>0</v>
      </c>
      <c r="L5" s="18">
        <v>12827</v>
      </c>
      <c r="M5" s="19">
        <v>9863</v>
      </c>
    </row>
    <row r="6" spans="1:13" ht="15" customHeight="1">
      <c r="A6" s="15" t="s">
        <v>18</v>
      </c>
      <c r="B6" s="20">
        <f t="shared" si="0"/>
        <v>7050</v>
      </c>
      <c r="C6" s="21">
        <v>6594</v>
      </c>
      <c r="D6" s="21">
        <v>0</v>
      </c>
      <c r="E6" s="21">
        <v>0</v>
      </c>
      <c r="F6" s="21">
        <v>46</v>
      </c>
      <c r="G6" s="21">
        <v>0</v>
      </c>
      <c r="H6" s="21">
        <v>373</v>
      </c>
      <c r="I6" s="21">
        <v>0</v>
      </c>
      <c r="J6" s="21">
        <v>37</v>
      </c>
      <c r="K6" s="21">
        <v>0</v>
      </c>
      <c r="L6" s="21">
        <v>4863</v>
      </c>
      <c r="M6" s="22">
        <v>2187</v>
      </c>
    </row>
    <row r="7" spans="1:13" ht="15" customHeight="1">
      <c r="A7" s="15" t="s">
        <v>19</v>
      </c>
      <c r="B7" s="20">
        <f t="shared" si="0"/>
        <v>2892</v>
      </c>
      <c r="C7" s="21">
        <v>2121</v>
      </c>
      <c r="D7" s="21">
        <v>0</v>
      </c>
      <c r="E7" s="21">
        <v>0</v>
      </c>
      <c r="F7" s="21">
        <v>0</v>
      </c>
      <c r="G7" s="21">
        <v>0</v>
      </c>
      <c r="H7" s="21">
        <v>160</v>
      </c>
      <c r="I7" s="21">
        <v>186</v>
      </c>
      <c r="J7" s="21">
        <v>228</v>
      </c>
      <c r="K7" s="21">
        <v>197</v>
      </c>
      <c r="L7" s="21">
        <v>2009</v>
      </c>
      <c r="M7" s="22">
        <v>883</v>
      </c>
    </row>
    <row r="8" spans="1:13" ht="15" customHeight="1">
      <c r="A8" s="15" t="s">
        <v>20</v>
      </c>
      <c r="B8" s="20">
        <f t="shared" si="0"/>
        <v>11128</v>
      </c>
      <c r="C8" s="21">
        <v>3031</v>
      </c>
      <c r="D8" s="21">
        <v>620</v>
      </c>
      <c r="E8" s="21">
        <v>0</v>
      </c>
      <c r="F8" s="21">
        <v>1661</v>
      </c>
      <c r="G8" s="21">
        <v>0</v>
      </c>
      <c r="H8" s="21">
        <v>0</v>
      </c>
      <c r="I8" s="21">
        <v>34</v>
      </c>
      <c r="J8" s="21">
        <v>5782</v>
      </c>
      <c r="K8" s="21">
        <v>0</v>
      </c>
      <c r="L8" s="21">
        <v>2920</v>
      </c>
      <c r="M8" s="22">
        <v>8208</v>
      </c>
    </row>
    <row r="9" spans="1:13" ht="15" customHeight="1">
      <c r="A9" s="15" t="s">
        <v>21</v>
      </c>
      <c r="B9" s="20">
        <f t="shared" si="0"/>
        <v>10495</v>
      </c>
      <c r="C9" s="21">
        <v>5092</v>
      </c>
      <c r="D9" s="21">
        <v>0</v>
      </c>
      <c r="E9" s="21">
        <v>0</v>
      </c>
      <c r="F9" s="21">
        <v>3752</v>
      </c>
      <c r="G9" s="21">
        <v>0</v>
      </c>
      <c r="H9" s="21">
        <v>0</v>
      </c>
      <c r="I9" s="21">
        <v>0</v>
      </c>
      <c r="J9" s="21">
        <v>1651</v>
      </c>
      <c r="K9" s="21">
        <v>0</v>
      </c>
      <c r="L9" s="21">
        <v>4445</v>
      </c>
      <c r="M9" s="22">
        <v>6050</v>
      </c>
    </row>
    <row r="10" spans="1:13" ht="15" customHeight="1">
      <c r="A10" s="15" t="s">
        <v>22</v>
      </c>
      <c r="B10" s="20">
        <f t="shared" si="0"/>
        <v>5355</v>
      </c>
      <c r="C10" s="21">
        <v>1053</v>
      </c>
      <c r="D10" s="21">
        <v>0</v>
      </c>
      <c r="E10" s="21">
        <v>0</v>
      </c>
      <c r="F10" s="21">
        <v>4098</v>
      </c>
      <c r="G10" s="21">
        <v>0</v>
      </c>
      <c r="H10" s="21">
        <v>0</v>
      </c>
      <c r="I10" s="21">
        <v>0</v>
      </c>
      <c r="J10" s="21">
        <v>0</v>
      </c>
      <c r="K10" s="21">
        <v>204</v>
      </c>
      <c r="L10" s="21">
        <v>892</v>
      </c>
      <c r="M10" s="22">
        <v>4463</v>
      </c>
    </row>
    <row r="11" spans="1:13" ht="15" customHeight="1">
      <c r="A11" s="15" t="s">
        <v>23</v>
      </c>
      <c r="B11" s="20">
        <f t="shared" si="0"/>
        <v>723</v>
      </c>
      <c r="C11" s="21">
        <v>688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35</v>
      </c>
      <c r="K11" s="21">
        <v>0</v>
      </c>
      <c r="L11" s="21">
        <v>688</v>
      </c>
      <c r="M11" s="22">
        <v>35</v>
      </c>
    </row>
    <row r="12" spans="1:13" ht="15" customHeight="1">
      <c r="A12" s="15" t="s">
        <v>24</v>
      </c>
      <c r="B12" s="20">
        <f t="shared" si="0"/>
        <v>1184</v>
      </c>
      <c r="C12" s="21">
        <v>883</v>
      </c>
      <c r="D12" s="21">
        <v>0</v>
      </c>
      <c r="E12" s="21">
        <v>0</v>
      </c>
      <c r="F12" s="21">
        <v>0</v>
      </c>
      <c r="G12" s="21">
        <v>0</v>
      </c>
      <c r="H12" s="21">
        <v>200</v>
      </c>
      <c r="I12" s="21">
        <v>0</v>
      </c>
      <c r="J12" s="21">
        <v>101</v>
      </c>
      <c r="K12" s="21">
        <v>0</v>
      </c>
      <c r="L12" s="21">
        <v>883</v>
      </c>
      <c r="M12" s="22">
        <v>301</v>
      </c>
    </row>
    <row r="13" spans="1:13" ht="15" customHeight="1">
      <c r="A13" s="15" t="s">
        <v>25</v>
      </c>
      <c r="B13" s="20">
        <f t="shared" si="0"/>
        <v>3191</v>
      </c>
      <c r="C13" s="21">
        <v>2678</v>
      </c>
      <c r="D13" s="21">
        <v>0</v>
      </c>
      <c r="E13" s="21">
        <v>0</v>
      </c>
      <c r="F13" s="21">
        <v>0</v>
      </c>
      <c r="G13" s="21">
        <v>0</v>
      </c>
      <c r="H13" s="21">
        <v>513</v>
      </c>
      <c r="I13" s="21">
        <v>0</v>
      </c>
      <c r="J13" s="21">
        <v>0</v>
      </c>
      <c r="K13" s="21">
        <v>0</v>
      </c>
      <c r="L13" s="21">
        <v>2036</v>
      </c>
      <c r="M13" s="22">
        <v>1155</v>
      </c>
    </row>
    <row r="14" spans="1:13" ht="15" customHeight="1">
      <c r="A14" s="15" t="s">
        <v>26</v>
      </c>
      <c r="B14" s="20">
        <f t="shared" si="0"/>
        <v>6481</v>
      </c>
      <c r="C14" s="21">
        <v>1905</v>
      </c>
      <c r="D14" s="21">
        <v>0</v>
      </c>
      <c r="E14" s="21">
        <v>560</v>
      </c>
      <c r="F14" s="21">
        <v>3381</v>
      </c>
      <c r="G14" s="21">
        <v>0</v>
      </c>
      <c r="H14" s="21">
        <v>603</v>
      </c>
      <c r="I14" s="21">
        <v>0</v>
      </c>
      <c r="J14" s="21">
        <v>32</v>
      </c>
      <c r="K14" s="21">
        <v>0</v>
      </c>
      <c r="L14" s="21">
        <v>1638</v>
      </c>
      <c r="M14" s="22">
        <v>4843</v>
      </c>
    </row>
    <row r="15" spans="1:13" ht="15" customHeight="1">
      <c r="A15" s="15" t="s">
        <v>27</v>
      </c>
      <c r="B15" s="20">
        <f t="shared" si="0"/>
        <v>5986</v>
      </c>
      <c r="C15" s="21">
        <v>2161</v>
      </c>
      <c r="D15" s="21">
        <v>0</v>
      </c>
      <c r="E15" s="21">
        <v>0</v>
      </c>
      <c r="F15" s="21">
        <v>90</v>
      </c>
      <c r="G15" s="21">
        <v>0</v>
      </c>
      <c r="H15" s="21">
        <v>0</v>
      </c>
      <c r="I15" s="21">
        <v>58</v>
      </c>
      <c r="J15" s="21">
        <v>3677</v>
      </c>
      <c r="K15" s="21">
        <v>0</v>
      </c>
      <c r="L15" s="21">
        <v>1822</v>
      </c>
      <c r="M15" s="22">
        <v>4164</v>
      </c>
    </row>
    <row r="16" spans="1:13" ht="15" customHeight="1">
      <c r="A16" s="15" t="s">
        <v>28</v>
      </c>
      <c r="B16" s="20">
        <f t="shared" si="0"/>
        <v>1418</v>
      </c>
      <c r="C16" s="21">
        <v>1304</v>
      </c>
      <c r="D16" s="21">
        <v>0</v>
      </c>
      <c r="E16" s="21">
        <v>0</v>
      </c>
      <c r="F16" s="21">
        <v>59</v>
      </c>
      <c r="G16" s="21">
        <v>0</v>
      </c>
      <c r="H16" s="21">
        <v>0</v>
      </c>
      <c r="I16" s="21">
        <v>0</v>
      </c>
      <c r="J16" s="21">
        <v>55</v>
      </c>
      <c r="K16" s="21">
        <v>0</v>
      </c>
      <c r="L16" s="21">
        <v>947</v>
      </c>
      <c r="M16" s="22">
        <v>471</v>
      </c>
    </row>
    <row r="17" spans="1:13" ht="15" customHeight="1">
      <c r="A17" s="15" t="s">
        <v>29</v>
      </c>
      <c r="B17" s="20">
        <f t="shared" si="0"/>
        <v>6955</v>
      </c>
      <c r="C17" s="21">
        <v>5573</v>
      </c>
      <c r="D17" s="21">
        <v>0</v>
      </c>
      <c r="E17" s="21">
        <v>0</v>
      </c>
      <c r="F17" s="21">
        <v>525</v>
      </c>
      <c r="G17" s="21">
        <v>601</v>
      </c>
      <c r="H17" s="21">
        <v>177</v>
      </c>
      <c r="I17" s="21">
        <v>0</v>
      </c>
      <c r="J17" s="21">
        <v>79</v>
      </c>
      <c r="K17" s="21">
        <v>0</v>
      </c>
      <c r="L17" s="21">
        <v>4323</v>
      </c>
      <c r="M17" s="22">
        <v>2632</v>
      </c>
    </row>
    <row r="18" spans="1:13" ht="15" customHeight="1">
      <c r="A18" s="15" t="s">
        <v>30</v>
      </c>
      <c r="B18" s="20">
        <f t="shared" si="0"/>
        <v>14774</v>
      </c>
      <c r="C18" s="21">
        <v>5837</v>
      </c>
      <c r="D18" s="21">
        <v>0</v>
      </c>
      <c r="E18" s="21">
        <v>0</v>
      </c>
      <c r="F18" s="21">
        <v>121</v>
      </c>
      <c r="G18" s="21">
        <v>0</v>
      </c>
      <c r="H18" s="21">
        <v>1679</v>
      </c>
      <c r="I18" s="21">
        <v>0</v>
      </c>
      <c r="J18" s="21">
        <v>7137</v>
      </c>
      <c r="K18" s="21">
        <v>0</v>
      </c>
      <c r="L18" s="21">
        <v>5076</v>
      </c>
      <c r="M18" s="22">
        <v>9698</v>
      </c>
    </row>
    <row r="19" spans="1:13" ht="15" customHeight="1">
      <c r="A19" s="15" t="s">
        <v>31</v>
      </c>
      <c r="B19" s="20">
        <f t="shared" si="0"/>
        <v>1303</v>
      </c>
      <c r="C19" s="21">
        <v>741</v>
      </c>
      <c r="D19" s="21">
        <v>0</v>
      </c>
      <c r="E19" s="21">
        <v>0</v>
      </c>
      <c r="F19" s="21">
        <v>562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741</v>
      </c>
      <c r="M19" s="22">
        <v>562</v>
      </c>
    </row>
    <row r="20" spans="1:13" ht="15" customHeight="1">
      <c r="A20" s="15" t="s">
        <v>32</v>
      </c>
      <c r="B20" s="20">
        <f t="shared" si="0"/>
        <v>4399</v>
      </c>
      <c r="C20" s="21">
        <v>2557</v>
      </c>
      <c r="D20" s="21">
        <v>0</v>
      </c>
      <c r="E20" s="21">
        <v>0</v>
      </c>
      <c r="F20" s="21">
        <v>0</v>
      </c>
      <c r="G20" s="21">
        <v>0</v>
      </c>
      <c r="H20" s="21">
        <v>132</v>
      </c>
      <c r="I20" s="21">
        <v>0</v>
      </c>
      <c r="J20" s="21">
        <v>1710</v>
      </c>
      <c r="K20" s="21">
        <v>0</v>
      </c>
      <c r="L20" s="21">
        <v>2116</v>
      </c>
      <c r="M20" s="22">
        <v>2283</v>
      </c>
    </row>
    <row r="21" spans="1:13" ht="15" customHeight="1">
      <c r="A21" s="15" t="s">
        <v>33</v>
      </c>
      <c r="B21" s="20">
        <f t="shared" si="0"/>
        <v>822</v>
      </c>
      <c r="C21" s="21">
        <v>496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326</v>
      </c>
      <c r="L21" s="21">
        <v>526</v>
      </c>
      <c r="M21" s="22">
        <v>296</v>
      </c>
    </row>
    <row r="22" spans="1:13" ht="15" customHeight="1">
      <c r="A22" s="15" t="s">
        <v>34</v>
      </c>
      <c r="B22" s="20">
        <f t="shared" si="0"/>
        <v>2017</v>
      </c>
      <c r="C22" s="21">
        <v>1879</v>
      </c>
      <c r="D22" s="21">
        <v>0</v>
      </c>
      <c r="E22" s="21">
        <v>0</v>
      </c>
      <c r="F22" s="21">
        <v>0</v>
      </c>
      <c r="G22" s="21">
        <v>0</v>
      </c>
      <c r="H22" s="21">
        <v>138</v>
      </c>
      <c r="I22" s="21">
        <v>0</v>
      </c>
      <c r="J22" s="21">
        <v>0</v>
      </c>
      <c r="K22" s="21">
        <v>0</v>
      </c>
      <c r="L22" s="21">
        <v>1459</v>
      </c>
      <c r="M22" s="22">
        <v>558</v>
      </c>
    </row>
    <row r="23" spans="1:13" ht="15" customHeight="1">
      <c r="A23" s="15" t="s">
        <v>35</v>
      </c>
      <c r="B23" s="20">
        <f t="shared" si="0"/>
        <v>684</v>
      </c>
      <c r="C23" s="21">
        <v>684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684</v>
      </c>
      <c r="M23" s="22">
        <v>0</v>
      </c>
    </row>
    <row r="24" spans="1:13" ht="15" customHeight="1">
      <c r="A24" s="15" t="s">
        <v>36</v>
      </c>
      <c r="B24" s="20">
        <f t="shared" si="0"/>
        <v>564</v>
      </c>
      <c r="C24" s="21">
        <v>564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381</v>
      </c>
      <c r="M24" s="22">
        <v>183</v>
      </c>
    </row>
    <row r="25" spans="1:13" ht="15" customHeight="1">
      <c r="A25" s="16" t="s">
        <v>37</v>
      </c>
      <c r="B25" s="23">
        <f t="shared" si="0"/>
        <v>1938</v>
      </c>
      <c r="C25" s="24">
        <v>896</v>
      </c>
      <c r="D25" s="24">
        <v>198</v>
      </c>
      <c r="E25" s="24">
        <v>65</v>
      </c>
      <c r="F25" s="24">
        <v>0</v>
      </c>
      <c r="G25" s="24">
        <v>779</v>
      </c>
      <c r="H25" s="24">
        <v>0</v>
      </c>
      <c r="I25" s="24">
        <v>0</v>
      </c>
      <c r="J25" s="24">
        <v>0</v>
      </c>
      <c r="K25" s="24">
        <v>0</v>
      </c>
      <c r="L25" s="24">
        <v>896</v>
      </c>
      <c r="M25" s="25">
        <v>1042</v>
      </c>
    </row>
    <row r="26" spans="1:13" ht="15" customHeight="1">
      <c r="A26" s="26" t="s">
        <v>60</v>
      </c>
      <c r="B26" s="27">
        <f t="shared" si="0"/>
        <v>112049</v>
      </c>
      <c r="C26" s="28">
        <v>63830</v>
      </c>
      <c r="D26" s="28">
        <v>818</v>
      </c>
      <c r="E26" s="28">
        <v>625</v>
      </c>
      <c r="F26" s="28">
        <v>14295</v>
      </c>
      <c r="G26" s="28">
        <v>1380</v>
      </c>
      <c r="H26" s="28">
        <v>6607</v>
      </c>
      <c r="I26" s="28">
        <v>2929</v>
      </c>
      <c r="J26" s="28">
        <v>20838</v>
      </c>
      <c r="K26" s="28">
        <v>727</v>
      </c>
      <c r="L26" s="28">
        <v>52172</v>
      </c>
      <c r="M26" s="29">
        <v>59877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1235</v>
      </c>
      <c r="C28" s="21">
        <v>547</v>
      </c>
      <c r="D28" s="21">
        <v>0</v>
      </c>
      <c r="E28" s="21">
        <v>0</v>
      </c>
      <c r="F28" s="21">
        <v>0</v>
      </c>
      <c r="G28" s="21">
        <v>0</v>
      </c>
      <c r="H28" s="21">
        <v>434</v>
      </c>
      <c r="I28" s="21">
        <v>254</v>
      </c>
      <c r="J28" s="21">
        <v>0</v>
      </c>
      <c r="K28" s="21">
        <v>0</v>
      </c>
      <c r="L28" s="21">
        <v>418</v>
      </c>
      <c r="M28" s="22">
        <v>817</v>
      </c>
    </row>
    <row r="29" spans="1:13" ht="15" customHeight="1">
      <c r="A29" s="16" t="s">
        <v>39</v>
      </c>
      <c r="B29" s="23">
        <f>SUM(C29:K29)</f>
        <v>1078</v>
      </c>
      <c r="C29" s="24">
        <v>1078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949</v>
      </c>
      <c r="M29" s="25">
        <v>129</v>
      </c>
    </row>
    <row r="30" spans="1:13" ht="15" customHeight="1">
      <c r="A30" s="26" t="s">
        <v>61</v>
      </c>
      <c r="B30" s="27">
        <f>SUM(C30:K30)</f>
        <v>2313</v>
      </c>
      <c r="C30" s="28">
        <v>1625</v>
      </c>
      <c r="D30" s="28">
        <v>0</v>
      </c>
      <c r="E30" s="28">
        <v>0</v>
      </c>
      <c r="F30" s="28">
        <v>0</v>
      </c>
      <c r="G30" s="28">
        <v>0</v>
      </c>
      <c r="H30" s="28">
        <v>434</v>
      </c>
      <c r="I30" s="28">
        <v>254</v>
      </c>
      <c r="J30" s="28">
        <v>0</v>
      </c>
      <c r="K30" s="28">
        <v>0</v>
      </c>
      <c r="L30" s="28">
        <v>1367</v>
      </c>
      <c r="M30" s="29">
        <v>946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466</v>
      </c>
      <c r="C32" s="24">
        <v>269</v>
      </c>
      <c r="D32" s="24">
        <v>0</v>
      </c>
      <c r="E32" s="24">
        <v>0</v>
      </c>
      <c r="F32" s="24">
        <v>128</v>
      </c>
      <c r="G32" s="24">
        <v>0</v>
      </c>
      <c r="H32" s="24">
        <v>69</v>
      </c>
      <c r="I32" s="24">
        <v>0</v>
      </c>
      <c r="J32" s="24">
        <v>0</v>
      </c>
      <c r="K32" s="24">
        <v>0</v>
      </c>
      <c r="L32" s="24">
        <v>410</v>
      </c>
      <c r="M32" s="25">
        <v>56</v>
      </c>
    </row>
    <row r="33" spans="1:13" ht="15" customHeight="1">
      <c r="A33" s="26" t="s">
        <v>62</v>
      </c>
      <c r="B33" s="27">
        <f>SUM(C33:K33)</f>
        <v>466</v>
      </c>
      <c r="C33" s="28">
        <v>269</v>
      </c>
      <c r="D33" s="28">
        <v>0</v>
      </c>
      <c r="E33" s="28">
        <v>0</v>
      </c>
      <c r="F33" s="28">
        <v>128</v>
      </c>
      <c r="G33" s="28">
        <v>0</v>
      </c>
      <c r="H33" s="28">
        <v>69</v>
      </c>
      <c r="I33" s="28">
        <v>0</v>
      </c>
      <c r="J33" s="28">
        <v>0</v>
      </c>
      <c r="K33" s="28">
        <v>0</v>
      </c>
      <c r="L33" s="28">
        <v>410</v>
      </c>
      <c r="M33" s="29">
        <v>56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2522</v>
      </c>
      <c r="C35" s="21">
        <v>2363</v>
      </c>
      <c r="D35" s="21">
        <v>159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2071</v>
      </c>
      <c r="M35" s="22">
        <v>451</v>
      </c>
    </row>
    <row r="36" spans="1:13" ht="15" customHeight="1">
      <c r="A36" s="16" t="s">
        <v>42</v>
      </c>
      <c r="B36" s="23">
        <f>SUM(C36:K36)</f>
        <v>110</v>
      </c>
      <c r="C36" s="24">
        <v>110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110</v>
      </c>
      <c r="M36" s="25">
        <v>0</v>
      </c>
    </row>
    <row r="37" spans="1:13" ht="15" customHeight="1">
      <c r="A37" s="26" t="s">
        <v>63</v>
      </c>
      <c r="B37" s="27">
        <f>SUM(C37:K37)</f>
        <v>2632</v>
      </c>
      <c r="C37" s="28">
        <v>2473</v>
      </c>
      <c r="D37" s="28">
        <v>159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2181</v>
      </c>
      <c r="M37" s="29">
        <v>451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1259</v>
      </c>
      <c r="C39" s="21">
        <v>1154</v>
      </c>
      <c r="D39" s="21">
        <v>0</v>
      </c>
      <c r="E39" s="21">
        <v>105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775</v>
      </c>
      <c r="M39" s="22">
        <v>484</v>
      </c>
    </row>
    <row r="40" spans="1:13" ht="15" customHeight="1">
      <c r="A40" s="15" t="s">
        <v>44</v>
      </c>
      <c r="B40" s="20">
        <f>SUM(C40:K40)</f>
        <v>1040</v>
      </c>
      <c r="C40" s="21">
        <v>974</v>
      </c>
      <c r="D40" s="21">
        <v>0</v>
      </c>
      <c r="E40" s="21">
        <v>0</v>
      </c>
      <c r="F40" s="21">
        <v>66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747</v>
      </c>
      <c r="M40" s="22">
        <v>293</v>
      </c>
    </row>
    <row r="41" spans="1:13" ht="15" customHeight="1">
      <c r="A41" s="16" t="s">
        <v>45</v>
      </c>
      <c r="B41" s="23">
        <f>SUM(C41:K41)</f>
        <v>374</v>
      </c>
      <c r="C41" s="24">
        <v>374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374</v>
      </c>
      <c r="M41" s="25">
        <v>0</v>
      </c>
    </row>
    <row r="42" spans="1:13" ht="15" customHeight="1">
      <c r="A42" s="26" t="s">
        <v>64</v>
      </c>
      <c r="B42" s="27">
        <f>SUM(C42:K42)</f>
        <v>2673</v>
      </c>
      <c r="C42" s="28">
        <v>2502</v>
      </c>
      <c r="D42" s="28">
        <v>0</v>
      </c>
      <c r="E42" s="28">
        <v>105</v>
      </c>
      <c r="F42" s="28">
        <v>66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1896</v>
      </c>
      <c r="M42" s="29">
        <v>777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444</v>
      </c>
      <c r="C44" s="21">
        <v>269</v>
      </c>
      <c r="D44" s="21">
        <v>129</v>
      </c>
      <c r="E44" s="21">
        <v>0</v>
      </c>
      <c r="F44" s="21">
        <v>0</v>
      </c>
      <c r="G44" s="21">
        <v>46</v>
      </c>
      <c r="H44" s="21">
        <v>0</v>
      </c>
      <c r="I44" s="21">
        <v>0</v>
      </c>
      <c r="J44" s="21">
        <v>0</v>
      </c>
      <c r="K44" s="21">
        <v>0</v>
      </c>
      <c r="L44" s="21">
        <v>159</v>
      </c>
      <c r="M44" s="22">
        <v>285</v>
      </c>
    </row>
    <row r="45" spans="1:13" ht="15" customHeight="1">
      <c r="A45" s="15" t="s">
        <v>47</v>
      </c>
      <c r="B45" s="20">
        <f>SUM(C45:K45)</f>
        <v>1328</v>
      </c>
      <c r="C45" s="21">
        <v>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329</v>
      </c>
      <c r="K45" s="21">
        <v>0</v>
      </c>
      <c r="L45" s="21">
        <v>999</v>
      </c>
      <c r="M45" s="22">
        <v>329</v>
      </c>
    </row>
    <row r="46" spans="1:13" ht="15" customHeight="1">
      <c r="A46" s="16" t="s">
        <v>48</v>
      </c>
      <c r="B46" s="23">
        <f>SUM(C46:K46)</f>
        <v>2302</v>
      </c>
      <c r="C46" s="24">
        <v>2089</v>
      </c>
      <c r="D46" s="24">
        <v>0</v>
      </c>
      <c r="E46" s="24">
        <v>0</v>
      </c>
      <c r="F46" s="24">
        <v>27</v>
      </c>
      <c r="G46" s="24">
        <v>0</v>
      </c>
      <c r="H46" s="24">
        <v>0</v>
      </c>
      <c r="I46" s="24">
        <v>0</v>
      </c>
      <c r="J46" s="24">
        <v>0</v>
      </c>
      <c r="K46" s="24">
        <v>186</v>
      </c>
      <c r="L46" s="24">
        <v>1967</v>
      </c>
      <c r="M46" s="25">
        <v>335</v>
      </c>
    </row>
    <row r="47" spans="1:13" ht="15" customHeight="1">
      <c r="A47" s="26" t="s">
        <v>65</v>
      </c>
      <c r="B47" s="27">
        <f>SUM(C47:K47)</f>
        <v>4074</v>
      </c>
      <c r="C47" s="28">
        <v>3357</v>
      </c>
      <c r="D47" s="28">
        <v>129</v>
      </c>
      <c r="E47" s="28">
        <v>0</v>
      </c>
      <c r="F47" s="28">
        <v>27</v>
      </c>
      <c r="G47" s="28">
        <v>46</v>
      </c>
      <c r="H47" s="28">
        <v>0</v>
      </c>
      <c r="I47" s="28">
        <v>0</v>
      </c>
      <c r="J47" s="28">
        <v>329</v>
      </c>
      <c r="K47" s="28">
        <v>186</v>
      </c>
      <c r="L47" s="28">
        <v>3125</v>
      </c>
      <c r="M47" s="29">
        <v>949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1397</v>
      </c>
      <c r="C49" s="24">
        <v>1397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1253</v>
      </c>
      <c r="M49" s="25">
        <v>144</v>
      </c>
    </row>
    <row r="50" spans="1:13" ht="15" customHeight="1">
      <c r="A50" s="26" t="s">
        <v>66</v>
      </c>
      <c r="B50" s="27">
        <f>SUM(C50:K50)</f>
        <v>1397</v>
      </c>
      <c r="C50" s="28">
        <v>1397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1253</v>
      </c>
      <c r="M50" s="29">
        <v>144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247</v>
      </c>
      <c r="C52" s="21">
        <v>247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120</v>
      </c>
      <c r="M52" s="22">
        <v>127</v>
      </c>
    </row>
    <row r="53" spans="1:13" ht="15" customHeight="1">
      <c r="A53" s="15" t="s">
        <v>51</v>
      </c>
      <c r="B53" s="20">
        <f>SUM(C53:K53)</f>
        <v>1636</v>
      </c>
      <c r="C53" s="21">
        <v>302</v>
      </c>
      <c r="D53" s="21">
        <v>0</v>
      </c>
      <c r="E53" s="21">
        <v>0</v>
      </c>
      <c r="F53" s="21">
        <v>1334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302</v>
      </c>
      <c r="M53" s="22">
        <v>1334</v>
      </c>
    </row>
    <row r="54" spans="1:13" ht="15" customHeight="1">
      <c r="A54" s="15" t="s">
        <v>52</v>
      </c>
      <c r="B54" s="20">
        <f>SUM(C54:K54)</f>
        <v>1069</v>
      </c>
      <c r="C54" s="21">
        <v>527</v>
      </c>
      <c r="D54" s="21">
        <v>0</v>
      </c>
      <c r="E54" s="21">
        <v>0</v>
      </c>
      <c r="F54" s="21">
        <v>363</v>
      </c>
      <c r="G54" s="21">
        <v>0</v>
      </c>
      <c r="H54" s="21">
        <v>179</v>
      </c>
      <c r="I54" s="21">
        <v>0</v>
      </c>
      <c r="J54" s="21">
        <v>0</v>
      </c>
      <c r="K54" s="21">
        <v>0</v>
      </c>
      <c r="L54" s="21">
        <v>527</v>
      </c>
      <c r="M54" s="22">
        <v>542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SUM(C56:M56)</f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2">
        <v>0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2952</v>
      </c>
      <c r="C59" s="28">
        <v>1076</v>
      </c>
      <c r="D59" s="28">
        <v>0</v>
      </c>
      <c r="E59" s="28">
        <v>0</v>
      </c>
      <c r="F59" s="28">
        <v>1697</v>
      </c>
      <c r="G59" s="28">
        <v>0</v>
      </c>
      <c r="H59" s="28">
        <v>179</v>
      </c>
      <c r="I59" s="28">
        <v>0</v>
      </c>
      <c r="J59" s="28">
        <v>0</v>
      </c>
      <c r="K59" s="28">
        <v>0</v>
      </c>
      <c r="L59" s="28">
        <v>949</v>
      </c>
      <c r="M59" s="29">
        <v>2003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1289</v>
      </c>
      <c r="C61" s="24">
        <v>1289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761</v>
      </c>
      <c r="M61" s="25">
        <v>528</v>
      </c>
    </row>
    <row r="62" spans="1:13" ht="15" customHeight="1">
      <c r="A62" s="26" t="s">
        <v>68</v>
      </c>
      <c r="B62" s="27">
        <f>SUM(C62:K62)</f>
        <v>1289</v>
      </c>
      <c r="C62" s="28">
        <v>1289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761</v>
      </c>
      <c r="M62" s="29">
        <v>528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17796</v>
      </c>
      <c r="C67" s="21">
        <v>13988</v>
      </c>
      <c r="D67" s="21">
        <v>288</v>
      </c>
      <c r="E67" s="21">
        <v>105</v>
      </c>
      <c r="F67" s="21">
        <v>1918</v>
      </c>
      <c r="G67" s="21">
        <v>46</v>
      </c>
      <c r="H67" s="21">
        <v>682</v>
      </c>
      <c r="I67" s="21">
        <v>254</v>
      </c>
      <c r="J67" s="21">
        <v>329</v>
      </c>
      <c r="K67" s="21">
        <v>186</v>
      </c>
      <c r="L67" s="21">
        <v>11942</v>
      </c>
      <c r="M67" s="22">
        <v>5854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129845</v>
      </c>
      <c r="C69" s="31">
        <v>77818</v>
      </c>
      <c r="D69" s="31">
        <v>1106</v>
      </c>
      <c r="E69" s="31">
        <v>730</v>
      </c>
      <c r="F69" s="31">
        <v>16213</v>
      </c>
      <c r="G69" s="31">
        <v>1426</v>
      </c>
      <c r="H69" s="31">
        <v>7289</v>
      </c>
      <c r="I69" s="31">
        <v>3183</v>
      </c>
      <c r="J69" s="31">
        <v>21167</v>
      </c>
      <c r="K69" s="31">
        <v>913</v>
      </c>
      <c r="L69" s="31">
        <v>64114</v>
      </c>
      <c r="M69" s="32">
        <v>65731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14" sqref="C14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55" t="s">
        <v>102</v>
      </c>
      <c r="D3" s="56"/>
      <c r="E3" s="56"/>
      <c r="F3" s="56"/>
      <c r="G3" s="56"/>
      <c r="H3" s="56"/>
      <c r="I3" s="56"/>
      <c r="J3" s="57"/>
      <c r="K3" s="55" t="s">
        <v>101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3"/>
      <c r="B5" s="52"/>
      <c r="C5" s="51" t="s">
        <v>95</v>
      </c>
      <c r="D5" s="51" t="s">
        <v>94</v>
      </c>
      <c r="E5" s="51" t="s">
        <v>93</v>
      </c>
      <c r="F5" s="51" t="s">
        <v>92</v>
      </c>
      <c r="G5" s="51" t="s">
        <v>91</v>
      </c>
      <c r="H5" s="51" t="s">
        <v>90</v>
      </c>
      <c r="I5" s="51" t="s">
        <v>89</v>
      </c>
      <c r="J5" s="51" t="s">
        <v>88</v>
      </c>
      <c r="K5" s="51" t="s">
        <v>87</v>
      </c>
      <c r="L5" s="51" t="s">
        <v>86</v>
      </c>
      <c r="M5" s="51" t="s">
        <v>85</v>
      </c>
      <c r="N5" s="51" t="s">
        <v>85</v>
      </c>
      <c r="O5" s="51" t="s">
        <v>84</v>
      </c>
      <c r="P5" s="51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77818</v>
      </c>
      <c r="C6" s="47">
        <f aca="true" t="shared" si="1" ref="C6:C14">SUM(D6:F6)</f>
        <v>60</v>
      </c>
      <c r="D6" s="47">
        <v>0</v>
      </c>
      <c r="E6" s="47">
        <v>0</v>
      </c>
      <c r="F6" s="47">
        <v>60</v>
      </c>
      <c r="G6" s="47">
        <f aca="true" t="shared" si="2" ref="G6:G14">SUM(H6:J6)</f>
        <v>77758</v>
      </c>
      <c r="H6" s="47">
        <v>10171</v>
      </c>
      <c r="I6" s="47">
        <v>456</v>
      </c>
      <c r="J6" s="47">
        <v>67131</v>
      </c>
      <c r="K6" s="47">
        <v>61340</v>
      </c>
      <c r="L6" s="47">
        <f aca="true" t="shared" si="3" ref="L6:L14">SUM(M6:Q6)</f>
        <v>16478</v>
      </c>
      <c r="M6" s="47">
        <v>0</v>
      </c>
      <c r="N6" s="47">
        <v>801</v>
      </c>
      <c r="O6" s="47">
        <v>15333</v>
      </c>
      <c r="P6" s="47">
        <v>0</v>
      </c>
      <c r="Q6" s="46">
        <v>344</v>
      </c>
    </row>
    <row r="7" spans="1:17" ht="15" customHeight="1">
      <c r="A7" s="45" t="s">
        <v>81</v>
      </c>
      <c r="B7" s="44">
        <f t="shared" si="0"/>
        <v>1106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1106</v>
      </c>
      <c r="H7" s="43">
        <v>0</v>
      </c>
      <c r="I7" s="43">
        <v>0</v>
      </c>
      <c r="J7" s="43">
        <v>1106</v>
      </c>
      <c r="K7" s="43">
        <v>779</v>
      </c>
      <c r="L7" s="43">
        <f t="shared" si="3"/>
        <v>327</v>
      </c>
      <c r="M7" s="43">
        <v>0</v>
      </c>
      <c r="N7" s="43">
        <v>0</v>
      </c>
      <c r="O7" s="43">
        <v>327</v>
      </c>
      <c r="P7" s="43">
        <v>0</v>
      </c>
      <c r="Q7" s="42">
        <v>0</v>
      </c>
    </row>
    <row r="8" spans="1:17" ht="15" customHeight="1">
      <c r="A8" s="45" t="s">
        <v>80</v>
      </c>
      <c r="B8" s="44">
        <f t="shared" si="0"/>
        <v>730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730</v>
      </c>
      <c r="H8" s="43">
        <v>0</v>
      </c>
      <c r="I8" s="43">
        <v>625</v>
      </c>
      <c r="J8" s="43">
        <v>105</v>
      </c>
      <c r="K8" s="43">
        <v>105</v>
      </c>
      <c r="L8" s="43">
        <f t="shared" si="3"/>
        <v>625</v>
      </c>
      <c r="M8" s="43">
        <v>0</v>
      </c>
      <c r="N8" s="43">
        <v>0</v>
      </c>
      <c r="O8" s="43">
        <v>625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16213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16213</v>
      </c>
      <c r="H9" s="43">
        <v>13693</v>
      </c>
      <c r="I9" s="43">
        <v>0</v>
      </c>
      <c r="J9" s="43">
        <v>2520</v>
      </c>
      <c r="K9" s="43">
        <v>311</v>
      </c>
      <c r="L9" s="43">
        <f t="shared" si="3"/>
        <v>15902</v>
      </c>
      <c r="M9" s="43">
        <v>0</v>
      </c>
      <c r="N9" s="43">
        <v>0</v>
      </c>
      <c r="O9" s="43">
        <v>15856</v>
      </c>
      <c r="P9" s="43">
        <v>0</v>
      </c>
      <c r="Q9" s="42">
        <v>46</v>
      </c>
    </row>
    <row r="10" spans="1:17" ht="15" customHeight="1">
      <c r="A10" s="45" t="s">
        <v>78</v>
      </c>
      <c r="B10" s="44">
        <f t="shared" si="0"/>
        <v>1426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1426</v>
      </c>
      <c r="H10" s="43">
        <v>1426</v>
      </c>
      <c r="I10" s="43">
        <v>0</v>
      </c>
      <c r="J10" s="43">
        <v>0</v>
      </c>
      <c r="K10" s="43">
        <v>0</v>
      </c>
      <c r="L10" s="43">
        <f t="shared" si="3"/>
        <v>1426</v>
      </c>
      <c r="M10" s="43">
        <v>0</v>
      </c>
      <c r="N10" s="43">
        <v>46</v>
      </c>
      <c r="O10" s="43">
        <v>1380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7289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7289</v>
      </c>
      <c r="H11" s="43">
        <v>5066</v>
      </c>
      <c r="I11" s="43">
        <v>1679</v>
      </c>
      <c r="J11" s="43">
        <v>544</v>
      </c>
      <c r="K11" s="43">
        <v>1019</v>
      </c>
      <c r="L11" s="43">
        <f t="shared" si="3"/>
        <v>6270</v>
      </c>
      <c r="M11" s="43">
        <v>0</v>
      </c>
      <c r="N11" s="43">
        <v>0</v>
      </c>
      <c r="O11" s="43">
        <v>6248</v>
      </c>
      <c r="P11" s="43">
        <v>11</v>
      </c>
      <c r="Q11" s="42">
        <v>11</v>
      </c>
    </row>
    <row r="12" spans="1:17" ht="15" customHeight="1">
      <c r="A12" s="45" t="s">
        <v>76</v>
      </c>
      <c r="B12" s="44">
        <f t="shared" si="0"/>
        <v>3183</v>
      </c>
      <c r="C12" s="43">
        <f t="shared" si="1"/>
        <v>0</v>
      </c>
      <c r="D12" s="43">
        <v>0</v>
      </c>
      <c r="E12" s="43">
        <v>0</v>
      </c>
      <c r="F12" s="43">
        <v>0</v>
      </c>
      <c r="G12" s="43">
        <f t="shared" si="2"/>
        <v>3183</v>
      </c>
      <c r="H12" s="43">
        <v>632</v>
      </c>
      <c r="I12" s="43">
        <v>2036</v>
      </c>
      <c r="J12" s="43">
        <v>515</v>
      </c>
      <c r="K12" s="43">
        <v>220</v>
      </c>
      <c r="L12" s="43">
        <f t="shared" si="3"/>
        <v>2963</v>
      </c>
      <c r="M12" s="43">
        <v>0</v>
      </c>
      <c r="N12" s="43">
        <v>0</v>
      </c>
      <c r="O12" s="43">
        <v>2921</v>
      </c>
      <c r="P12" s="43">
        <v>0</v>
      </c>
      <c r="Q12" s="42">
        <v>42</v>
      </c>
    </row>
    <row r="13" spans="1:17" ht="15" customHeight="1">
      <c r="A13" s="45" t="s">
        <v>75</v>
      </c>
      <c r="B13" s="44">
        <f t="shared" si="0"/>
        <v>21167</v>
      </c>
      <c r="C13" s="43">
        <f t="shared" si="1"/>
        <v>4335</v>
      </c>
      <c r="D13" s="43">
        <v>14</v>
      </c>
      <c r="E13" s="43">
        <v>0</v>
      </c>
      <c r="F13" s="43">
        <v>4321</v>
      </c>
      <c r="G13" s="43">
        <f t="shared" si="2"/>
        <v>16832</v>
      </c>
      <c r="H13" s="43">
        <v>450</v>
      </c>
      <c r="I13" s="43">
        <v>16124</v>
      </c>
      <c r="J13" s="43">
        <v>258</v>
      </c>
      <c r="K13" s="43">
        <v>153</v>
      </c>
      <c r="L13" s="43">
        <f t="shared" si="3"/>
        <v>21014</v>
      </c>
      <c r="M13" s="43">
        <v>0</v>
      </c>
      <c r="N13" s="43">
        <v>17320</v>
      </c>
      <c r="O13" s="43">
        <v>3694</v>
      </c>
      <c r="P13" s="43">
        <v>0</v>
      </c>
      <c r="Q13" s="42">
        <v>0</v>
      </c>
    </row>
    <row r="14" spans="1:17" ht="15" customHeight="1">
      <c r="A14" s="45" t="s">
        <v>74</v>
      </c>
      <c r="B14" s="44">
        <f t="shared" si="0"/>
        <v>913</v>
      </c>
      <c r="C14" s="43">
        <f t="shared" si="1"/>
        <v>30</v>
      </c>
      <c r="D14" s="43">
        <v>0</v>
      </c>
      <c r="E14" s="43">
        <v>0</v>
      </c>
      <c r="F14" s="43">
        <v>30</v>
      </c>
      <c r="G14" s="43">
        <f t="shared" si="2"/>
        <v>883</v>
      </c>
      <c r="H14" s="43">
        <v>657</v>
      </c>
      <c r="I14" s="43">
        <v>0</v>
      </c>
      <c r="J14" s="43">
        <v>226</v>
      </c>
      <c r="K14" s="43">
        <v>187</v>
      </c>
      <c r="L14" s="43">
        <f t="shared" si="3"/>
        <v>726</v>
      </c>
      <c r="M14" s="43">
        <v>0</v>
      </c>
      <c r="N14" s="43">
        <v>296</v>
      </c>
      <c r="O14" s="43">
        <v>430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78924</v>
      </c>
      <c r="C16" s="43">
        <f>SUM(D16:F16)</f>
        <v>60</v>
      </c>
      <c r="D16" s="43">
        <f>SUM(D6:D7)</f>
        <v>0</v>
      </c>
      <c r="E16" s="43">
        <f>SUM(E6:E7)</f>
        <v>0</v>
      </c>
      <c r="F16" s="43">
        <f>SUM(F6:F7)</f>
        <v>60</v>
      </c>
      <c r="G16" s="43">
        <f>SUM(H16:J16)</f>
        <v>78864</v>
      </c>
      <c r="H16" s="43">
        <f>SUM(H6:H7)</f>
        <v>10171</v>
      </c>
      <c r="I16" s="43">
        <f>SUM(I6:I7)</f>
        <v>456</v>
      </c>
      <c r="J16" s="43">
        <f>SUM(J6:J7)</f>
        <v>68237</v>
      </c>
      <c r="K16" s="43">
        <f>SUM(K6:K7)</f>
        <v>62119</v>
      </c>
      <c r="L16" s="43">
        <f>SUM(M16:Q16)</f>
        <v>16805</v>
      </c>
      <c r="M16" s="43">
        <f>SUM(M6:M7)</f>
        <v>0</v>
      </c>
      <c r="N16" s="43">
        <f>SUM(N6:N7)</f>
        <v>801</v>
      </c>
      <c r="O16" s="43">
        <f>SUM(O6:O7)</f>
        <v>15660</v>
      </c>
      <c r="P16" s="43">
        <f>SUM(P6:P7)</f>
        <v>0</v>
      </c>
      <c r="Q16" s="42">
        <f>SUM(Q6:Q7)</f>
        <v>344</v>
      </c>
    </row>
    <row r="17" spans="1:17" ht="15" customHeight="1">
      <c r="A17" s="45" t="s">
        <v>72</v>
      </c>
      <c r="B17" s="44">
        <f>+C17+G17</f>
        <v>50921</v>
      </c>
      <c r="C17" s="43">
        <f>SUM(D17:F17)</f>
        <v>4365</v>
      </c>
      <c r="D17" s="43">
        <f>SUM(D8:D14)</f>
        <v>14</v>
      </c>
      <c r="E17" s="43">
        <f>SUM(E8:E14)</f>
        <v>0</v>
      </c>
      <c r="F17" s="43">
        <f>SUM(F8:F14)</f>
        <v>4351</v>
      </c>
      <c r="G17" s="43">
        <f>SUM(H17:J17)</f>
        <v>46556</v>
      </c>
      <c r="H17" s="43">
        <f>SUM(H8:H14)</f>
        <v>21924</v>
      </c>
      <c r="I17" s="43">
        <f>SUM(I8:I14)</f>
        <v>20464</v>
      </c>
      <c r="J17" s="43">
        <f>SUM(J8:J14)</f>
        <v>4168</v>
      </c>
      <c r="K17" s="43">
        <f>SUM(K8:K14)</f>
        <v>1995</v>
      </c>
      <c r="L17" s="43">
        <f>SUM(M17:Q17)</f>
        <v>48926</v>
      </c>
      <c r="M17" s="43">
        <f>SUM(M8:M14)</f>
        <v>0</v>
      </c>
      <c r="N17" s="43">
        <f>SUM(N8:N14)</f>
        <v>17662</v>
      </c>
      <c r="O17" s="43">
        <f>SUM(O8:O14)</f>
        <v>31154</v>
      </c>
      <c r="P17" s="43">
        <f>SUM(P8:P14)</f>
        <v>11</v>
      </c>
      <c r="Q17" s="42">
        <f>SUM(Q8:Q14)</f>
        <v>99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129845</v>
      </c>
      <c r="C19" s="36">
        <f>SUM(D19:F19)</f>
        <v>4425</v>
      </c>
      <c r="D19" s="35">
        <f>SUM(D16:D17)</f>
        <v>14</v>
      </c>
      <c r="E19" s="35">
        <f>SUM(E16:E17)</f>
        <v>0</v>
      </c>
      <c r="F19" s="35">
        <f>SUM(F16:F17)</f>
        <v>4411</v>
      </c>
      <c r="G19" s="36">
        <f>SUM(H19:J19)</f>
        <v>125420</v>
      </c>
      <c r="H19" s="35">
        <f>SUM(H16:H17)</f>
        <v>32095</v>
      </c>
      <c r="I19" s="35">
        <f>SUM(I16:I17)</f>
        <v>20920</v>
      </c>
      <c r="J19" s="35">
        <f>SUM(J16:J17)</f>
        <v>72405</v>
      </c>
      <c r="K19" s="36">
        <f>SUM(K16:K17)</f>
        <v>64114</v>
      </c>
      <c r="L19" s="35">
        <f>SUM(M19:Q19)</f>
        <v>65731</v>
      </c>
      <c r="M19" s="35">
        <f>SUM(M16:M17)</f>
        <v>0</v>
      </c>
      <c r="N19" s="35">
        <f>SUM(N16:N17)</f>
        <v>18463</v>
      </c>
      <c r="O19" s="35">
        <f>SUM(O16:O17)</f>
        <v>46814</v>
      </c>
      <c r="P19" s="35">
        <f>SUM(P16:P17)</f>
        <v>11</v>
      </c>
      <c r="Q19" s="34">
        <f>SUM(Q16:Q17)</f>
        <v>443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1" sqref="J1"/>
    </sheetView>
  </sheetViews>
  <sheetFormatPr defaultColWidth="7.625" defaultRowHeight="15" customHeight="1"/>
  <cols>
    <col min="1" max="1" width="10.625" style="1" customWidth="1"/>
    <col min="2" max="2" width="8.25390625" style="1" bestFit="1" customWidth="1"/>
    <col min="3" max="6" width="7.625" style="1" customWidth="1"/>
    <col min="7" max="7" width="8.25390625" style="1" bestFit="1" customWidth="1"/>
    <col min="8" max="9" width="7.625" style="1" customWidth="1"/>
    <col min="10" max="12" width="8.25390625" style="1" bestFit="1" customWidth="1"/>
    <col min="13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55" t="s">
        <v>107</v>
      </c>
      <c r="D3" s="56"/>
      <c r="E3" s="56"/>
      <c r="F3" s="56"/>
      <c r="G3" s="56"/>
      <c r="H3" s="56"/>
      <c r="I3" s="56"/>
      <c r="J3" s="57"/>
      <c r="K3" s="55" t="s">
        <v>106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3"/>
      <c r="B5" s="52"/>
      <c r="C5" s="51" t="s">
        <v>95</v>
      </c>
      <c r="D5" s="51" t="s">
        <v>94</v>
      </c>
      <c r="E5" s="51" t="s">
        <v>93</v>
      </c>
      <c r="F5" s="51" t="s">
        <v>92</v>
      </c>
      <c r="G5" s="51" t="s">
        <v>91</v>
      </c>
      <c r="H5" s="51" t="s">
        <v>90</v>
      </c>
      <c r="I5" s="51" t="s">
        <v>89</v>
      </c>
      <c r="J5" s="51" t="s">
        <v>88</v>
      </c>
      <c r="K5" s="51" t="s">
        <v>87</v>
      </c>
      <c r="L5" s="51" t="s">
        <v>86</v>
      </c>
      <c r="M5" s="51" t="s">
        <v>85</v>
      </c>
      <c r="N5" s="51" t="s">
        <v>85</v>
      </c>
      <c r="O5" s="51" t="s">
        <v>84</v>
      </c>
      <c r="P5" s="51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1284425</v>
      </c>
      <c r="C6" s="47">
        <f aca="true" t="shared" si="1" ref="C6:C14">SUM(D6:F6)</f>
        <v>800</v>
      </c>
      <c r="D6" s="47">
        <v>0</v>
      </c>
      <c r="E6" s="47">
        <v>0</v>
      </c>
      <c r="F6" s="47">
        <v>800</v>
      </c>
      <c r="G6" s="47">
        <f aca="true" t="shared" si="2" ref="G6:G14">SUM(H6:J6)</f>
        <v>1283625</v>
      </c>
      <c r="H6" s="47">
        <v>145732</v>
      </c>
      <c r="I6" s="47">
        <v>6500</v>
      </c>
      <c r="J6" s="47">
        <v>1131393</v>
      </c>
      <c r="K6" s="47">
        <v>960706</v>
      </c>
      <c r="L6" s="47">
        <f aca="true" t="shared" si="3" ref="L6:L14">SUM(M6:Q6)</f>
        <v>323719</v>
      </c>
      <c r="M6" s="47">
        <v>0</v>
      </c>
      <c r="N6" s="47">
        <v>14750</v>
      </c>
      <c r="O6" s="47">
        <v>305412</v>
      </c>
      <c r="P6" s="47">
        <v>0</v>
      </c>
      <c r="Q6" s="46">
        <v>3557</v>
      </c>
    </row>
    <row r="7" spans="1:17" ht="15" customHeight="1">
      <c r="A7" s="45" t="s">
        <v>81</v>
      </c>
      <c r="B7" s="44">
        <f t="shared" si="0"/>
        <v>19939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19939</v>
      </c>
      <c r="H7" s="43">
        <v>0</v>
      </c>
      <c r="I7" s="43">
        <v>0</v>
      </c>
      <c r="J7" s="43">
        <v>19939</v>
      </c>
      <c r="K7" s="43">
        <v>11850</v>
      </c>
      <c r="L7" s="43">
        <f t="shared" si="3"/>
        <v>8089</v>
      </c>
      <c r="M7" s="43">
        <v>0</v>
      </c>
      <c r="N7" s="43">
        <v>0</v>
      </c>
      <c r="O7" s="43">
        <v>8089</v>
      </c>
      <c r="P7" s="43">
        <v>0</v>
      </c>
      <c r="Q7" s="42">
        <v>0</v>
      </c>
    </row>
    <row r="8" spans="1:17" ht="15" customHeight="1">
      <c r="A8" s="45" t="s">
        <v>80</v>
      </c>
      <c r="B8" s="44">
        <f t="shared" si="0"/>
        <v>6450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6450</v>
      </c>
      <c r="H8" s="43">
        <v>0</v>
      </c>
      <c r="I8" s="43">
        <v>5650</v>
      </c>
      <c r="J8" s="43">
        <v>800</v>
      </c>
      <c r="K8" s="43">
        <v>800</v>
      </c>
      <c r="L8" s="43">
        <f t="shared" si="3"/>
        <v>5650</v>
      </c>
      <c r="M8" s="43">
        <v>0</v>
      </c>
      <c r="N8" s="43">
        <v>0</v>
      </c>
      <c r="O8" s="43">
        <v>5650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199750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199750</v>
      </c>
      <c r="H9" s="43">
        <v>178950</v>
      </c>
      <c r="I9" s="43">
        <v>0</v>
      </c>
      <c r="J9" s="43">
        <v>20800</v>
      </c>
      <c r="K9" s="43">
        <v>3800</v>
      </c>
      <c r="L9" s="43">
        <f t="shared" si="3"/>
        <v>195950</v>
      </c>
      <c r="M9" s="43">
        <v>0</v>
      </c>
      <c r="N9" s="43">
        <v>0</v>
      </c>
      <c r="O9" s="43">
        <v>195450</v>
      </c>
      <c r="P9" s="43">
        <v>0</v>
      </c>
      <c r="Q9" s="42">
        <v>500</v>
      </c>
    </row>
    <row r="10" spans="1:17" ht="15" customHeight="1">
      <c r="A10" s="45" t="s">
        <v>78</v>
      </c>
      <c r="B10" s="44">
        <f t="shared" si="0"/>
        <v>13336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13336</v>
      </c>
      <c r="H10" s="43">
        <v>13336</v>
      </c>
      <c r="I10" s="43">
        <v>0</v>
      </c>
      <c r="J10" s="43">
        <v>0</v>
      </c>
      <c r="K10" s="43">
        <v>0</v>
      </c>
      <c r="L10" s="43">
        <f t="shared" si="3"/>
        <v>13336</v>
      </c>
      <c r="M10" s="43">
        <v>0</v>
      </c>
      <c r="N10" s="43">
        <v>1336</v>
      </c>
      <c r="O10" s="43">
        <v>12000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112030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112030</v>
      </c>
      <c r="H11" s="43">
        <v>65430</v>
      </c>
      <c r="I11" s="43">
        <v>40200</v>
      </c>
      <c r="J11" s="43">
        <v>6400</v>
      </c>
      <c r="K11" s="43">
        <v>17700</v>
      </c>
      <c r="L11" s="43">
        <f t="shared" si="3"/>
        <v>94330</v>
      </c>
      <c r="M11" s="43">
        <v>0</v>
      </c>
      <c r="N11" s="43">
        <v>0</v>
      </c>
      <c r="O11" s="43">
        <v>94270</v>
      </c>
      <c r="P11" s="43">
        <v>30</v>
      </c>
      <c r="Q11" s="42">
        <v>30</v>
      </c>
    </row>
    <row r="12" spans="1:17" ht="15" customHeight="1">
      <c r="A12" s="45" t="s">
        <v>76</v>
      </c>
      <c r="B12" s="44">
        <f t="shared" si="0"/>
        <v>38053</v>
      </c>
      <c r="C12" s="43">
        <f t="shared" si="1"/>
        <v>0</v>
      </c>
      <c r="D12" s="43">
        <v>0</v>
      </c>
      <c r="E12" s="43">
        <v>0</v>
      </c>
      <c r="F12" s="43">
        <v>0</v>
      </c>
      <c r="G12" s="43">
        <f t="shared" si="2"/>
        <v>38053</v>
      </c>
      <c r="H12" s="43">
        <v>10103</v>
      </c>
      <c r="I12" s="43">
        <v>19050</v>
      </c>
      <c r="J12" s="43">
        <v>8900</v>
      </c>
      <c r="K12" s="43">
        <v>4503</v>
      </c>
      <c r="L12" s="43">
        <f t="shared" si="3"/>
        <v>33550</v>
      </c>
      <c r="M12" s="43">
        <v>0</v>
      </c>
      <c r="N12" s="43">
        <v>0</v>
      </c>
      <c r="O12" s="43">
        <v>33500</v>
      </c>
      <c r="P12" s="43">
        <v>0</v>
      </c>
      <c r="Q12" s="42">
        <v>50</v>
      </c>
    </row>
    <row r="13" spans="1:17" ht="15" customHeight="1">
      <c r="A13" s="45" t="s">
        <v>75</v>
      </c>
      <c r="B13" s="44">
        <f t="shared" si="0"/>
        <v>366089</v>
      </c>
      <c r="C13" s="43">
        <f t="shared" si="1"/>
        <v>99249</v>
      </c>
      <c r="D13" s="43">
        <v>450</v>
      </c>
      <c r="E13" s="43">
        <v>0</v>
      </c>
      <c r="F13" s="43">
        <v>98799</v>
      </c>
      <c r="G13" s="43">
        <f t="shared" si="2"/>
        <v>266840</v>
      </c>
      <c r="H13" s="43">
        <v>6800</v>
      </c>
      <c r="I13" s="43">
        <v>258040</v>
      </c>
      <c r="J13" s="43">
        <v>2000</v>
      </c>
      <c r="K13" s="43">
        <v>4000</v>
      </c>
      <c r="L13" s="43">
        <f t="shared" si="3"/>
        <v>362089</v>
      </c>
      <c r="M13" s="43">
        <v>0</v>
      </c>
      <c r="N13" s="43">
        <v>312100</v>
      </c>
      <c r="O13" s="43">
        <v>49989</v>
      </c>
      <c r="P13" s="43">
        <v>0</v>
      </c>
      <c r="Q13" s="42">
        <v>0</v>
      </c>
    </row>
    <row r="14" spans="1:17" ht="15" customHeight="1">
      <c r="A14" s="45" t="s">
        <v>74</v>
      </c>
      <c r="B14" s="44">
        <f t="shared" si="0"/>
        <v>14300</v>
      </c>
      <c r="C14" s="43">
        <f t="shared" si="1"/>
        <v>800</v>
      </c>
      <c r="D14" s="43">
        <v>0</v>
      </c>
      <c r="E14" s="43">
        <v>0</v>
      </c>
      <c r="F14" s="43">
        <v>800</v>
      </c>
      <c r="G14" s="43">
        <f t="shared" si="2"/>
        <v>13500</v>
      </c>
      <c r="H14" s="43">
        <v>12900</v>
      </c>
      <c r="I14" s="43">
        <v>0</v>
      </c>
      <c r="J14" s="43">
        <v>600</v>
      </c>
      <c r="K14" s="43">
        <v>2850</v>
      </c>
      <c r="L14" s="43">
        <f t="shared" si="3"/>
        <v>11450</v>
      </c>
      <c r="M14" s="43">
        <v>0</v>
      </c>
      <c r="N14" s="43">
        <v>9000</v>
      </c>
      <c r="O14" s="43">
        <v>2450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1304364</v>
      </c>
      <c r="C16" s="43">
        <f>SUM(D16:F16)</f>
        <v>800</v>
      </c>
      <c r="D16" s="43">
        <f>SUM(D6:D7)</f>
        <v>0</v>
      </c>
      <c r="E16" s="43">
        <f>SUM(E6:E7)</f>
        <v>0</v>
      </c>
      <c r="F16" s="43">
        <f>SUM(F6:F7)</f>
        <v>800</v>
      </c>
      <c r="G16" s="43">
        <f>SUM(H16:J16)</f>
        <v>1303564</v>
      </c>
      <c r="H16" s="43">
        <f>SUM(H6:H7)</f>
        <v>145732</v>
      </c>
      <c r="I16" s="43">
        <f>SUM(I6:I7)</f>
        <v>6500</v>
      </c>
      <c r="J16" s="43">
        <f>SUM(J6:J7)</f>
        <v>1151332</v>
      </c>
      <c r="K16" s="43">
        <f>SUM(K6:K7)</f>
        <v>972556</v>
      </c>
      <c r="L16" s="43">
        <f>SUM(M16:Q16)</f>
        <v>331808</v>
      </c>
      <c r="M16" s="43">
        <f>SUM(M6:M7)</f>
        <v>0</v>
      </c>
      <c r="N16" s="43">
        <f>SUM(N6:N7)</f>
        <v>14750</v>
      </c>
      <c r="O16" s="43">
        <f>SUM(O6:O7)</f>
        <v>313501</v>
      </c>
      <c r="P16" s="43">
        <f>SUM(P6:P7)</f>
        <v>0</v>
      </c>
      <c r="Q16" s="42">
        <f>SUM(Q6:Q7)</f>
        <v>3557</v>
      </c>
    </row>
    <row r="17" spans="1:17" ht="15" customHeight="1">
      <c r="A17" s="45" t="s">
        <v>72</v>
      </c>
      <c r="B17" s="44">
        <f>+C17+G17</f>
        <v>750008</v>
      </c>
      <c r="C17" s="43">
        <f>SUM(D17:F17)</f>
        <v>100049</v>
      </c>
      <c r="D17" s="43">
        <f>SUM(D8:D14)</f>
        <v>450</v>
      </c>
      <c r="E17" s="43">
        <f>SUM(E8:E14)</f>
        <v>0</v>
      </c>
      <c r="F17" s="43">
        <f>SUM(F8:F14)</f>
        <v>99599</v>
      </c>
      <c r="G17" s="43">
        <f>SUM(H17:J17)</f>
        <v>649959</v>
      </c>
      <c r="H17" s="43">
        <f>SUM(H8:H14)</f>
        <v>287519</v>
      </c>
      <c r="I17" s="43">
        <f>SUM(I8:I14)</f>
        <v>322940</v>
      </c>
      <c r="J17" s="43">
        <f>SUM(J8:J14)</f>
        <v>39500</v>
      </c>
      <c r="K17" s="43">
        <f>SUM(K8:K14)</f>
        <v>33653</v>
      </c>
      <c r="L17" s="43">
        <f>SUM(M17:Q17)</f>
        <v>716355</v>
      </c>
      <c r="M17" s="43">
        <f>SUM(M8:M14)</f>
        <v>0</v>
      </c>
      <c r="N17" s="43">
        <f>SUM(N8:N14)</f>
        <v>322436</v>
      </c>
      <c r="O17" s="43">
        <f>SUM(O8:O14)</f>
        <v>393309</v>
      </c>
      <c r="P17" s="43">
        <f>SUM(P8:P14)</f>
        <v>30</v>
      </c>
      <c r="Q17" s="42">
        <f>SUM(Q8:Q14)</f>
        <v>580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2054372</v>
      </c>
      <c r="C19" s="36">
        <f>SUM(D19:F19)</f>
        <v>100849</v>
      </c>
      <c r="D19" s="35">
        <f>SUM(D16:D17)</f>
        <v>450</v>
      </c>
      <c r="E19" s="35">
        <f>SUM(E16:E17)</f>
        <v>0</v>
      </c>
      <c r="F19" s="35">
        <f>SUM(F16:F17)</f>
        <v>100399</v>
      </c>
      <c r="G19" s="36">
        <f>SUM(H19:J19)</f>
        <v>1953523</v>
      </c>
      <c r="H19" s="35">
        <f>SUM(H16:H17)</f>
        <v>433251</v>
      </c>
      <c r="I19" s="35">
        <f>SUM(I16:I17)</f>
        <v>329440</v>
      </c>
      <c r="J19" s="35">
        <f>SUM(J16:J17)</f>
        <v>1190832</v>
      </c>
      <c r="K19" s="36">
        <f>SUM(K16:K17)</f>
        <v>1006209</v>
      </c>
      <c r="L19" s="35">
        <f>SUM(M19:Q19)</f>
        <v>1048163</v>
      </c>
      <c r="M19" s="35">
        <f>SUM(M16:M17)</f>
        <v>0</v>
      </c>
      <c r="N19" s="35">
        <f>SUM(N16:N17)</f>
        <v>337186</v>
      </c>
      <c r="O19" s="35">
        <f>SUM(O16:O17)</f>
        <v>706810</v>
      </c>
      <c r="P19" s="35">
        <f>SUM(P16:P17)</f>
        <v>30</v>
      </c>
      <c r="Q19" s="34">
        <f>SUM(Q16:Q17)</f>
        <v>4137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2011-03-15T00:32:56Z</cp:lastPrinted>
  <dcterms:created xsi:type="dcterms:W3CDTF">2000-01-06T00:38:06Z</dcterms:created>
  <dcterms:modified xsi:type="dcterms:W3CDTF">2011-03-15T00:33:01Z</dcterms:modified>
  <cp:category/>
  <cp:version/>
  <cp:contentType/>
  <cp:contentStatus/>
</cp:coreProperties>
</file>