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90" windowWidth="15450" windowHeight="4035" activeTab="0"/>
  </bookViews>
  <sheets>
    <sheet name="表１　年齢別推計人口" sheetId="1" r:id="rId1"/>
    <sheet name="表２　岐阜県年齢（各歳）・男女別人口" sheetId="2" r:id="rId2"/>
    <sheet name="表３　市町村別・５歳階級別人口" sheetId="3" r:id="rId3"/>
  </sheets>
  <externalReferences>
    <externalReference r:id="rId6"/>
  </externalReferences>
  <definedNames>
    <definedName name="_xlnm.Print_Area" localSheetId="1">'表２　岐阜県年齢（各歳）・男女別人口'!$A$1:$H$146</definedName>
    <definedName name="_xlnm.Print_Area" localSheetId="2">'表３　市町村別・５歳階級別人口'!$A$1:$FK$43</definedName>
    <definedName name="_xlnm.Print_Titles" localSheetId="1">'表２　岐阜県年齢（各歳）・男女別人口'!$A:$E,'表２　岐阜県年齢（各歳）・男女別人口'!$2:$4</definedName>
    <definedName name="_xlnm.Print_Titles" localSheetId="2">'表３　市町村別・５歳階級別人口'!$A:$E,'表３　市町村別・５歳階級別人口'!$1:$3</definedName>
  </definedNames>
  <calcPr fullCalcOnLoad="1"/>
</workbook>
</file>

<file path=xl/sharedStrings.xml><?xml version="1.0" encoding="utf-8"?>
<sst xmlns="http://schemas.openxmlformats.org/spreadsheetml/2006/main" count="398" uniqueCount="208">
  <si>
    <t>区　　分</t>
  </si>
  <si>
    <t>岐      阜      県</t>
  </si>
  <si>
    <t>市              部</t>
  </si>
  <si>
    <t>郡              部</t>
  </si>
  <si>
    <t>岐      阜      市</t>
  </si>
  <si>
    <t>大      垣      市</t>
  </si>
  <si>
    <t>高      山      市</t>
  </si>
  <si>
    <t>多   治   見    市</t>
  </si>
  <si>
    <t>関              市</t>
  </si>
  <si>
    <t>中   津   川    市</t>
  </si>
  <si>
    <t>美      濃      市</t>
  </si>
  <si>
    <t>瑞      浪      市</t>
  </si>
  <si>
    <t>羽      島      市</t>
  </si>
  <si>
    <t>恵      那      市</t>
  </si>
  <si>
    <t>美  濃  加  茂  市</t>
  </si>
  <si>
    <t>土      岐      市</t>
  </si>
  <si>
    <t>各   務   原    市</t>
  </si>
  <si>
    <t>可      児      市</t>
  </si>
  <si>
    <t>山      県      市</t>
  </si>
  <si>
    <t>瑞      穂      市</t>
  </si>
  <si>
    <t>飛      騨      市</t>
  </si>
  <si>
    <t>本      巣      市</t>
  </si>
  <si>
    <t>郡      上      市</t>
  </si>
  <si>
    <t>下      呂      市</t>
  </si>
  <si>
    <t>海      津      市</t>
  </si>
  <si>
    <t>羽      島      郡</t>
  </si>
  <si>
    <t>岐      南      町</t>
  </si>
  <si>
    <t>笠      松      町</t>
  </si>
  <si>
    <t>養      老      郡</t>
  </si>
  <si>
    <t>養      老      町</t>
  </si>
  <si>
    <t>不      破      郡</t>
  </si>
  <si>
    <t>垂      井      町</t>
  </si>
  <si>
    <t>関   ケ   原    町</t>
  </si>
  <si>
    <t>安      八      郡</t>
  </si>
  <si>
    <t>神      戸      町</t>
  </si>
  <si>
    <t>輪   之   内    町</t>
  </si>
  <si>
    <t>安      八      町</t>
  </si>
  <si>
    <t>揖      斐      郡</t>
  </si>
  <si>
    <t>揖   斐   川    町</t>
  </si>
  <si>
    <t>大      野      町</t>
  </si>
  <si>
    <t>池      田      町</t>
  </si>
  <si>
    <t>本      巣      郡</t>
  </si>
  <si>
    <t>北      方      町</t>
  </si>
  <si>
    <t>加      茂      郡</t>
  </si>
  <si>
    <t>坂      祝      町</t>
  </si>
  <si>
    <t>富      加      町</t>
  </si>
  <si>
    <t>川      辺      町</t>
  </si>
  <si>
    <t>七      宗      町</t>
  </si>
  <si>
    <t>八   百   津    町</t>
  </si>
  <si>
    <t>白      川      町</t>
  </si>
  <si>
    <t>東   白   川    村</t>
  </si>
  <si>
    <t>可      児      郡</t>
  </si>
  <si>
    <t>御      嵩      町</t>
  </si>
  <si>
    <t>大      野      郡</t>
  </si>
  <si>
    <t>白      川      村</t>
  </si>
  <si>
    <t>総   数</t>
  </si>
  <si>
    <t>男</t>
  </si>
  <si>
    <t>女</t>
  </si>
  <si>
    <t>歳</t>
  </si>
  <si>
    <r>
      <t>100</t>
    </r>
    <r>
      <rPr>
        <sz val="11"/>
        <color indexed="8"/>
        <rFont val="ＭＳ 明朝"/>
        <family val="1"/>
      </rPr>
      <t>歳以上</t>
    </r>
  </si>
  <si>
    <t>１　総人口（推計人口）</t>
  </si>
  <si>
    <t>３　年齢構造（指数）</t>
  </si>
  <si>
    <t>市町村名</t>
  </si>
  <si>
    <t>年齢（３区分）別人口</t>
  </si>
  <si>
    <t>総数</t>
  </si>
  <si>
    <t>0～14歳</t>
  </si>
  <si>
    <t>15～64歳</t>
  </si>
  <si>
    <t>65歳以上</t>
  </si>
  <si>
    <t>人</t>
  </si>
  <si>
    <t>年齢（３区分）別人口割合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</si>
  <si>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</si>
  <si>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</si>
  <si>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</si>
  <si>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</si>
  <si>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</si>
  <si>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</si>
  <si>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</si>
  <si>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</si>
  <si>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</si>
  <si>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</si>
  <si>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</si>
  <si>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</si>
  <si>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</si>
  <si>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</si>
  <si>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</si>
  <si>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</si>
  <si>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</si>
  <si>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</si>
  <si>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</si>
  <si>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</si>
  <si>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</si>
  <si>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</si>
  <si>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</si>
  <si>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</si>
  <si>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 xml:space="preserve">   年少人口（0～14歳）</t>
  </si>
  <si>
    <t xml:space="preserve">   生産年齢人口（15～64歳）</t>
  </si>
  <si>
    <t xml:space="preserve">   老年人口（65歳以上）</t>
  </si>
  <si>
    <t>　 年少人口指数（年少人口/生産年齢人口×100）</t>
  </si>
  <si>
    <t>　 老年人口指数（老年人口/生産年齢人口×100）</t>
  </si>
  <si>
    <t xml:space="preserve"> 　従属人口指数（（年少人口＋老年人口）/生産年齢人口×100）</t>
  </si>
  <si>
    <t xml:space="preserve">　 老年化指数（老年人口/年少人口×100） </t>
  </si>
  <si>
    <t>総人口に占める割合</t>
  </si>
  <si>
    <t>(注)　　年齢３区分別人口の総数には、年齢「不詳」を含む。</t>
  </si>
  <si>
    <r>
      <t>２　年齢３区分別人口　</t>
    </r>
    <r>
      <rPr>
        <b/>
        <sz val="9"/>
        <color indexed="8"/>
        <rFont val="ＭＳ Ｐゴシック"/>
        <family val="3"/>
      </rPr>
      <t>（年齢「不詳」を除く）</t>
    </r>
  </si>
  <si>
    <t>岐阜県の年齢別推計人口</t>
  </si>
  <si>
    <t>インターネットでの情報提供</t>
  </si>
  <si>
    <t>提供日</t>
  </si>
  <si>
    <t>％</t>
  </si>
  <si>
    <t>〃</t>
  </si>
  <si>
    <t>●市町村別年齢（３区分）別推計人口</t>
  </si>
  <si>
    <t>％</t>
  </si>
  <si>
    <t>岐  阜  県</t>
  </si>
  <si>
    <t>市      計</t>
  </si>
  <si>
    <t>岐阜市</t>
  </si>
  <si>
    <t>大垣市</t>
  </si>
  <si>
    <t>高山市</t>
  </si>
  <si>
    <t>多治見市</t>
  </si>
  <si>
    <t>関市</t>
  </si>
  <si>
    <t>中津川市</t>
  </si>
  <si>
    <t>郡      計</t>
  </si>
  <si>
    <t>　岐南町</t>
  </si>
  <si>
    <t>　養老町</t>
  </si>
  <si>
    <t>　垂井町</t>
  </si>
  <si>
    <t>　笠松町</t>
  </si>
  <si>
    <t>　関ケ原町</t>
  </si>
  <si>
    <t>　神戸町</t>
  </si>
  <si>
    <t>　輪之内町</t>
  </si>
  <si>
    <t>　安八町</t>
  </si>
  <si>
    <t>　揖斐川町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</si>
  <si>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</si>
  <si>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</si>
  <si>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</si>
  <si>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</si>
  <si>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</si>
  <si>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</si>
  <si>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</si>
  <si>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</si>
  <si>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</si>
  <si>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</si>
  <si>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</si>
  <si>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</si>
  <si>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（単位：人、％）</t>
  </si>
  <si>
    <t>総数</t>
  </si>
  <si>
    <t>不詳</t>
  </si>
  <si>
    <t xml:space="preserve">（再　掲）    </t>
  </si>
  <si>
    <t>5  ～ 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</si>
  <si>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</si>
  <si>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</si>
  <si>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</si>
  <si>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</si>
  <si>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</si>
  <si>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</si>
  <si>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</si>
  <si>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</si>
  <si>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</si>
  <si>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</si>
  <si>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</si>
  <si>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</si>
  <si>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</si>
  <si>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</si>
  <si>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</si>
  <si>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</si>
  <si>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</si>
  <si>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r>
      <t>15</t>
    </r>
    <r>
      <rPr>
        <sz val="11"/>
        <color indexed="8"/>
        <rFont val="ＭＳ 明朝"/>
        <family val="1"/>
      </rPr>
      <t>歳未満</t>
    </r>
  </si>
  <si>
    <r>
      <t>15～64</t>
    </r>
    <r>
      <rPr>
        <sz val="11"/>
        <color indexed="8"/>
        <rFont val="ＭＳ 明朝"/>
        <family val="1"/>
      </rPr>
      <t>歳</t>
    </r>
  </si>
  <si>
    <r>
      <t>65</t>
    </r>
    <r>
      <rPr>
        <sz val="11"/>
        <color indexed="8"/>
        <rFont val="ＭＳ 明朝"/>
        <family val="1"/>
      </rPr>
      <t>歳以上</t>
    </r>
  </si>
  <si>
    <r>
      <t xml:space="preserve"> 65～74</t>
    </r>
    <r>
      <rPr>
        <sz val="11"/>
        <color indexed="8"/>
        <rFont val="ＭＳ 明朝"/>
        <family val="1"/>
      </rPr>
      <t>歳</t>
    </r>
  </si>
  <si>
    <r>
      <t xml:space="preserve"> 75～84</t>
    </r>
    <r>
      <rPr>
        <sz val="11"/>
        <color indexed="8"/>
        <rFont val="ＭＳ 明朝"/>
        <family val="1"/>
      </rPr>
      <t>歳</t>
    </r>
  </si>
  <si>
    <r>
      <t xml:space="preserve"> 85</t>
    </r>
    <r>
      <rPr>
        <sz val="11"/>
        <color indexed="8"/>
        <rFont val="ＭＳ 明朝"/>
        <family val="1"/>
      </rPr>
      <t>歳以上</t>
    </r>
  </si>
  <si>
    <t xml:space="preserve"> 年齢別割合(%)</t>
  </si>
  <si>
    <t>0  ～  4</t>
  </si>
  <si>
    <t>歳</t>
  </si>
  <si>
    <t>95歳以上</t>
  </si>
  <si>
    <t>95 ～ 99</t>
  </si>
  <si>
    <t>（平成28年1月1日現在）</t>
  </si>
  <si>
    <t>●岐阜県年齢（各歳）・男女別人口（平成28年1月1日現在）</t>
  </si>
  <si>
    <t>●市町村別・５歳階級別・男女別人口（平成28年1月1日現在）</t>
  </si>
  <si>
    <t>（単位：人、％）</t>
  </si>
  <si>
    <t>総数</t>
  </si>
  <si>
    <t>0  ～  4</t>
  </si>
  <si>
    <t>歳</t>
  </si>
  <si>
    <t>5  ～ 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</si>
  <si>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</si>
  <si>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</si>
  <si>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</si>
  <si>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</si>
  <si>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</si>
  <si>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</si>
  <si>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</si>
  <si>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</si>
  <si>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</si>
  <si>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</si>
  <si>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</si>
  <si>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</si>
  <si>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</si>
  <si>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</si>
  <si>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</si>
  <si>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</si>
  <si>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</si>
  <si>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不詳</t>
  </si>
  <si>
    <t xml:space="preserve">（再　掲）    </t>
  </si>
  <si>
    <r>
      <t>15</t>
    </r>
    <r>
      <rPr>
        <sz val="11"/>
        <color indexed="8"/>
        <rFont val="ＭＳ 明朝"/>
        <family val="1"/>
      </rPr>
      <t>歳未満</t>
    </r>
  </si>
  <si>
    <r>
      <t>15～64</t>
    </r>
    <r>
      <rPr>
        <sz val="11"/>
        <color indexed="8"/>
        <rFont val="ＭＳ 明朝"/>
        <family val="1"/>
      </rPr>
      <t>歳</t>
    </r>
  </si>
  <si>
    <r>
      <t>65</t>
    </r>
    <r>
      <rPr>
        <sz val="11"/>
        <color indexed="8"/>
        <rFont val="ＭＳ 明朝"/>
        <family val="1"/>
      </rPr>
      <t>歳以上</t>
    </r>
  </si>
  <si>
    <r>
      <t xml:space="preserve"> 65～74</t>
    </r>
    <r>
      <rPr>
        <sz val="11"/>
        <color indexed="8"/>
        <rFont val="ＭＳ 明朝"/>
        <family val="1"/>
      </rPr>
      <t>歳</t>
    </r>
  </si>
  <si>
    <r>
      <t xml:space="preserve"> 75～84</t>
    </r>
    <r>
      <rPr>
        <sz val="11"/>
        <color indexed="8"/>
        <rFont val="ＭＳ 明朝"/>
        <family val="1"/>
      </rPr>
      <t>歳</t>
    </r>
  </si>
  <si>
    <r>
      <t xml:space="preserve"> 85</t>
    </r>
    <r>
      <rPr>
        <sz val="11"/>
        <color indexed="8"/>
        <rFont val="ＭＳ 明朝"/>
        <family val="1"/>
      </rPr>
      <t>歳以上</t>
    </r>
  </si>
  <si>
    <t xml:space="preserve"> 年齢別割合(%)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</si>
</sst>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\ ###\ ##0;&quot;△&quot;#\ ###\ ##0;\ \ \-\ \ "/>
    <numFmt numFmtId="178" formatCode="##0.0;[Red]\(##0.0\)"/>
    <numFmt numFmtId="179" formatCode="0.0_);[Red]\(0.0\)"/>
    <numFmt numFmtId="180" formatCode="0.0_ "/>
    <numFmt numFmtId="181" formatCode="0_);[Red]\(0\)"/>
    <numFmt numFmtId="182" formatCode="&quot;¥&quot;#,##0_);[Red]\(&quot;¥&quot;#,##0\)"/>
    <numFmt numFmtId="183" formatCode="[$¥-411]#,##0.00;[$¥-411]#,##0.00"/>
    <numFmt numFmtId="184" formatCode="0.0%"/>
    <numFmt numFmtId="185" formatCode="#,##0.0;[Red]\-#,##0.0"/>
    <numFmt numFmtId="186" formatCode="&quot;¥&quot;#,##0.0_);[Red]\(&quot;¥&quot;#,##0.0\)"/>
    <numFmt numFmtId="187" formatCode="&quot;¥&quot;#,##0.00_);[Red]\(&quot;¥&quot;#,##0.00\)"/>
    <numFmt numFmtId="188" formatCode="0_ "/>
    <numFmt numFmtId="189" formatCode="0.00_ "/>
    <numFmt numFmtId="190" formatCode="#,###,###,##0;&quot; -&quot;###,###,##0"/>
    <numFmt numFmtId="191" formatCode="#\ ###\ ##0;&quot;△&quot;#\ ###\ ##0;\-"/>
    <numFmt numFmtId="192" formatCode="#\ ###\ ##0"/>
    <numFmt numFmtId="193" formatCode="[&lt;=999]000;[&lt;=9999]000\-00;000\-0000"/>
    <numFmt numFmtId="194" formatCode="#,##0&quot;人&quot;"/>
    <numFmt numFmtId="195" formatCode="&quot;（男　&quot;#,##0&quot;人　&quot;"/>
    <numFmt numFmtId="196" formatCode="&quot;女　&quot;#,##0&quot;人）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color indexed="8"/>
      <name val="Times New Roman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8"/>
      <name val="HGP創英角ｺﾞｼｯｸUB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8"/>
      <color indexed="8"/>
      <name val="HGP創英角ｺﾞｼｯｸUB"/>
      <family val="3"/>
    </font>
    <font>
      <b/>
      <sz val="12"/>
      <color indexed="8"/>
      <name val="HGP創英角ｺﾞｼｯｸUB"/>
      <family val="3"/>
    </font>
    <font>
      <b/>
      <sz val="14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12"/>
      <color theme="1"/>
      <name val="Calibri"/>
      <family val="3"/>
    </font>
    <font>
      <sz val="18"/>
      <color theme="1"/>
      <name val="HGP創英角ｺﾞｼｯｸUB"/>
      <family val="3"/>
    </font>
    <font>
      <b/>
      <sz val="12"/>
      <color theme="1"/>
      <name val="HGP創英角ｺﾞｼｯｸUB"/>
      <family val="3"/>
    </font>
    <font>
      <b/>
      <sz val="14"/>
      <color theme="1"/>
      <name val="HGP創英角ｺﾞｼｯｸUB"/>
      <family val="3"/>
    </font>
    <font>
      <sz val="12"/>
      <color theme="1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4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59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176" fontId="3" fillId="0" borderId="0" xfId="62" applyNumberFormat="1" applyFont="1" applyFill="1" applyBorder="1" applyAlignment="1">
      <alignment horizontal="left" vertical="center"/>
      <protection/>
    </xf>
    <xf numFmtId="49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horizontal="center" vertical="center"/>
      <protection/>
    </xf>
    <xf numFmtId="176" fontId="6" fillId="0" borderId="0" xfId="62" applyNumberFormat="1" applyFont="1" applyFill="1" applyBorder="1" applyAlignment="1">
      <alignment horizontal="right" vertical="center"/>
      <protection/>
    </xf>
    <xf numFmtId="176" fontId="7" fillId="0" borderId="0" xfId="62" applyNumberFormat="1" applyFont="1" applyFill="1" applyBorder="1" applyAlignment="1">
      <alignment horizontal="right"/>
      <protection/>
    </xf>
    <xf numFmtId="0" fontId="8" fillId="0" borderId="0" xfId="63">
      <alignment vertical="center"/>
      <protection/>
    </xf>
    <xf numFmtId="0" fontId="8" fillId="0" borderId="0" xfId="63" applyFill="1">
      <alignment vertical="center"/>
      <protection/>
    </xf>
    <xf numFmtId="49" fontId="6" fillId="0" borderId="0" xfId="62" applyNumberFormat="1" applyFont="1" applyAlignment="1">
      <alignment vertical="center"/>
      <protection/>
    </xf>
    <xf numFmtId="49" fontId="9" fillId="0" borderId="10" xfId="62" applyNumberFormat="1" applyFont="1" applyFill="1" applyBorder="1" applyAlignment="1">
      <alignment horizontal="center" vertical="center"/>
      <protection/>
    </xf>
    <xf numFmtId="49" fontId="9" fillId="0" borderId="11" xfId="62" applyNumberFormat="1" applyFont="1" applyFill="1" applyBorder="1" applyAlignment="1">
      <alignment horizontal="center" vertical="center"/>
      <protection/>
    </xf>
    <xf numFmtId="49" fontId="9" fillId="0" borderId="12" xfId="62" applyNumberFormat="1" applyFont="1" applyBorder="1" applyAlignment="1">
      <alignment horizontal="center" vertical="center"/>
      <protection/>
    </xf>
    <xf numFmtId="49" fontId="9" fillId="0" borderId="13" xfId="62" applyNumberFormat="1" applyFont="1" applyBorder="1" applyAlignment="1">
      <alignment horizontal="center" vertical="center"/>
      <protection/>
    </xf>
    <xf numFmtId="49" fontId="9" fillId="0" borderId="14" xfId="62" applyNumberFormat="1" applyFont="1" applyBorder="1" applyAlignment="1">
      <alignment horizontal="center" vertical="center"/>
      <protection/>
    </xf>
    <xf numFmtId="49" fontId="9" fillId="0" borderId="0" xfId="62" applyNumberFormat="1" applyFont="1" applyAlignment="1">
      <alignment horizontal="center" vertical="center"/>
      <protection/>
    </xf>
    <xf numFmtId="49" fontId="9" fillId="0" borderId="15" xfId="62" applyNumberFormat="1" applyFont="1" applyFill="1" applyBorder="1" applyAlignment="1">
      <alignment horizontal="center" vertical="center"/>
      <protection/>
    </xf>
    <xf numFmtId="49" fontId="9" fillId="0" borderId="16" xfId="62" applyNumberFormat="1" applyFont="1" applyFill="1" applyBorder="1" applyAlignment="1">
      <alignment horizontal="center" vertical="center"/>
      <protection/>
    </xf>
    <xf numFmtId="49" fontId="9" fillId="0" borderId="17" xfId="62" applyNumberFormat="1" applyFont="1" applyBorder="1" applyAlignment="1">
      <alignment horizontal="center" vertical="center"/>
      <protection/>
    </xf>
    <xf numFmtId="49" fontId="11" fillId="0" borderId="18" xfId="62" applyNumberFormat="1" applyFont="1" applyFill="1" applyBorder="1" applyAlignment="1">
      <alignment vertical="top"/>
      <protection/>
    </xf>
    <xf numFmtId="49" fontId="11" fillId="0" borderId="19" xfId="62" applyNumberFormat="1" applyFont="1" applyFill="1" applyBorder="1" applyAlignment="1">
      <alignment horizontal="distributed" vertical="top"/>
      <protection/>
    </xf>
    <xf numFmtId="49" fontId="11" fillId="0" borderId="20" xfId="62" applyNumberFormat="1" applyFont="1" applyFill="1" applyBorder="1" applyAlignment="1">
      <alignment vertical="center"/>
      <protection/>
    </xf>
    <xf numFmtId="49" fontId="11" fillId="0" borderId="0" xfId="62" applyNumberFormat="1" applyFont="1" applyFill="1" applyBorder="1" applyAlignment="1">
      <alignment vertical="center"/>
      <protection/>
    </xf>
    <xf numFmtId="49" fontId="9" fillId="0" borderId="0" xfId="62" applyNumberFormat="1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vertical="center"/>
      <protection/>
    </xf>
    <xf numFmtId="177" fontId="12" fillId="0" borderId="22" xfId="63" applyNumberFormat="1" applyFont="1" applyBorder="1" applyAlignment="1">
      <alignment horizontal="right" vertical="top"/>
      <protection/>
    </xf>
    <xf numFmtId="0" fontId="12" fillId="0" borderId="0" xfId="63" applyFont="1" applyAlignment="1">
      <alignment vertical="center"/>
      <protection/>
    </xf>
    <xf numFmtId="177" fontId="12" fillId="0" borderId="23" xfId="63" applyNumberFormat="1" applyFont="1" applyBorder="1" applyAlignment="1">
      <alignment horizontal="right" vertical="top"/>
      <protection/>
    </xf>
    <xf numFmtId="49" fontId="11" fillId="0" borderId="18" xfId="62" applyNumberFormat="1" applyFont="1" applyFill="1" applyBorder="1" applyAlignment="1">
      <alignment vertical="center"/>
      <protection/>
    </xf>
    <xf numFmtId="49" fontId="11" fillId="0" borderId="24" xfId="62" applyNumberFormat="1" applyFont="1" applyFill="1" applyBorder="1" applyAlignment="1">
      <alignment vertical="center"/>
      <protection/>
    </xf>
    <xf numFmtId="49" fontId="11" fillId="0" borderId="19" xfId="62" applyNumberFormat="1" applyFont="1" applyFill="1" applyBorder="1" applyAlignment="1">
      <alignment vertical="center"/>
      <protection/>
    </xf>
    <xf numFmtId="177" fontId="12" fillId="0" borderId="25" xfId="63" applyNumberFormat="1" applyFont="1" applyBorder="1" applyAlignment="1">
      <alignment horizontal="right" vertical="top"/>
      <protection/>
    </xf>
    <xf numFmtId="49" fontId="11" fillId="0" borderId="15" xfId="62" applyNumberFormat="1" applyFont="1" applyFill="1" applyBorder="1" applyAlignment="1">
      <alignment vertical="center"/>
      <protection/>
    </xf>
    <xf numFmtId="49" fontId="11" fillId="0" borderId="26" xfId="62" applyNumberFormat="1" applyFont="1" applyFill="1" applyBorder="1" applyAlignment="1">
      <alignment vertical="center"/>
      <protection/>
    </xf>
    <xf numFmtId="49" fontId="11" fillId="0" borderId="26" xfId="62" applyNumberFormat="1" applyFont="1" applyFill="1" applyBorder="1" applyAlignment="1">
      <alignment horizontal="center" vertical="center"/>
      <protection/>
    </xf>
    <xf numFmtId="177" fontId="12" fillId="0" borderId="27" xfId="63" applyNumberFormat="1" applyFont="1" applyBorder="1" applyAlignment="1">
      <alignment horizontal="right" vertical="top"/>
      <protection/>
    </xf>
    <xf numFmtId="0" fontId="12" fillId="0" borderId="0" xfId="63" applyFont="1" applyBorder="1" applyAlignment="1">
      <alignment vertical="center"/>
      <protection/>
    </xf>
    <xf numFmtId="177" fontId="12" fillId="0" borderId="28" xfId="63" applyNumberFormat="1" applyFont="1" applyBorder="1" applyAlignment="1">
      <alignment horizontal="right" vertical="top"/>
      <protection/>
    </xf>
    <xf numFmtId="49" fontId="11" fillId="0" borderId="0" xfId="62" applyNumberFormat="1" applyFont="1" applyFill="1" applyBorder="1" applyAlignment="1">
      <alignment horizontal="distributed" vertical="center"/>
      <protection/>
    </xf>
    <xf numFmtId="49" fontId="11" fillId="0" borderId="21" xfId="62" applyNumberFormat="1" applyFont="1" applyFill="1" applyBorder="1" applyAlignment="1">
      <alignment horizontal="distributed" vertical="center"/>
      <protection/>
    </xf>
    <xf numFmtId="49" fontId="11" fillId="0" borderId="26" xfId="62" applyNumberFormat="1" applyFont="1" applyFill="1" applyBorder="1" applyAlignment="1">
      <alignment horizontal="distributed" vertical="center"/>
      <protection/>
    </xf>
    <xf numFmtId="49" fontId="11" fillId="0" borderId="16" xfId="62" applyNumberFormat="1" applyFont="1" applyFill="1" applyBorder="1" applyAlignment="1">
      <alignment horizontal="distributed" vertical="center"/>
      <protection/>
    </xf>
    <xf numFmtId="49" fontId="11" fillId="0" borderId="20" xfId="62" applyNumberFormat="1" applyFont="1" applyFill="1" applyBorder="1" applyAlignment="1">
      <alignment/>
      <protection/>
    </xf>
    <xf numFmtId="49" fontId="9" fillId="0" borderId="0" xfId="62" applyNumberFormat="1" applyFont="1" applyFill="1" applyBorder="1" applyAlignment="1">
      <alignment/>
      <protection/>
    </xf>
    <xf numFmtId="49" fontId="9" fillId="0" borderId="0" xfId="62" applyNumberFormat="1" applyFont="1" applyFill="1" applyBorder="1" applyAlignment="1">
      <alignment horizontal="center"/>
      <protection/>
    </xf>
    <xf numFmtId="49" fontId="11" fillId="0" borderId="0" xfId="62" applyNumberFormat="1" applyFont="1" applyFill="1" applyBorder="1" applyAlignment="1">
      <alignment/>
      <protection/>
    </xf>
    <xf numFmtId="49" fontId="11" fillId="0" borderId="21" xfId="62" applyNumberFormat="1" applyFont="1" applyFill="1" applyBorder="1" applyAlignment="1">
      <alignment/>
      <protection/>
    </xf>
    <xf numFmtId="0" fontId="12" fillId="0" borderId="0" xfId="63" applyFont="1" applyAlignment="1">
      <alignment/>
      <protection/>
    </xf>
    <xf numFmtId="49" fontId="9" fillId="0" borderId="0" xfId="62" applyNumberFormat="1" applyFont="1" applyFill="1" applyBorder="1" applyAlignment="1">
      <alignment horizontal="right" vertical="center"/>
      <protection/>
    </xf>
    <xf numFmtId="49" fontId="11" fillId="0" borderId="21" xfId="62" applyNumberFormat="1" applyFont="1" applyFill="1" applyBorder="1" applyAlignment="1">
      <alignment horizontal="right" vertical="center"/>
      <protection/>
    </xf>
    <xf numFmtId="49" fontId="11" fillId="0" borderId="24" xfId="62" applyNumberFormat="1" applyFont="1" applyFill="1" applyBorder="1" applyAlignment="1">
      <alignment horizontal="distributed" vertical="center"/>
      <protection/>
    </xf>
    <xf numFmtId="49" fontId="11" fillId="0" borderId="0" xfId="62" applyNumberFormat="1" applyFont="1" applyFill="1" applyBorder="1" applyAlignment="1">
      <alignment horizontal="right" vertical="center"/>
      <protection/>
    </xf>
    <xf numFmtId="49" fontId="13" fillId="0" borderId="21" xfId="62" applyNumberFormat="1" applyFont="1" applyFill="1" applyBorder="1" applyAlignment="1">
      <alignment vertical="center"/>
      <protection/>
    </xf>
    <xf numFmtId="49" fontId="13" fillId="0" borderId="21" xfId="62" applyNumberFormat="1" applyFont="1" applyFill="1" applyBorder="1" applyAlignment="1">
      <alignment/>
      <protection/>
    </xf>
    <xf numFmtId="178" fontId="12" fillId="0" borderId="23" xfId="63" applyNumberFormat="1" applyFont="1" applyBorder="1" applyAlignment="1">
      <alignment horizontal="right" vertical="top"/>
      <protection/>
    </xf>
    <xf numFmtId="179" fontId="12" fillId="0" borderId="0" xfId="63" applyNumberFormat="1" applyFont="1" applyAlignment="1">
      <alignment vertical="center"/>
      <protection/>
    </xf>
    <xf numFmtId="0" fontId="12" fillId="0" borderId="20" xfId="63" applyFont="1" applyBorder="1" applyAlignment="1">
      <alignment vertical="center"/>
      <protection/>
    </xf>
    <xf numFmtId="0" fontId="12" fillId="0" borderId="21" xfId="63" applyFont="1" applyBorder="1" applyAlignment="1">
      <alignment vertical="center"/>
      <protection/>
    </xf>
    <xf numFmtId="0" fontId="12" fillId="0" borderId="15" xfId="63" applyFont="1" applyBorder="1" applyAlignment="1">
      <alignment vertical="center"/>
      <protection/>
    </xf>
    <xf numFmtId="0" fontId="12" fillId="0" borderId="26" xfId="63" applyFont="1" applyBorder="1" applyAlignment="1">
      <alignment vertical="center"/>
      <protection/>
    </xf>
    <xf numFmtId="0" fontId="12" fillId="0" borderId="26" xfId="63" applyFont="1" applyBorder="1" applyAlignment="1">
      <alignment horizontal="center" vertical="center"/>
      <protection/>
    </xf>
    <xf numFmtId="0" fontId="12" fillId="0" borderId="16" xfId="63" applyFont="1" applyBorder="1" applyAlignment="1">
      <alignment vertical="center"/>
      <protection/>
    </xf>
    <xf numFmtId="0" fontId="8" fillId="0" borderId="0" xfId="63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38" fontId="60" fillId="0" borderId="0" xfId="48" applyFont="1" applyBorder="1" applyAlignment="1">
      <alignment vertical="center"/>
    </xf>
    <xf numFmtId="38" fontId="61" fillId="0" borderId="0" xfId="48" applyFont="1" applyBorder="1" applyAlignment="1">
      <alignment vertical="center"/>
    </xf>
    <xf numFmtId="179" fontId="60" fillId="0" borderId="0" xfId="48" applyNumberFormat="1" applyFont="1" applyBorder="1" applyAlignment="1">
      <alignment vertical="center"/>
    </xf>
    <xf numFmtId="179" fontId="61" fillId="0" borderId="0" xfId="48" applyNumberFormat="1" applyFont="1" applyBorder="1" applyAlignment="1">
      <alignment vertical="center"/>
    </xf>
    <xf numFmtId="38" fontId="17" fillId="0" borderId="20" xfId="48" applyFont="1" applyBorder="1" applyAlignment="1">
      <alignment horizontal="center" vertical="center"/>
    </xf>
    <xf numFmtId="179" fontId="61" fillId="0" borderId="21" xfId="48" applyNumberFormat="1" applyFont="1" applyBorder="1" applyAlignment="1">
      <alignment vertical="center"/>
    </xf>
    <xf numFmtId="38" fontId="16" fillId="0" borderId="20" xfId="48" applyFont="1" applyBorder="1" applyAlignment="1">
      <alignment horizontal="center" vertical="center"/>
    </xf>
    <xf numFmtId="179" fontId="60" fillId="0" borderId="21" xfId="48" applyNumberFormat="1" applyFont="1" applyBorder="1" applyAlignment="1">
      <alignment vertical="center"/>
    </xf>
    <xf numFmtId="38" fontId="60" fillId="0" borderId="26" xfId="48" applyFont="1" applyBorder="1" applyAlignment="1">
      <alignment vertical="center"/>
    </xf>
    <xf numFmtId="179" fontId="60" fillId="0" borderId="26" xfId="48" applyNumberFormat="1" applyFont="1" applyBorder="1" applyAlignment="1">
      <alignment vertical="center"/>
    </xf>
    <xf numFmtId="179" fontId="60" fillId="0" borderId="16" xfId="48" applyNumberFormat="1" applyFont="1" applyBorder="1" applyAlignment="1">
      <alignment vertical="center"/>
    </xf>
    <xf numFmtId="38" fontId="18" fillId="0" borderId="20" xfId="48" applyFont="1" applyBorder="1" applyAlignment="1">
      <alignment horizontal="center" vertical="center"/>
    </xf>
    <xf numFmtId="38" fontId="14" fillId="0" borderId="20" xfId="48" applyFont="1" applyBorder="1" applyAlignment="1">
      <alignment horizontal="left" vertical="center"/>
    </xf>
    <xf numFmtId="38" fontId="14" fillId="0" borderId="20" xfId="48" applyFont="1" applyBorder="1" applyAlignment="1">
      <alignment horizontal="right" vertical="center"/>
    </xf>
    <xf numFmtId="38" fontId="14" fillId="0" borderId="20" xfId="48" applyFont="1" applyBorder="1" applyAlignment="1">
      <alignment horizontal="right" vertical="top"/>
    </xf>
    <xf numFmtId="38" fontId="14" fillId="0" borderId="15" xfId="48" applyFont="1" applyBorder="1" applyAlignment="1">
      <alignment horizontal="right" vertical="center"/>
    </xf>
    <xf numFmtId="38" fontId="61" fillId="0" borderId="28" xfId="48" applyFont="1" applyBorder="1" applyAlignment="1">
      <alignment vertical="center"/>
    </xf>
    <xf numFmtId="38" fontId="60" fillId="0" borderId="23" xfId="48" applyFont="1" applyBorder="1" applyAlignment="1">
      <alignment vertical="center"/>
    </xf>
    <xf numFmtId="38" fontId="61" fillId="0" borderId="23" xfId="48" applyFont="1" applyBorder="1" applyAlignment="1">
      <alignment vertical="center"/>
    </xf>
    <xf numFmtId="38" fontId="60" fillId="0" borderId="27" xfId="48" applyFont="1" applyBorder="1" applyAlignment="1">
      <alignment vertical="center"/>
    </xf>
    <xf numFmtId="179" fontId="61" fillId="0" borderId="28" xfId="48" applyNumberFormat="1" applyFont="1" applyBorder="1" applyAlignment="1">
      <alignment vertical="center"/>
    </xf>
    <xf numFmtId="179" fontId="60" fillId="0" borderId="23" xfId="48" applyNumberFormat="1" applyFont="1" applyBorder="1" applyAlignment="1">
      <alignment vertical="center"/>
    </xf>
    <xf numFmtId="179" fontId="61" fillId="0" borderId="23" xfId="48" applyNumberFormat="1" applyFont="1" applyBorder="1" applyAlignment="1">
      <alignment vertical="center"/>
    </xf>
    <xf numFmtId="179" fontId="60" fillId="0" borderId="27" xfId="48" applyNumberFormat="1" applyFont="1" applyBorder="1" applyAlignment="1">
      <alignment vertical="center"/>
    </xf>
    <xf numFmtId="38" fontId="60" fillId="0" borderId="28" xfId="48" applyFont="1" applyBorder="1" applyAlignment="1">
      <alignment horizontal="center" vertical="center"/>
    </xf>
    <xf numFmtId="38" fontId="60" fillId="0" borderId="27" xfId="48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vertical="center"/>
    </xf>
    <xf numFmtId="181" fontId="61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180" fontId="61" fillId="0" borderId="0" xfId="0" applyNumberFormat="1" applyFont="1" applyAlignment="1">
      <alignment horizontal="right" vertical="center"/>
    </xf>
    <xf numFmtId="38" fontId="14" fillId="0" borderId="20" xfId="48" applyFont="1" applyFill="1" applyBorder="1" applyAlignment="1">
      <alignment horizontal="right" vertical="center"/>
    </xf>
    <xf numFmtId="38" fontId="60" fillId="0" borderId="23" xfId="48" applyFont="1" applyFill="1" applyBorder="1" applyAlignment="1">
      <alignment vertical="center"/>
    </xf>
    <xf numFmtId="38" fontId="60" fillId="0" borderId="0" xfId="48" applyFont="1" applyFill="1" applyBorder="1" applyAlignment="1">
      <alignment vertical="center"/>
    </xf>
    <xf numFmtId="179" fontId="60" fillId="0" borderId="0" xfId="48" applyNumberFormat="1" applyFont="1" applyFill="1" applyBorder="1" applyAlignment="1">
      <alignment vertical="center"/>
    </xf>
    <xf numFmtId="179" fontId="60" fillId="0" borderId="23" xfId="48" applyNumberFormat="1" applyFont="1" applyFill="1" applyBorder="1" applyAlignment="1">
      <alignment vertical="center"/>
    </xf>
    <xf numFmtId="179" fontId="60" fillId="0" borderId="21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15" fillId="0" borderId="20" xfId="48" applyFont="1" applyBorder="1" applyAlignment="1">
      <alignment horizontal="center" vertical="center"/>
    </xf>
    <xf numFmtId="180" fontId="61" fillId="0" borderId="0" xfId="48" applyNumberFormat="1" applyFont="1" applyAlignment="1">
      <alignment vertical="center"/>
    </xf>
    <xf numFmtId="0" fontId="63" fillId="0" borderId="0" xfId="0" applyFont="1" applyAlignment="1">
      <alignment vertical="top"/>
    </xf>
    <xf numFmtId="194" fontId="61" fillId="0" borderId="0" xfId="0" applyNumberFormat="1" applyFont="1" applyAlignment="1">
      <alignment horizontal="right" vertical="center"/>
    </xf>
    <xf numFmtId="194" fontId="61" fillId="0" borderId="0" xfId="0" applyNumberFormat="1" applyFont="1" applyAlignment="1">
      <alignment vertical="center"/>
    </xf>
    <xf numFmtId="38" fontId="60" fillId="0" borderId="0" xfId="48" applyFont="1" applyFill="1" applyBorder="1" applyAlignment="1">
      <alignment horizontal="center" vertical="center"/>
    </xf>
    <xf numFmtId="38" fontId="60" fillId="0" borderId="0" xfId="48" applyFont="1" applyFill="1" applyBorder="1" applyAlignment="1">
      <alignment horizontal="left" vertical="top"/>
    </xf>
    <xf numFmtId="49" fontId="11" fillId="0" borderId="16" xfId="62" applyNumberFormat="1" applyFont="1" applyFill="1" applyBorder="1" applyAlignment="1">
      <alignment vertical="center"/>
      <protection/>
    </xf>
    <xf numFmtId="49" fontId="11" fillId="0" borderId="0" xfId="62" applyNumberFormat="1" applyFont="1" applyAlignment="1">
      <alignment vertical="top"/>
      <protection/>
    </xf>
    <xf numFmtId="0" fontId="12" fillId="0" borderId="0" xfId="63" applyFont="1" applyAlignment="1">
      <alignment vertical="top"/>
      <protection/>
    </xf>
    <xf numFmtId="0" fontId="0" fillId="0" borderId="17" xfId="0" applyBorder="1" applyAlignment="1">
      <alignment horizontal="center" vertical="center"/>
    </xf>
    <xf numFmtId="49" fontId="11" fillId="0" borderId="28" xfId="62" applyNumberFormat="1" applyFont="1" applyBorder="1" applyAlignment="1">
      <alignment horizontal="center" vertical="center"/>
      <protection/>
    </xf>
    <xf numFmtId="176" fontId="3" fillId="0" borderId="26" xfId="62" applyNumberFormat="1" applyFont="1" applyFill="1" applyBorder="1" applyAlignment="1">
      <alignment horizontal="left" vertical="center"/>
      <protection/>
    </xf>
    <xf numFmtId="176" fontId="3" fillId="0" borderId="26" xfId="62" applyNumberFormat="1" applyFont="1" applyFill="1" applyBorder="1" applyAlignment="1">
      <alignment vertical="center"/>
      <protection/>
    </xf>
    <xf numFmtId="49" fontId="11" fillId="0" borderId="20" xfId="62" applyNumberFormat="1" applyFont="1" applyFill="1" applyBorder="1" applyAlignment="1">
      <alignment vertical="top"/>
      <protection/>
    </xf>
    <xf numFmtId="49" fontId="11" fillId="0" borderId="0" xfId="62" applyNumberFormat="1" applyFont="1" applyFill="1" applyBorder="1" applyAlignment="1">
      <alignment vertical="top"/>
      <protection/>
    </xf>
    <xf numFmtId="49" fontId="11" fillId="0" borderId="0" xfId="62" applyNumberFormat="1" applyFont="1" applyFill="1" applyBorder="1" applyAlignment="1">
      <alignment horizontal="center" vertical="top"/>
      <protection/>
    </xf>
    <xf numFmtId="49" fontId="11" fillId="0" borderId="21" xfId="62" applyNumberFormat="1" applyFont="1" applyFill="1" applyBorder="1" applyAlignment="1">
      <alignment vertical="top"/>
      <protection/>
    </xf>
    <xf numFmtId="49" fontId="11" fillId="0" borderId="0" xfId="62" applyNumberFormat="1" applyFont="1" applyBorder="1" applyAlignment="1">
      <alignment vertical="top"/>
      <protection/>
    </xf>
    <xf numFmtId="176" fontId="21" fillId="0" borderId="0" xfId="62" applyNumberFormat="1" applyFont="1" applyFill="1" applyBorder="1" applyAlignment="1">
      <alignment horizontal="left" vertical="center"/>
      <protection/>
    </xf>
    <xf numFmtId="0" fontId="11" fillId="0" borderId="0" xfId="62" applyNumberFormat="1" applyFont="1" applyFill="1" applyBorder="1" applyAlignment="1">
      <alignment horizontal="center" vertical="center"/>
      <protection/>
    </xf>
    <xf numFmtId="0" fontId="11" fillId="0" borderId="24" xfId="62" applyNumberFormat="1" applyFont="1" applyFill="1" applyBorder="1" applyAlignment="1">
      <alignment horizontal="center" vertical="center"/>
      <protection/>
    </xf>
    <xf numFmtId="0" fontId="11" fillId="0" borderId="26" xfId="62" applyNumberFormat="1" applyFont="1" applyFill="1" applyBorder="1" applyAlignment="1">
      <alignment horizontal="center" vertical="center"/>
      <protection/>
    </xf>
    <xf numFmtId="0" fontId="64" fillId="0" borderId="26" xfId="0" applyFont="1" applyBorder="1" applyAlignment="1">
      <alignment vertical="center"/>
    </xf>
    <xf numFmtId="0" fontId="65" fillId="0" borderId="26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0" applyAlignment="1">
      <alignment vertical="center"/>
    </xf>
    <xf numFmtId="38" fontId="60" fillId="0" borderId="12" xfId="48" applyFont="1" applyBorder="1" applyAlignment="1">
      <alignment horizontal="center" vertical="center"/>
    </xf>
    <xf numFmtId="38" fontId="60" fillId="0" borderId="13" xfId="48" applyFont="1" applyBorder="1" applyAlignment="1">
      <alignment horizontal="center" vertical="center"/>
    </xf>
    <xf numFmtId="38" fontId="60" fillId="0" borderId="14" xfId="48" applyFont="1" applyBorder="1" applyAlignment="1">
      <alignment horizontal="center" vertical="center"/>
    </xf>
    <xf numFmtId="38" fontId="60" fillId="0" borderId="29" xfId="48" applyFont="1" applyBorder="1" applyAlignment="1">
      <alignment horizontal="center" vertical="center"/>
    </xf>
    <xf numFmtId="38" fontId="60" fillId="0" borderId="11" xfId="48" applyFont="1" applyBorder="1" applyAlignment="1">
      <alignment horizontal="center" vertical="center"/>
    </xf>
    <xf numFmtId="38" fontId="60" fillId="0" borderId="10" xfId="48" applyFont="1" applyBorder="1" applyAlignment="1">
      <alignment horizontal="center" vertical="center"/>
    </xf>
    <xf numFmtId="38" fontId="60" fillId="0" borderId="20" xfId="48" applyFont="1" applyBorder="1" applyAlignment="1">
      <alignment horizontal="center" vertical="center"/>
    </xf>
    <xf numFmtId="38" fontId="60" fillId="0" borderId="15" xfId="48" applyFont="1" applyBorder="1" applyAlignment="1">
      <alignment horizontal="center" vertical="center"/>
    </xf>
    <xf numFmtId="177" fontId="19" fillId="0" borderId="0" xfId="63" applyNumberFormat="1" applyFont="1" applyBorder="1" applyAlignment="1">
      <alignment horizontal="distributed" vertical="top"/>
      <protection/>
    </xf>
    <xf numFmtId="195" fontId="61" fillId="0" borderId="0" xfId="0" applyNumberFormat="1" applyFont="1" applyAlignment="1">
      <alignment horizontal="right" vertical="center"/>
    </xf>
    <xf numFmtId="196" fontId="61" fillId="0" borderId="0" xfId="0" applyNumberFormat="1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49" fontId="11" fillId="0" borderId="0" xfId="62" applyNumberFormat="1" applyFont="1" applyFill="1" applyBorder="1" applyAlignment="1">
      <alignment horizontal="distributed" vertical="center"/>
      <protection/>
    </xf>
    <xf numFmtId="49" fontId="9" fillId="0" borderId="29" xfId="62" applyNumberFormat="1" applyFont="1" applyFill="1" applyBorder="1" applyAlignment="1">
      <alignment horizontal="center" vertical="center"/>
      <protection/>
    </xf>
    <xf numFmtId="49" fontId="9" fillId="0" borderId="26" xfId="62" applyNumberFormat="1" applyFont="1" applyFill="1" applyBorder="1" applyAlignment="1">
      <alignment horizontal="center" vertical="center"/>
      <protection/>
    </xf>
    <xf numFmtId="49" fontId="9" fillId="0" borderId="24" xfId="62" applyNumberFormat="1" applyFont="1" applyFill="1" applyBorder="1" applyAlignment="1">
      <alignment horizontal="distributed" vertical="top"/>
      <protection/>
    </xf>
    <xf numFmtId="49" fontId="9" fillId="0" borderId="0" xfId="62" applyNumberFormat="1" applyFont="1" applyFill="1" applyBorder="1" applyAlignment="1">
      <alignment horizontal="distributed" vertical="center"/>
      <protection/>
    </xf>
    <xf numFmtId="49" fontId="9" fillId="0" borderId="0" xfId="62" applyNumberFormat="1" applyFont="1" applyFill="1" applyBorder="1" applyAlignment="1">
      <alignment horizontal="left"/>
      <protection/>
    </xf>
    <xf numFmtId="49" fontId="9" fillId="0" borderId="24" xfId="62" applyNumberFormat="1" applyFont="1" applyFill="1" applyBorder="1" applyAlignment="1">
      <alignment horizontal="distributed" vertical="center"/>
      <protection/>
    </xf>
    <xf numFmtId="49" fontId="11" fillId="0" borderId="24" xfId="62" applyNumberFormat="1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nenrei_2006_10-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6;&#12304;&#26032;&#12305;&#24180;&#40802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　年齢別推計人口"/>
      <sheetName val="表２　岐阜県年齢（各歳）・男女別人口"/>
      <sheetName val="表３　市町村別・５歳階級別・男女別人口"/>
      <sheetName val="HP用　表２　市町村別・各歳・男女別人口"/>
    </sheetNames>
    <sheetDataSet>
      <sheetData sheetId="3">
        <row r="5">
          <cell r="G5">
            <v>983498</v>
          </cell>
          <cell r="H5">
            <v>1047017</v>
          </cell>
          <cell r="O5">
            <v>406507</v>
          </cell>
          <cell r="R5">
            <v>159917</v>
          </cell>
          <cell r="U5">
            <v>89024</v>
          </cell>
          <cell r="X5">
            <v>110396</v>
          </cell>
          <cell r="AA5">
            <v>89043</v>
          </cell>
          <cell r="AD5">
            <v>78792</v>
          </cell>
          <cell r="AG5">
            <v>20649</v>
          </cell>
          <cell r="AJ5">
            <v>38681</v>
          </cell>
          <cell r="AM5">
            <v>67396</v>
          </cell>
          <cell r="AP5">
            <v>50980</v>
          </cell>
          <cell r="AS5">
            <v>55470</v>
          </cell>
          <cell r="AV5">
            <v>57721</v>
          </cell>
          <cell r="AY5">
            <v>144795</v>
          </cell>
          <cell r="BB5">
            <v>98856</v>
          </cell>
          <cell r="BE5">
            <v>27032</v>
          </cell>
          <cell r="BH5">
            <v>54422</v>
          </cell>
          <cell r="BK5">
            <v>24630</v>
          </cell>
          <cell r="BN5">
            <v>34013</v>
          </cell>
          <cell r="BQ5">
            <v>41982</v>
          </cell>
          <cell r="BT5">
            <v>33436</v>
          </cell>
          <cell r="BW5">
            <v>35061</v>
          </cell>
          <cell r="CC5">
            <v>24630</v>
          </cell>
          <cell r="CF5">
            <v>22786</v>
          </cell>
          <cell r="CL5">
            <v>28926</v>
          </cell>
          <cell r="CR5">
            <v>27549</v>
          </cell>
          <cell r="CU5">
            <v>7374</v>
          </cell>
          <cell r="DA5">
            <v>19278</v>
          </cell>
          <cell r="DD5">
            <v>9972</v>
          </cell>
          <cell r="DG5">
            <v>14770</v>
          </cell>
          <cell r="DM5">
            <v>21432</v>
          </cell>
          <cell r="DP5">
            <v>23433</v>
          </cell>
          <cell r="DS5">
            <v>24274</v>
          </cell>
          <cell r="DY5">
            <v>18208</v>
          </cell>
          <cell r="EE5">
            <v>8233</v>
          </cell>
          <cell r="EH5">
            <v>5563</v>
          </cell>
          <cell r="EK5">
            <v>10179</v>
          </cell>
          <cell r="EN5">
            <v>3859</v>
          </cell>
          <cell r="EQ5">
            <v>10985</v>
          </cell>
          <cell r="ET5">
            <v>8332</v>
          </cell>
          <cell r="EW5">
            <v>2242</v>
          </cell>
          <cell r="FC5">
            <v>18079</v>
          </cell>
          <cell r="FI5">
            <v>1608</v>
          </cell>
        </row>
        <row r="133">
          <cell r="O133">
            <v>50675</v>
          </cell>
          <cell r="R133">
            <v>21591</v>
          </cell>
          <cell r="U133">
            <v>11883</v>
          </cell>
          <cell r="X133">
            <v>13612</v>
          </cell>
          <cell r="AA133">
            <v>11988</v>
          </cell>
          <cell r="AD133">
            <v>10280</v>
          </cell>
          <cell r="AG133">
            <v>2334</v>
          </cell>
          <cell r="AJ133">
            <v>4651</v>
          </cell>
          <cell r="AM133">
            <v>9371</v>
          </cell>
          <cell r="AP133">
            <v>6338</v>
          </cell>
          <cell r="AS133">
            <v>8522</v>
          </cell>
          <cell r="AV133">
            <v>7090</v>
          </cell>
          <cell r="AY133">
            <v>20231</v>
          </cell>
          <cell r="BB133">
            <v>13703</v>
          </cell>
          <cell r="BE133">
            <v>3030</v>
          </cell>
          <cell r="BH133">
            <v>8740</v>
          </cell>
          <cell r="BK133">
            <v>2846</v>
          </cell>
          <cell r="BN133">
            <v>4832</v>
          </cell>
          <cell r="BQ133">
            <v>5194</v>
          </cell>
          <cell r="BT133">
            <v>3814</v>
          </cell>
          <cell r="BW133">
            <v>4040</v>
          </cell>
          <cell r="CC133">
            <v>3708</v>
          </cell>
          <cell r="CF133">
            <v>3108</v>
          </cell>
          <cell r="CL133">
            <v>3589</v>
          </cell>
          <cell r="CR133">
            <v>3713</v>
          </cell>
          <cell r="CU133">
            <v>741</v>
          </cell>
          <cell r="DA133">
            <v>2479</v>
          </cell>
          <cell r="DD133">
            <v>1511</v>
          </cell>
          <cell r="DG133">
            <v>2179</v>
          </cell>
          <cell r="DM133">
            <v>2368</v>
          </cell>
          <cell r="DP133">
            <v>3416</v>
          </cell>
          <cell r="DS133">
            <v>3526</v>
          </cell>
          <cell r="DY133">
            <v>2684</v>
          </cell>
          <cell r="EE133">
            <v>1044</v>
          </cell>
          <cell r="EH133">
            <v>737</v>
          </cell>
          <cell r="EK133">
            <v>1310</v>
          </cell>
          <cell r="EN133">
            <v>336</v>
          </cell>
          <cell r="EQ133">
            <v>1147</v>
          </cell>
          <cell r="ET133">
            <v>764</v>
          </cell>
          <cell r="EW133">
            <v>241</v>
          </cell>
          <cell r="FC133">
            <v>2196</v>
          </cell>
          <cell r="FI133">
            <v>229</v>
          </cell>
        </row>
        <row r="134">
          <cell r="O134">
            <v>238072</v>
          </cell>
          <cell r="R134">
            <v>95868</v>
          </cell>
          <cell r="U134">
            <v>49412</v>
          </cell>
          <cell r="X134">
            <v>65460</v>
          </cell>
          <cell r="AA134">
            <v>52432</v>
          </cell>
          <cell r="AD134">
            <v>43717</v>
          </cell>
          <cell r="AG134">
            <v>11662</v>
          </cell>
          <cell r="AJ134">
            <v>22463</v>
          </cell>
          <cell r="AM134">
            <v>40650</v>
          </cell>
          <cell r="AP134">
            <v>27922</v>
          </cell>
          <cell r="AS134">
            <v>33984</v>
          </cell>
          <cell r="AV134">
            <v>32861</v>
          </cell>
          <cell r="AY134">
            <v>85796</v>
          </cell>
          <cell r="BB134">
            <v>59430</v>
          </cell>
          <cell r="BE134">
            <v>15401</v>
          </cell>
          <cell r="BH134">
            <v>34553</v>
          </cell>
          <cell r="BK134">
            <v>12549</v>
          </cell>
          <cell r="BN134">
            <v>19674</v>
          </cell>
          <cell r="BQ134">
            <v>22123</v>
          </cell>
          <cell r="BT134">
            <v>17034</v>
          </cell>
          <cell r="BW134">
            <v>20720</v>
          </cell>
          <cell r="CC134">
            <v>15393</v>
          </cell>
          <cell r="CF134">
            <v>13423</v>
          </cell>
          <cell r="CL134">
            <v>16876</v>
          </cell>
          <cell r="CR134">
            <v>15957</v>
          </cell>
          <cell r="CU134">
            <v>3948</v>
          </cell>
          <cell r="DA134">
            <v>11150</v>
          </cell>
          <cell r="DD134">
            <v>6106</v>
          </cell>
          <cell r="DG134">
            <v>8694</v>
          </cell>
          <cell r="DM134">
            <v>11480</v>
          </cell>
          <cell r="DP134">
            <v>13920</v>
          </cell>
          <cell r="DS134">
            <v>14219</v>
          </cell>
          <cell r="DY134">
            <v>11478</v>
          </cell>
          <cell r="EE134">
            <v>5113</v>
          </cell>
          <cell r="EH134">
            <v>3179</v>
          </cell>
          <cell r="EK134">
            <v>5786</v>
          </cell>
          <cell r="EN134">
            <v>1898</v>
          </cell>
          <cell r="EQ134">
            <v>5782</v>
          </cell>
          <cell r="ET134">
            <v>3969</v>
          </cell>
          <cell r="EW134">
            <v>1047</v>
          </cell>
          <cell r="FC134">
            <v>10642</v>
          </cell>
          <cell r="FI134">
            <v>866</v>
          </cell>
        </row>
        <row r="135">
          <cell r="O135">
            <v>110887</v>
          </cell>
          <cell r="R135">
            <v>41677</v>
          </cell>
          <cell r="U135">
            <v>27617</v>
          </cell>
          <cell r="X135">
            <v>30920</v>
          </cell>
          <cell r="AA135">
            <v>24473</v>
          </cell>
          <cell r="AD135">
            <v>24505</v>
          </cell>
          <cell r="AG135">
            <v>6640</v>
          </cell>
          <cell r="AJ135">
            <v>11455</v>
          </cell>
          <cell r="AM135">
            <v>17022</v>
          </cell>
          <cell r="AP135">
            <v>16664</v>
          </cell>
          <cell r="AS135">
            <v>12404</v>
          </cell>
          <cell r="AV135">
            <v>17627</v>
          </cell>
          <cell r="AY135">
            <v>38376</v>
          </cell>
          <cell r="BB135">
            <v>25213</v>
          </cell>
          <cell r="BE135">
            <v>8589</v>
          </cell>
          <cell r="BH135">
            <v>10641</v>
          </cell>
          <cell r="BK135">
            <v>9231</v>
          </cell>
          <cell r="BN135">
            <v>9468</v>
          </cell>
          <cell r="BQ135">
            <v>14619</v>
          </cell>
          <cell r="BT135">
            <v>12553</v>
          </cell>
          <cell r="BW135">
            <v>10292</v>
          </cell>
          <cell r="CC135">
            <v>5338</v>
          </cell>
          <cell r="CF135">
            <v>6203</v>
          </cell>
          <cell r="CL135">
            <v>8434</v>
          </cell>
          <cell r="CR135">
            <v>7840</v>
          </cell>
          <cell r="CU135">
            <v>2685</v>
          </cell>
          <cell r="DA135">
            <v>5645</v>
          </cell>
          <cell r="DD135">
            <v>2324</v>
          </cell>
          <cell r="DG135">
            <v>3870</v>
          </cell>
          <cell r="DM135">
            <v>7583</v>
          </cell>
          <cell r="DP135">
            <v>6072</v>
          </cell>
          <cell r="DS135">
            <v>6521</v>
          </cell>
          <cell r="DY135">
            <v>4045</v>
          </cell>
          <cell r="EE135">
            <v>2044</v>
          </cell>
          <cell r="EH135">
            <v>1645</v>
          </cell>
          <cell r="EK135">
            <v>3061</v>
          </cell>
          <cell r="EN135">
            <v>1624</v>
          </cell>
          <cell r="EQ135">
            <v>4050</v>
          </cell>
          <cell r="ET135">
            <v>3599</v>
          </cell>
          <cell r="EW135">
            <v>954</v>
          </cell>
          <cell r="FC135">
            <v>5192</v>
          </cell>
          <cell r="FI135">
            <v>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7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3.140625" style="0" customWidth="1"/>
    <col min="2" max="8" width="13.8515625" style="0" customWidth="1"/>
  </cols>
  <sheetData>
    <row r="1" spans="1:9" ht="24" customHeight="1">
      <c r="A1" s="137" t="s">
        <v>104</v>
      </c>
      <c r="B1" s="137"/>
      <c r="C1" s="137"/>
      <c r="D1" s="104" t="s">
        <v>174</v>
      </c>
      <c r="G1" s="140" t="s">
        <v>105</v>
      </c>
      <c r="H1" s="141"/>
      <c r="I1" s="142"/>
    </row>
    <row r="2" spans="7:9" ht="13.5">
      <c r="G2" s="112" t="s">
        <v>106</v>
      </c>
      <c r="H2" s="143">
        <v>42723</v>
      </c>
      <c r="I2" s="142"/>
    </row>
    <row r="3" spans="1:3" ht="17.25" customHeight="1">
      <c r="A3" s="91" t="s">
        <v>60</v>
      </c>
      <c r="B3" s="62"/>
      <c r="C3" s="92"/>
    </row>
    <row r="4" spans="3:7" ht="15.75" customHeight="1">
      <c r="C4" s="106">
        <f>B21</f>
        <v>2030515</v>
      </c>
      <c r="D4" s="138">
        <f>'[1]HP用　表２　市町村別・各歳・男女別人口'!G5</f>
        <v>983498</v>
      </c>
      <c r="E4" s="138"/>
      <c r="F4" s="139">
        <f>'[1]HP用　表２　市町村別・各歳・男女別人口'!H5</f>
        <v>1047017</v>
      </c>
      <c r="G4" s="139"/>
    </row>
    <row r="6" spans="1:2" ht="17.25" customHeight="1">
      <c r="A6" s="91" t="s">
        <v>103</v>
      </c>
      <c r="B6" s="62"/>
    </row>
    <row r="7" spans="1:8" ht="15.75" customHeight="1">
      <c r="A7" t="s">
        <v>94</v>
      </c>
      <c r="C7" s="105">
        <f>C21</f>
        <v>265791</v>
      </c>
      <c r="E7" t="s">
        <v>101</v>
      </c>
      <c r="G7" s="103">
        <f>ROUND(C7/$C$4*100,1)</f>
        <v>13.1</v>
      </c>
      <c r="H7" s="93" t="s">
        <v>107</v>
      </c>
    </row>
    <row r="8" spans="1:8" ht="15.75" customHeight="1">
      <c r="A8" t="s">
        <v>95</v>
      </c>
      <c r="C8" s="105">
        <f>D21</f>
        <v>1182709</v>
      </c>
      <c r="E8" s="90" t="s">
        <v>108</v>
      </c>
      <c r="G8" s="103">
        <f>ROUND(C8/$C$4*100,1)</f>
        <v>58.2</v>
      </c>
      <c r="H8" s="93" t="s">
        <v>107</v>
      </c>
    </row>
    <row r="9" spans="1:8" ht="15.75" customHeight="1">
      <c r="A9" t="s">
        <v>96</v>
      </c>
      <c r="C9" s="105">
        <f>E21</f>
        <v>570115</v>
      </c>
      <c r="E9" s="90" t="s">
        <v>108</v>
      </c>
      <c r="G9" s="103">
        <f>ROUND(C9/$C$4*100,1)</f>
        <v>28.1</v>
      </c>
      <c r="H9" s="93" t="s">
        <v>107</v>
      </c>
    </row>
    <row r="11" ht="17.25" customHeight="1">
      <c r="A11" s="91" t="s">
        <v>61</v>
      </c>
    </row>
    <row r="12" spans="1:6" ht="15.75" customHeight="1">
      <c r="A12" t="s">
        <v>97</v>
      </c>
      <c r="F12" s="94">
        <f>ROUND(C7/C8*100,1)</f>
        <v>22.5</v>
      </c>
    </row>
    <row r="13" spans="1:6" ht="15.75" customHeight="1">
      <c r="A13" t="s">
        <v>98</v>
      </c>
      <c r="F13" s="94">
        <f>ROUND(C9/C8*100,1)</f>
        <v>48.2</v>
      </c>
    </row>
    <row r="14" spans="1:6" ht="15.75" customHeight="1">
      <c r="A14" t="s">
        <v>99</v>
      </c>
      <c r="F14" s="94">
        <f>ROUND((C7+C9)/C8*100,1)</f>
        <v>70.7</v>
      </c>
    </row>
    <row r="15" spans="1:6" ht="15.75" customHeight="1">
      <c r="A15" t="s">
        <v>100</v>
      </c>
      <c r="F15" s="94">
        <f>ROUND(C9/C7*100,1)</f>
        <v>214.5</v>
      </c>
    </row>
    <row r="17" spans="1:5" ht="22.5" customHeight="1">
      <c r="A17" s="125" t="s">
        <v>109</v>
      </c>
      <c r="B17" s="126"/>
      <c r="C17" s="126"/>
      <c r="D17" s="127" t="str">
        <f>D1</f>
        <v>（平成28年1月1日現在）</v>
      </c>
      <c r="E17" s="128"/>
    </row>
    <row r="18" spans="1:8" ht="13.5">
      <c r="A18" s="134" t="s">
        <v>62</v>
      </c>
      <c r="B18" s="129" t="s">
        <v>63</v>
      </c>
      <c r="C18" s="130"/>
      <c r="D18" s="130"/>
      <c r="E18" s="131"/>
      <c r="F18" s="132" t="s">
        <v>69</v>
      </c>
      <c r="G18" s="132"/>
      <c r="H18" s="133"/>
    </row>
    <row r="19" spans="1:10" ht="13.5">
      <c r="A19" s="135"/>
      <c r="B19" s="88" t="s">
        <v>64</v>
      </c>
      <c r="C19" s="88" t="s">
        <v>65</v>
      </c>
      <c r="D19" s="88" t="s">
        <v>66</v>
      </c>
      <c r="E19" s="88" t="s">
        <v>67</v>
      </c>
      <c r="F19" s="88" t="s">
        <v>65</v>
      </c>
      <c r="G19" s="88" t="s">
        <v>66</v>
      </c>
      <c r="H19" s="88" t="s">
        <v>67</v>
      </c>
      <c r="J19" s="108"/>
    </row>
    <row r="20" spans="1:16" ht="13.5">
      <c r="A20" s="136"/>
      <c r="B20" s="89" t="s">
        <v>68</v>
      </c>
      <c r="C20" s="89" t="s">
        <v>68</v>
      </c>
      <c r="D20" s="89" t="s">
        <v>68</v>
      </c>
      <c r="E20" s="89" t="s">
        <v>68</v>
      </c>
      <c r="F20" s="89" t="s">
        <v>110</v>
      </c>
      <c r="G20" s="89" t="s">
        <v>110</v>
      </c>
      <c r="H20" s="89" t="s">
        <v>110</v>
      </c>
      <c r="J20" s="107"/>
      <c r="K20" s="90"/>
      <c r="L20" s="107"/>
      <c r="M20" s="90"/>
      <c r="N20" s="90"/>
      <c r="O20" s="107"/>
      <c r="P20" s="90"/>
    </row>
    <row r="21" spans="1:8" s="63" customFormat="1" ht="20.25" customHeight="1">
      <c r="A21" s="75" t="s">
        <v>111</v>
      </c>
      <c r="B21" s="80">
        <f>B23+B24</f>
        <v>2030515</v>
      </c>
      <c r="C21" s="65">
        <f>C23+C24</f>
        <v>265791</v>
      </c>
      <c r="D21" s="80">
        <f>D23+D24</f>
        <v>1182709</v>
      </c>
      <c r="E21" s="80">
        <f>E23+E24</f>
        <v>570115</v>
      </c>
      <c r="F21" s="67">
        <f>ROUND(C21/B21*100,1)</f>
        <v>13.1</v>
      </c>
      <c r="G21" s="84">
        <f>ROUND(D21/B21*100,1)</f>
        <v>58.2</v>
      </c>
      <c r="H21" s="69">
        <f>ROUND(E21/B21*100,1)</f>
        <v>28.1</v>
      </c>
    </row>
    <row r="22" spans="1:8" ht="9" customHeight="1">
      <c r="A22" s="70"/>
      <c r="B22" s="81"/>
      <c r="C22" s="64"/>
      <c r="D22" s="81"/>
      <c r="E22" s="81"/>
      <c r="F22" s="66"/>
      <c r="G22" s="85"/>
      <c r="H22" s="71"/>
    </row>
    <row r="23" spans="1:8" s="63" customFormat="1" ht="13.5">
      <c r="A23" s="68" t="s">
        <v>112</v>
      </c>
      <c r="B23" s="82">
        <f>SUM(B26:B46)</f>
        <v>1718803</v>
      </c>
      <c r="C23" s="65">
        <f>SUM(C26:C46)</f>
        <v>224765</v>
      </c>
      <c r="D23" s="82">
        <f>SUM(D26:D46)</f>
        <v>1001783</v>
      </c>
      <c r="E23" s="82">
        <f>SUM(E26:E46)</f>
        <v>480873</v>
      </c>
      <c r="F23" s="67">
        <f>ROUND(C23/B23*100,1)</f>
        <v>13.1</v>
      </c>
      <c r="G23" s="86">
        <f>ROUND(D23/B23*100,1)</f>
        <v>58.3</v>
      </c>
      <c r="H23" s="69">
        <f>ROUND(E23/B23*100,1)</f>
        <v>28</v>
      </c>
    </row>
    <row r="24" spans="1:8" s="63" customFormat="1" ht="13.5">
      <c r="A24" s="68" t="s">
        <v>119</v>
      </c>
      <c r="B24" s="82">
        <f>SUM(B48:B77)/2</f>
        <v>311712</v>
      </c>
      <c r="C24" s="65">
        <f>SUM(C48:C77)/2</f>
        <v>41026</v>
      </c>
      <c r="D24" s="82">
        <f>SUM(D48:D77)/2</f>
        <v>180926</v>
      </c>
      <c r="E24" s="82">
        <f>SUM(E48:E77)/2</f>
        <v>89242</v>
      </c>
      <c r="F24" s="67">
        <f>ROUND(C24/B24*100,1)</f>
        <v>13.2</v>
      </c>
      <c r="G24" s="86">
        <f>ROUND(D24/B24*100,1)</f>
        <v>58</v>
      </c>
      <c r="H24" s="69">
        <f>ROUND(E24/B24*100,1)</f>
        <v>28.6</v>
      </c>
    </row>
    <row r="25" spans="1:8" ht="9" customHeight="1">
      <c r="A25" s="70"/>
      <c r="B25" s="81"/>
      <c r="C25" s="64"/>
      <c r="D25" s="81"/>
      <c r="E25" s="81"/>
      <c r="F25" s="66"/>
      <c r="G25" s="85"/>
      <c r="H25" s="71"/>
    </row>
    <row r="26" spans="1:8" s="101" customFormat="1" ht="15" customHeight="1">
      <c r="A26" s="95" t="s">
        <v>113</v>
      </c>
      <c r="B26" s="96">
        <f>'[1]HP用　表２　市町村別・各歳・男女別人口'!O5</f>
        <v>406507</v>
      </c>
      <c r="C26" s="97">
        <f>'[1]HP用　表２　市町村別・各歳・男女別人口'!O133</f>
        <v>50675</v>
      </c>
      <c r="D26" s="96">
        <f>'[1]HP用　表２　市町村別・各歳・男女別人口'!O134</f>
        <v>238072</v>
      </c>
      <c r="E26" s="96">
        <f>'[1]HP用　表２　市町村別・各歳・男女別人口'!O135</f>
        <v>110887</v>
      </c>
      <c r="F26" s="98">
        <f>ROUND(C26/B26*100,1)</f>
        <v>12.5</v>
      </c>
      <c r="G26" s="99">
        <f>ROUND(D26/B26*100,1)</f>
        <v>58.6</v>
      </c>
      <c r="H26" s="100">
        <f>ROUND(E26/B26*100,1)</f>
        <v>27.3</v>
      </c>
    </row>
    <row r="27" spans="1:8" ht="13.5">
      <c r="A27" s="77" t="s">
        <v>114</v>
      </c>
      <c r="B27" s="81">
        <f>'[1]HP用　表２　市町村別・各歳・男女別人口'!R5</f>
        <v>159917</v>
      </c>
      <c r="C27" s="64">
        <f>'[1]HP用　表２　市町村別・各歳・男女別人口'!R133</f>
        <v>21591</v>
      </c>
      <c r="D27" s="81">
        <f>'[1]HP用　表２　市町村別・各歳・男女別人口'!R134</f>
        <v>95868</v>
      </c>
      <c r="E27" s="81">
        <f>'[1]HP用　表２　市町村別・各歳・男女別人口'!R135</f>
        <v>41677</v>
      </c>
      <c r="F27" s="66">
        <f aca="true" t="shared" si="0" ref="F27:F77">ROUND(C27/B27*100,1)</f>
        <v>13.5</v>
      </c>
      <c r="G27" s="85">
        <f aca="true" t="shared" si="1" ref="G27:G77">ROUND(D27/B27*100,1)</f>
        <v>59.9</v>
      </c>
      <c r="H27" s="71">
        <f aca="true" t="shared" si="2" ref="H27:H77">ROUND(E27/B27*100,1)</f>
        <v>26.1</v>
      </c>
    </row>
    <row r="28" spans="1:8" s="101" customFormat="1" ht="13.5">
      <c r="A28" s="95" t="s">
        <v>115</v>
      </c>
      <c r="B28" s="96">
        <f>'[1]HP用　表２　市町村別・各歳・男女別人口'!U5</f>
        <v>89024</v>
      </c>
      <c r="C28" s="97">
        <f>'[1]HP用　表２　市町村別・各歳・男女別人口'!U133</f>
        <v>11883</v>
      </c>
      <c r="D28" s="96">
        <f>'[1]HP用　表２　市町村別・各歳・男女別人口'!U134</f>
        <v>49412</v>
      </c>
      <c r="E28" s="96">
        <f>'[1]HP用　表２　市町村別・各歳・男女別人口'!U135</f>
        <v>27617</v>
      </c>
      <c r="F28" s="98">
        <f t="shared" si="0"/>
        <v>13.3</v>
      </c>
      <c r="G28" s="99">
        <f t="shared" si="1"/>
        <v>55.5</v>
      </c>
      <c r="H28" s="100">
        <f t="shared" si="2"/>
        <v>31</v>
      </c>
    </row>
    <row r="29" spans="1:8" ht="13.5">
      <c r="A29" s="77" t="s">
        <v>116</v>
      </c>
      <c r="B29" s="81">
        <f>'[1]HP用　表２　市町村別・各歳・男女別人口'!X5</f>
        <v>110396</v>
      </c>
      <c r="C29" s="64">
        <f>'[1]HP用　表２　市町村別・各歳・男女別人口'!X133</f>
        <v>13612</v>
      </c>
      <c r="D29" s="81">
        <f>'[1]HP用　表２　市町村別・各歳・男女別人口'!X134</f>
        <v>65460</v>
      </c>
      <c r="E29" s="81">
        <f>'[1]HP用　表２　市町村別・各歳・男女別人口'!X135</f>
        <v>30920</v>
      </c>
      <c r="F29" s="66">
        <f t="shared" si="0"/>
        <v>12.3</v>
      </c>
      <c r="G29" s="85">
        <f t="shared" si="1"/>
        <v>59.3</v>
      </c>
      <c r="H29" s="71">
        <f t="shared" si="2"/>
        <v>28</v>
      </c>
    </row>
    <row r="30" spans="1:8" ht="13.5">
      <c r="A30" s="77" t="s">
        <v>117</v>
      </c>
      <c r="B30" s="81">
        <f>'[1]HP用　表２　市町村別・各歳・男女別人口'!AA5</f>
        <v>89043</v>
      </c>
      <c r="C30" s="64">
        <f>'[1]HP用　表２　市町村別・各歳・男女別人口'!AA133</f>
        <v>11988</v>
      </c>
      <c r="D30" s="81">
        <f>'[1]HP用　表２　市町村別・各歳・男女別人口'!AA134</f>
        <v>52432</v>
      </c>
      <c r="E30" s="81">
        <f>'[1]HP用　表２　市町村別・各歳・男女別人口'!AA135</f>
        <v>24473</v>
      </c>
      <c r="F30" s="66">
        <f t="shared" si="0"/>
        <v>13.5</v>
      </c>
      <c r="G30" s="85">
        <f t="shared" si="1"/>
        <v>58.9</v>
      </c>
      <c r="H30" s="71">
        <f t="shared" si="2"/>
        <v>27.5</v>
      </c>
    </row>
    <row r="31" spans="1:8" ht="13.5">
      <c r="A31" s="77" t="s">
        <v>118</v>
      </c>
      <c r="B31" s="81">
        <f>'[1]HP用　表２　市町村別・各歳・男女別人口'!AD5</f>
        <v>78792</v>
      </c>
      <c r="C31" s="64">
        <f>'[1]HP用　表２　市町村別・各歳・男女別人口'!AD133</f>
        <v>10280</v>
      </c>
      <c r="D31" s="81">
        <f>'[1]HP用　表２　市町村別・各歳・男女別人口'!AD134</f>
        <v>43717</v>
      </c>
      <c r="E31" s="81">
        <f>'[1]HP用　表２　市町村別・各歳・男女別人口'!AD135</f>
        <v>24505</v>
      </c>
      <c r="F31" s="66">
        <f t="shared" si="0"/>
        <v>13</v>
      </c>
      <c r="G31" s="85">
        <f t="shared" si="1"/>
        <v>55.5</v>
      </c>
      <c r="H31" s="71">
        <f t="shared" si="2"/>
        <v>31.1</v>
      </c>
    </row>
    <row r="32" spans="1:8" ht="13.5">
      <c r="A32" s="77" t="s">
        <v>70</v>
      </c>
      <c r="B32" s="81">
        <f>'[1]HP用　表２　市町村別・各歳・男女別人口'!AG5</f>
        <v>20649</v>
      </c>
      <c r="C32" s="64">
        <f>'[1]HP用　表２　市町村別・各歳・男女別人口'!AG133</f>
        <v>2334</v>
      </c>
      <c r="D32" s="81">
        <f>'[1]HP用　表２　市町村別・各歳・男女別人口'!AG134</f>
        <v>11662</v>
      </c>
      <c r="E32" s="81">
        <f>'[1]HP用　表２　市町村別・各歳・男女別人口'!AG135</f>
        <v>6640</v>
      </c>
      <c r="F32" s="66">
        <f t="shared" si="0"/>
        <v>11.3</v>
      </c>
      <c r="G32" s="85">
        <f t="shared" si="1"/>
        <v>56.5</v>
      </c>
      <c r="H32" s="71">
        <f t="shared" si="2"/>
        <v>32.2</v>
      </c>
    </row>
    <row r="33" spans="1:8" ht="13.5">
      <c r="A33" s="77" t="s">
        <v>71</v>
      </c>
      <c r="B33" s="81">
        <f>'[1]HP用　表２　市町村別・各歳・男女別人口'!AJ5</f>
        <v>38681</v>
      </c>
      <c r="C33" s="64">
        <f>'[1]HP用　表２　市町村別・各歳・男女別人口'!AJ133</f>
        <v>4651</v>
      </c>
      <c r="D33" s="81">
        <f>'[1]HP用　表２　市町村別・各歳・男女別人口'!AJ134</f>
        <v>22463</v>
      </c>
      <c r="E33" s="81">
        <f>'[1]HP用　表２　市町村別・各歳・男女別人口'!AJ135</f>
        <v>11455</v>
      </c>
      <c r="F33" s="66">
        <f t="shared" si="0"/>
        <v>12</v>
      </c>
      <c r="G33" s="85">
        <f t="shared" si="1"/>
        <v>58.1</v>
      </c>
      <c r="H33" s="71">
        <f t="shared" si="2"/>
        <v>29.6</v>
      </c>
    </row>
    <row r="34" spans="1:8" ht="13.5">
      <c r="A34" s="77" t="s">
        <v>72</v>
      </c>
      <c r="B34" s="81">
        <f>'[1]HP用　表２　市町村別・各歳・男女別人口'!AM5</f>
        <v>67396</v>
      </c>
      <c r="C34" s="64">
        <f>'[1]HP用　表２　市町村別・各歳・男女別人口'!AM133</f>
        <v>9371</v>
      </c>
      <c r="D34" s="81">
        <f>'[1]HP用　表２　市町村別・各歳・男女別人口'!AM134</f>
        <v>40650</v>
      </c>
      <c r="E34" s="81">
        <f>'[1]HP用　表２　市町村別・各歳・男女別人口'!AM135</f>
        <v>17022</v>
      </c>
      <c r="F34" s="66">
        <f t="shared" si="0"/>
        <v>13.9</v>
      </c>
      <c r="G34" s="85">
        <f t="shared" si="1"/>
        <v>60.3</v>
      </c>
      <c r="H34" s="71">
        <f t="shared" si="2"/>
        <v>25.3</v>
      </c>
    </row>
    <row r="35" spans="1:8" ht="13.5">
      <c r="A35" s="77" t="s">
        <v>73</v>
      </c>
      <c r="B35" s="81">
        <f>'[1]HP用　表２　市町村別・各歳・男女別人口'!AP5</f>
        <v>50980</v>
      </c>
      <c r="C35" s="64">
        <f>'[1]HP用　表２　市町村別・各歳・男女別人口'!AP133</f>
        <v>6338</v>
      </c>
      <c r="D35" s="81">
        <f>'[1]HP用　表２　市町村別・各歳・男女別人口'!AP134</f>
        <v>27922</v>
      </c>
      <c r="E35" s="81">
        <f>'[1]HP用　表２　市町村別・各歳・男女別人口'!AP135</f>
        <v>16664</v>
      </c>
      <c r="F35" s="66">
        <f t="shared" si="0"/>
        <v>12.4</v>
      </c>
      <c r="G35" s="85">
        <f t="shared" si="1"/>
        <v>54.8</v>
      </c>
      <c r="H35" s="71">
        <f t="shared" si="2"/>
        <v>32.7</v>
      </c>
    </row>
    <row r="36" spans="1:8" ht="13.5">
      <c r="A36" s="77" t="s">
        <v>74</v>
      </c>
      <c r="B36" s="81">
        <f>'[1]HP用　表２　市町村別・各歳・男女別人口'!AS5</f>
        <v>55470</v>
      </c>
      <c r="C36" s="64">
        <f>'[1]HP用　表２　市町村別・各歳・男女別人口'!AS133</f>
        <v>8522</v>
      </c>
      <c r="D36" s="81">
        <f>'[1]HP用　表２　市町村別・各歳・男女別人口'!AS134</f>
        <v>33984</v>
      </c>
      <c r="E36" s="81">
        <f>'[1]HP用　表２　市町村別・各歳・男女別人口'!AS135</f>
        <v>12404</v>
      </c>
      <c r="F36" s="66">
        <f t="shared" si="0"/>
        <v>15.4</v>
      </c>
      <c r="G36" s="85">
        <f t="shared" si="1"/>
        <v>61.3</v>
      </c>
      <c r="H36" s="71">
        <f t="shared" si="2"/>
        <v>22.4</v>
      </c>
    </row>
    <row r="37" spans="1:8" ht="13.5">
      <c r="A37" s="77" t="s">
        <v>75</v>
      </c>
      <c r="B37" s="81">
        <f>'[1]HP用　表２　市町村別・各歳・男女別人口'!AV5</f>
        <v>57721</v>
      </c>
      <c r="C37" s="64">
        <f>'[1]HP用　表２　市町村別・各歳・男女別人口'!AV133</f>
        <v>7090</v>
      </c>
      <c r="D37" s="81">
        <f>'[1]HP用　表２　市町村別・各歳・男女別人口'!AV134</f>
        <v>32861</v>
      </c>
      <c r="E37" s="81">
        <f>'[1]HP用　表２　市町村別・各歳・男女別人口'!AV135</f>
        <v>17627</v>
      </c>
      <c r="F37" s="66">
        <f t="shared" si="0"/>
        <v>12.3</v>
      </c>
      <c r="G37" s="85">
        <f t="shared" si="1"/>
        <v>56.9</v>
      </c>
      <c r="H37" s="71">
        <f t="shared" si="2"/>
        <v>30.5</v>
      </c>
    </row>
    <row r="38" spans="1:8" ht="13.5">
      <c r="A38" s="77" t="s">
        <v>76</v>
      </c>
      <c r="B38" s="81">
        <f>'[1]HP用　表２　市町村別・各歳・男女別人口'!AY5</f>
        <v>144795</v>
      </c>
      <c r="C38" s="64">
        <f>'[1]HP用　表２　市町村別・各歳・男女別人口'!AY133</f>
        <v>20231</v>
      </c>
      <c r="D38" s="81">
        <f>'[1]HP用　表２　市町村別・各歳・男女別人口'!AY134</f>
        <v>85796</v>
      </c>
      <c r="E38" s="81">
        <f>'[1]HP用　表２　市町村別・各歳・男女別人口'!AY135</f>
        <v>38376</v>
      </c>
      <c r="F38" s="66">
        <f t="shared" si="0"/>
        <v>14</v>
      </c>
      <c r="G38" s="85">
        <f t="shared" si="1"/>
        <v>59.3</v>
      </c>
      <c r="H38" s="71">
        <f t="shared" si="2"/>
        <v>26.5</v>
      </c>
    </row>
    <row r="39" spans="1:8" ht="13.5">
      <c r="A39" s="77" t="s">
        <v>77</v>
      </c>
      <c r="B39" s="81">
        <f>'[1]HP用　表２　市町村別・各歳・男女別人口'!BB5</f>
        <v>98856</v>
      </c>
      <c r="C39" s="64">
        <f>'[1]HP用　表２　市町村別・各歳・男女別人口'!BB133</f>
        <v>13703</v>
      </c>
      <c r="D39" s="81">
        <f>'[1]HP用　表２　市町村別・各歳・男女別人口'!BB134</f>
        <v>59430</v>
      </c>
      <c r="E39" s="81">
        <f>'[1]HP用　表２　市町村別・各歳・男女別人口'!BB135</f>
        <v>25213</v>
      </c>
      <c r="F39" s="66">
        <f t="shared" si="0"/>
        <v>13.9</v>
      </c>
      <c r="G39" s="85">
        <f t="shared" si="1"/>
        <v>60.1</v>
      </c>
      <c r="H39" s="71">
        <f t="shared" si="2"/>
        <v>25.5</v>
      </c>
    </row>
    <row r="40" spans="1:8" ht="13.5">
      <c r="A40" s="77" t="s">
        <v>78</v>
      </c>
      <c r="B40" s="81">
        <f>'[1]HP用　表２　市町村別・各歳・男女別人口'!BE5</f>
        <v>27032</v>
      </c>
      <c r="C40" s="64">
        <f>'[1]HP用　表２　市町村別・各歳・男女別人口'!BE133</f>
        <v>3030</v>
      </c>
      <c r="D40" s="81">
        <f>'[1]HP用　表２　市町村別・各歳・男女別人口'!BE134</f>
        <v>15401</v>
      </c>
      <c r="E40" s="81">
        <f>'[1]HP用　表２　市町村別・各歳・男女別人口'!BE135</f>
        <v>8589</v>
      </c>
      <c r="F40" s="66">
        <f t="shared" si="0"/>
        <v>11.2</v>
      </c>
      <c r="G40" s="85">
        <f t="shared" si="1"/>
        <v>57</v>
      </c>
      <c r="H40" s="71">
        <f t="shared" si="2"/>
        <v>31.8</v>
      </c>
    </row>
    <row r="41" spans="1:8" ht="13.5">
      <c r="A41" s="77" t="s">
        <v>79</v>
      </c>
      <c r="B41" s="81">
        <f>'[1]HP用　表２　市町村別・各歳・男女別人口'!BH5</f>
        <v>54422</v>
      </c>
      <c r="C41" s="64">
        <f>'[1]HP用　表２　市町村別・各歳・男女別人口'!BH133</f>
        <v>8740</v>
      </c>
      <c r="D41" s="81">
        <f>'[1]HP用　表２　市町村別・各歳・男女別人口'!BH134</f>
        <v>34553</v>
      </c>
      <c r="E41" s="81">
        <f>'[1]HP用　表２　市町村別・各歳・男女別人口'!BH135</f>
        <v>10641</v>
      </c>
      <c r="F41" s="66">
        <f t="shared" si="0"/>
        <v>16.1</v>
      </c>
      <c r="G41" s="85">
        <f t="shared" si="1"/>
        <v>63.5</v>
      </c>
      <c r="H41" s="71">
        <f t="shared" si="2"/>
        <v>19.6</v>
      </c>
    </row>
    <row r="42" spans="1:8" ht="13.5">
      <c r="A42" s="77" t="s">
        <v>80</v>
      </c>
      <c r="B42" s="81">
        <f>'[1]HP用　表２　市町村別・各歳・男女別人口'!BK5</f>
        <v>24630</v>
      </c>
      <c r="C42" s="64">
        <f>'[1]HP用　表２　市町村別・各歳・男女別人口'!BK133</f>
        <v>2846</v>
      </c>
      <c r="D42" s="81">
        <f>'[1]HP用　表２　市町村別・各歳・男女別人口'!BK134</f>
        <v>12549</v>
      </c>
      <c r="E42" s="81">
        <f>'[1]HP用　表２　市町村別・各歳・男女別人口'!BK135</f>
        <v>9231</v>
      </c>
      <c r="F42" s="66">
        <f t="shared" si="0"/>
        <v>11.6</v>
      </c>
      <c r="G42" s="85">
        <f t="shared" si="1"/>
        <v>51</v>
      </c>
      <c r="H42" s="71">
        <f t="shared" si="2"/>
        <v>37.5</v>
      </c>
    </row>
    <row r="43" spans="1:8" ht="13.5">
      <c r="A43" s="77" t="s">
        <v>81</v>
      </c>
      <c r="B43" s="81">
        <f>'[1]HP用　表２　市町村別・各歳・男女別人口'!BN5</f>
        <v>34013</v>
      </c>
      <c r="C43" s="64">
        <f>'[1]HP用　表２　市町村別・各歳・男女別人口'!BN133</f>
        <v>4832</v>
      </c>
      <c r="D43" s="81">
        <f>'[1]HP用　表２　市町村別・各歳・男女別人口'!BN134</f>
        <v>19674</v>
      </c>
      <c r="E43" s="81">
        <f>'[1]HP用　表２　市町村別・各歳・男女別人口'!BN135</f>
        <v>9468</v>
      </c>
      <c r="F43" s="66">
        <f t="shared" si="0"/>
        <v>14.2</v>
      </c>
      <c r="G43" s="85">
        <f t="shared" si="1"/>
        <v>57.8</v>
      </c>
      <c r="H43" s="71">
        <f t="shared" si="2"/>
        <v>27.8</v>
      </c>
    </row>
    <row r="44" spans="1:8" ht="13.5">
      <c r="A44" s="77" t="s">
        <v>82</v>
      </c>
      <c r="B44" s="81">
        <f>'[1]HP用　表２　市町村別・各歳・男女別人口'!BQ5</f>
        <v>41982</v>
      </c>
      <c r="C44" s="64">
        <f>'[1]HP用　表２　市町村別・各歳・男女別人口'!BQ133</f>
        <v>5194</v>
      </c>
      <c r="D44" s="81">
        <f>'[1]HP用　表２　市町村別・各歳・男女別人口'!BQ134</f>
        <v>22123</v>
      </c>
      <c r="E44" s="81">
        <f>'[1]HP用　表２　市町村別・各歳・男女別人口'!BQ135</f>
        <v>14619</v>
      </c>
      <c r="F44" s="66">
        <f t="shared" si="0"/>
        <v>12.4</v>
      </c>
      <c r="G44" s="85">
        <f t="shared" si="1"/>
        <v>52.7</v>
      </c>
      <c r="H44" s="71">
        <f t="shared" si="2"/>
        <v>34.8</v>
      </c>
    </row>
    <row r="45" spans="1:8" ht="13.5">
      <c r="A45" s="77" t="s">
        <v>83</v>
      </c>
      <c r="B45" s="81">
        <f>'[1]HP用　表２　市町村別・各歳・男女別人口'!BT5</f>
        <v>33436</v>
      </c>
      <c r="C45" s="64">
        <f>'[1]HP用　表２　市町村別・各歳・男女別人口'!BT133</f>
        <v>3814</v>
      </c>
      <c r="D45" s="81">
        <f>'[1]HP用　表２　市町村別・各歳・男女別人口'!BT134</f>
        <v>17034</v>
      </c>
      <c r="E45" s="81">
        <f>'[1]HP用　表２　市町村別・各歳・男女別人口'!BT135</f>
        <v>12553</v>
      </c>
      <c r="F45" s="66">
        <f t="shared" si="0"/>
        <v>11.4</v>
      </c>
      <c r="G45" s="85">
        <f t="shared" si="1"/>
        <v>50.9</v>
      </c>
      <c r="H45" s="71">
        <f t="shared" si="2"/>
        <v>37.5</v>
      </c>
    </row>
    <row r="46" spans="1:8" ht="14.25" customHeight="1">
      <c r="A46" s="77" t="s">
        <v>84</v>
      </c>
      <c r="B46" s="81">
        <f>'[1]HP用　表２　市町村別・各歳・男女別人口'!BW5</f>
        <v>35061</v>
      </c>
      <c r="C46" s="64">
        <f>'[1]HP用　表２　市町村別・各歳・男女別人口'!BW133</f>
        <v>4040</v>
      </c>
      <c r="D46" s="81">
        <f>'[1]HP用　表２　市町村別・各歳・男女別人口'!BW134</f>
        <v>20720</v>
      </c>
      <c r="E46" s="81">
        <f>'[1]HP用　表２　市町村別・各歳・男女別人口'!BW135</f>
        <v>10292</v>
      </c>
      <c r="F46" s="66">
        <f t="shared" si="0"/>
        <v>11.5</v>
      </c>
      <c r="G46" s="85">
        <f t="shared" si="1"/>
        <v>59.1</v>
      </c>
      <c r="H46" s="71">
        <f t="shared" si="2"/>
        <v>29.4</v>
      </c>
    </row>
    <row r="47" spans="1:8" ht="9" customHeight="1">
      <c r="A47" s="76"/>
      <c r="B47" s="81"/>
      <c r="C47" s="64"/>
      <c r="D47" s="81"/>
      <c r="E47" s="81"/>
      <c r="F47" s="66"/>
      <c r="G47" s="85"/>
      <c r="H47" s="71"/>
    </row>
    <row r="48" spans="1:8" s="63" customFormat="1" ht="13.5">
      <c r="A48" s="102" t="s">
        <v>85</v>
      </c>
      <c r="B48" s="82">
        <f>B49+B50</f>
        <v>47416</v>
      </c>
      <c r="C48" s="65">
        <f>C49+C50</f>
        <v>6816</v>
      </c>
      <c r="D48" s="82">
        <f>D49+D50</f>
        <v>28816</v>
      </c>
      <c r="E48" s="82">
        <f>E49+E50</f>
        <v>11541</v>
      </c>
      <c r="F48" s="67">
        <f t="shared" si="0"/>
        <v>14.4</v>
      </c>
      <c r="G48" s="86">
        <f t="shared" si="1"/>
        <v>60.8</v>
      </c>
      <c r="H48" s="69">
        <f t="shared" si="2"/>
        <v>24.3</v>
      </c>
    </row>
    <row r="49" spans="1:8" ht="13.5">
      <c r="A49" s="77" t="s">
        <v>120</v>
      </c>
      <c r="B49" s="81">
        <f>'[1]HP用　表２　市町村別・各歳・男女別人口'!CC5</f>
        <v>24630</v>
      </c>
      <c r="C49" s="64">
        <f>'[1]HP用　表２　市町村別・各歳・男女別人口'!CC133</f>
        <v>3708</v>
      </c>
      <c r="D49" s="81">
        <f>'[1]HP用　表２　市町村別・各歳・男女別人口'!CC134</f>
        <v>15393</v>
      </c>
      <c r="E49" s="81">
        <f>'[1]HP用　表２　市町村別・各歳・男女別人口'!CC135</f>
        <v>5338</v>
      </c>
      <c r="F49" s="66">
        <f t="shared" si="0"/>
        <v>15.1</v>
      </c>
      <c r="G49" s="85">
        <f t="shared" si="1"/>
        <v>62.5</v>
      </c>
      <c r="H49" s="71">
        <f t="shared" si="2"/>
        <v>21.7</v>
      </c>
    </row>
    <row r="50" spans="1:8" ht="13.5">
      <c r="A50" s="77" t="s">
        <v>123</v>
      </c>
      <c r="B50" s="81">
        <f>'[1]HP用　表２　市町村別・各歳・男女別人口'!CF5</f>
        <v>22786</v>
      </c>
      <c r="C50" s="64">
        <f>'[1]HP用　表２　市町村別・各歳・男女別人口'!CF133</f>
        <v>3108</v>
      </c>
      <c r="D50" s="81">
        <f>'[1]HP用　表２　市町村別・各歳・男女別人口'!CF134</f>
        <v>13423</v>
      </c>
      <c r="E50" s="81">
        <f>'[1]HP用　表２　市町村別・各歳・男女別人口'!CF135</f>
        <v>6203</v>
      </c>
      <c r="F50" s="66">
        <f t="shared" si="0"/>
        <v>13.6</v>
      </c>
      <c r="G50" s="85">
        <f t="shared" si="1"/>
        <v>58.9</v>
      </c>
      <c r="H50" s="71">
        <f t="shared" si="2"/>
        <v>27.2</v>
      </c>
    </row>
    <row r="51" spans="1:8" s="63" customFormat="1" ht="13.5">
      <c r="A51" s="102" t="s">
        <v>86</v>
      </c>
      <c r="B51" s="82">
        <f>B52</f>
        <v>28926</v>
      </c>
      <c r="C51" s="65">
        <f>C52</f>
        <v>3589</v>
      </c>
      <c r="D51" s="82">
        <f>D52</f>
        <v>16876</v>
      </c>
      <c r="E51" s="82">
        <f>E52</f>
        <v>8434</v>
      </c>
      <c r="F51" s="67">
        <f t="shared" si="0"/>
        <v>12.4</v>
      </c>
      <c r="G51" s="86">
        <f t="shared" si="1"/>
        <v>58.3</v>
      </c>
      <c r="H51" s="69">
        <f t="shared" si="2"/>
        <v>29.2</v>
      </c>
    </row>
    <row r="52" spans="1:8" ht="13.5">
      <c r="A52" s="77" t="s">
        <v>121</v>
      </c>
      <c r="B52" s="81">
        <f>'[1]HP用　表２　市町村別・各歳・男女別人口'!CL5</f>
        <v>28926</v>
      </c>
      <c r="C52" s="64">
        <f>'[1]HP用　表２　市町村別・各歳・男女別人口'!CL133</f>
        <v>3589</v>
      </c>
      <c r="D52" s="81">
        <f>'[1]HP用　表２　市町村別・各歳・男女別人口'!CL134</f>
        <v>16876</v>
      </c>
      <c r="E52" s="81">
        <f>'[1]HP用　表２　市町村別・各歳・男女別人口'!CL135</f>
        <v>8434</v>
      </c>
      <c r="F52" s="66">
        <f t="shared" si="0"/>
        <v>12.4</v>
      </c>
      <c r="G52" s="85">
        <f t="shared" si="1"/>
        <v>58.3</v>
      </c>
      <c r="H52" s="71">
        <f t="shared" si="2"/>
        <v>29.2</v>
      </c>
    </row>
    <row r="53" spans="1:8" s="63" customFormat="1" ht="13.5">
      <c r="A53" s="102" t="s">
        <v>87</v>
      </c>
      <c r="B53" s="82">
        <f>B54+B55</f>
        <v>34923</v>
      </c>
      <c r="C53" s="65">
        <f>C54+C55</f>
        <v>4454</v>
      </c>
      <c r="D53" s="82">
        <f>D54+D55</f>
        <v>19905</v>
      </c>
      <c r="E53" s="82">
        <f>E54+E55</f>
        <v>10525</v>
      </c>
      <c r="F53" s="67">
        <f t="shared" si="0"/>
        <v>12.8</v>
      </c>
      <c r="G53" s="86">
        <f t="shared" si="1"/>
        <v>57</v>
      </c>
      <c r="H53" s="69">
        <f t="shared" si="2"/>
        <v>30.1</v>
      </c>
    </row>
    <row r="54" spans="1:8" ht="13.5">
      <c r="A54" s="77" t="s">
        <v>122</v>
      </c>
      <c r="B54" s="81">
        <f>'[1]HP用　表２　市町村別・各歳・男女別人口'!CR5</f>
        <v>27549</v>
      </c>
      <c r="C54" s="64">
        <f>'[1]HP用　表２　市町村別・各歳・男女別人口'!CR133</f>
        <v>3713</v>
      </c>
      <c r="D54" s="81">
        <f>'[1]HP用　表２　市町村別・各歳・男女別人口'!CR134</f>
        <v>15957</v>
      </c>
      <c r="E54" s="81">
        <f>'[1]HP用　表２　市町村別・各歳・男女別人口'!CR135</f>
        <v>7840</v>
      </c>
      <c r="F54" s="66">
        <f t="shared" si="0"/>
        <v>13.5</v>
      </c>
      <c r="G54" s="85">
        <f t="shared" si="1"/>
        <v>57.9</v>
      </c>
      <c r="H54" s="71">
        <f t="shared" si="2"/>
        <v>28.5</v>
      </c>
    </row>
    <row r="55" spans="1:8" ht="13.5">
      <c r="A55" s="77" t="s">
        <v>124</v>
      </c>
      <c r="B55" s="81">
        <f>'[1]HP用　表２　市町村別・各歳・男女別人口'!CU5</f>
        <v>7374</v>
      </c>
      <c r="C55" s="64">
        <f>'[1]HP用　表２　市町村別・各歳・男女別人口'!CU133</f>
        <v>741</v>
      </c>
      <c r="D55" s="81">
        <f>'[1]HP用　表２　市町村別・各歳・男女別人口'!CU134</f>
        <v>3948</v>
      </c>
      <c r="E55" s="81">
        <f>'[1]HP用　表２　市町村別・各歳・男女別人口'!CU135</f>
        <v>2685</v>
      </c>
      <c r="F55" s="66">
        <f t="shared" si="0"/>
        <v>10</v>
      </c>
      <c r="G55" s="85">
        <f t="shared" si="1"/>
        <v>53.5</v>
      </c>
      <c r="H55" s="71">
        <f t="shared" si="2"/>
        <v>36.4</v>
      </c>
    </row>
    <row r="56" spans="1:8" s="63" customFormat="1" ht="13.5">
      <c r="A56" s="102" t="s">
        <v>88</v>
      </c>
      <c r="B56" s="82">
        <f>B57+B58+B59</f>
        <v>44020</v>
      </c>
      <c r="C56" s="65">
        <f>C57+C58+C59</f>
        <v>6169</v>
      </c>
      <c r="D56" s="82">
        <f>D57+D58+D59</f>
        <v>25950</v>
      </c>
      <c r="E56" s="82">
        <f>E57+E58+E59</f>
        <v>11839</v>
      </c>
      <c r="F56" s="67">
        <f t="shared" si="0"/>
        <v>14</v>
      </c>
      <c r="G56" s="86">
        <f t="shared" si="1"/>
        <v>59</v>
      </c>
      <c r="H56" s="69">
        <f t="shared" si="2"/>
        <v>26.9</v>
      </c>
    </row>
    <row r="57" spans="1:8" ht="13.5">
      <c r="A57" s="77" t="s">
        <v>125</v>
      </c>
      <c r="B57" s="81">
        <f>'[1]HP用　表２　市町村別・各歳・男女別人口'!DA5</f>
        <v>19278</v>
      </c>
      <c r="C57" s="64">
        <f>'[1]HP用　表２　市町村別・各歳・男女別人口'!DA133</f>
        <v>2479</v>
      </c>
      <c r="D57" s="81">
        <f>'[1]HP用　表２　市町村別・各歳・男女別人口'!DA134</f>
        <v>11150</v>
      </c>
      <c r="E57" s="81">
        <f>'[1]HP用　表２　市町村別・各歳・男女別人口'!DA135</f>
        <v>5645</v>
      </c>
      <c r="F57" s="66">
        <f t="shared" si="0"/>
        <v>12.9</v>
      </c>
      <c r="G57" s="85">
        <f t="shared" si="1"/>
        <v>57.8</v>
      </c>
      <c r="H57" s="71">
        <f t="shared" si="2"/>
        <v>29.3</v>
      </c>
    </row>
    <row r="58" spans="1:8" ht="13.5">
      <c r="A58" s="77" t="s">
        <v>126</v>
      </c>
      <c r="B58" s="81">
        <f>'[1]HP用　表２　市町村別・各歳・男女別人口'!DD5</f>
        <v>9972</v>
      </c>
      <c r="C58" s="64">
        <f>'[1]HP用　表２　市町村別・各歳・男女別人口'!DD133</f>
        <v>1511</v>
      </c>
      <c r="D58" s="81">
        <f>'[1]HP用　表２　市町村別・各歳・男女別人口'!DD134</f>
        <v>6106</v>
      </c>
      <c r="E58" s="81">
        <f>'[1]HP用　表２　市町村別・各歳・男女別人口'!DD135</f>
        <v>2324</v>
      </c>
      <c r="F58" s="66">
        <f t="shared" si="0"/>
        <v>15.2</v>
      </c>
      <c r="G58" s="85">
        <f t="shared" si="1"/>
        <v>61.2</v>
      </c>
      <c r="H58" s="71">
        <f t="shared" si="2"/>
        <v>23.3</v>
      </c>
    </row>
    <row r="59" spans="1:8" ht="13.5">
      <c r="A59" s="77" t="s">
        <v>127</v>
      </c>
      <c r="B59" s="81">
        <f>'[1]HP用　表２　市町村別・各歳・男女別人口'!DG5</f>
        <v>14770</v>
      </c>
      <c r="C59" s="64">
        <f>'[1]HP用　表２　市町村別・各歳・男女別人口'!DG133</f>
        <v>2179</v>
      </c>
      <c r="D59" s="81">
        <f>'[1]HP用　表２　市町村別・各歳・男女別人口'!DG134</f>
        <v>8694</v>
      </c>
      <c r="E59" s="81">
        <f>'[1]HP用　表２　市町村別・各歳・男女別人口'!DG135</f>
        <v>3870</v>
      </c>
      <c r="F59" s="66">
        <f t="shared" si="0"/>
        <v>14.8</v>
      </c>
      <c r="G59" s="85">
        <f t="shared" si="1"/>
        <v>58.9</v>
      </c>
      <c r="H59" s="71">
        <f t="shared" si="2"/>
        <v>26.2</v>
      </c>
    </row>
    <row r="60" spans="1:8" s="63" customFormat="1" ht="13.5">
      <c r="A60" s="102" t="s">
        <v>89</v>
      </c>
      <c r="B60" s="82">
        <f>B61+B62+B63</f>
        <v>69139</v>
      </c>
      <c r="C60" s="65">
        <f>C61+C62+C63</f>
        <v>9310</v>
      </c>
      <c r="D60" s="82">
        <f>D61+D62+D63</f>
        <v>39619</v>
      </c>
      <c r="E60" s="82">
        <f>E61+E62+E63</f>
        <v>20176</v>
      </c>
      <c r="F60" s="67">
        <f t="shared" si="0"/>
        <v>13.5</v>
      </c>
      <c r="G60" s="86">
        <f t="shared" si="1"/>
        <v>57.3</v>
      </c>
      <c r="H60" s="69">
        <f t="shared" si="2"/>
        <v>29.2</v>
      </c>
    </row>
    <row r="61" spans="1:8" ht="13.5">
      <c r="A61" s="78" t="s">
        <v>128</v>
      </c>
      <c r="B61" s="81">
        <f>'[1]HP用　表２　市町村別・各歳・男女別人口'!DM5</f>
        <v>21432</v>
      </c>
      <c r="C61" s="64">
        <f>'[1]HP用　表２　市町村別・各歳・男女別人口'!DM133</f>
        <v>2368</v>
      </c>
      <c r="D61" s="81">
        <f>'[1]HP用　表２　市町村別・各歳・男女別人口'!DM134</f>
        <v>11480</v>
      </c>
      <c r="E61" s="81">
        <f>'[1]HP用　表２　市町村別・各歳・男女別人口'!DM135</f>
        <v>7583</v>
      </c>
      <c r="F61" s="66">
        <f t="shared" si="0"/>
        <v>11</v>
      </c>
      <c r="G61" s="85">
        <f t="shared" si="1"/>
        <v>53.6</v>
      </c>
      <c r="H61" s="71">
        <f t="shared" si="2"/>
        <v>35.4</v>
      </c>
    </row>
    <row r="62" spans="1:8" ht="13.5">
      <c r="A62" s="78" t="s">
        <v>129</v>
      </c>
      <c r="B62" s="81">
        <f>'[1]HP用　表２　市町村別・各歳・男女別人口'!DP5</f>
        <v>23433</v>
      </c>
      <c r="C62" s="64">
        <f>'[1]HP用　表２　市町村別・各歳・男女別人口'!DP133</f>
        <v>3416</v>
      </c>
      <c r="D62" s="81">
        <f>'[1]HP用　表２　市町村別・各歳・男女別人口'!DP134</f>
        <v>13920</v>
      </c>
      <c r="E62" s="81">
        <f>'[1]HP用　表２　市町村別・各歳・男女別人口'!DP135</f>
        <v>6072</v>
      </c>
      <c r="F62" s="66">
        <f t="shared" si="0"/>
        <v>14.6</v>
      </c>
      <c r="G62" s="85">
        <f t="shared" si="1"/>
        <v>59.4</v>
      </c>
      <c r="H62" s="71">
        <f t="shared" si="2"/>
        <v>25.9</v>
      </c>
    </row>
    <row r="63" spans="1:8" ht="13.5">
      <c r="A63" s="78" t="s">
        <v>130</v>
      </c>
      <c r="B63" s="81">
        <f>'[1]HP用　表２　市町村別・各歳・男女別人口'!DS5</f>
        <v>24274</v>
      </c>
      <c r="C63" s="64">
        <f>'[1]HP用　表２　市町村別・各歳・男女別人口'!DS133</f>
        <v>3526</v>
      </c>
      <c r="D63" s="81">
        <f>'[1]HP用　表２　市町村別・各歳・男女別人口'!DS134</f>
        <v>14219</v>
      </c>
      <c r="E63" s="81">
        <f>'[1]HP用　表２　市町村別・各歳・男女別人口'!DS135</f>
        <v>6521</v>
      </c>
      <c r="F63" s="66">
        <f t="shared" si="0"/>
        <v>14.5</v>
      </c>
      <c r="G63" s="85">
        <f t="shared" si="1"/>
        <v>58.6</v>
      </c>
      <c r="H63" s="71">
        <f t="shared" si="2"/>
        <v>26.9</v>
      </c>
    </row>
    <row r="64" spans="1:8" s="63" customFormat="1" ht="13.5">
      <c r="A64" s="102" t="s">
        <v>90</v>
      </c>
      <c r="B64" s="82">
        <f>B65</f>
        <v>18208</v>
      </c>
      <c r="C64" s="65">
        <f>C65</f>
        <v>2684</v>
      </c>
      <c r="D64" s="82">
        <f>D65</f>
        <v>11478</v>
      </c>
      <c r="E64" s="82">
        <f>E65</f>
        <v>4045</v>
      </c>
      <c r="F64" s="67">
        <f t="shared" si="0"/>
        <v>14.7</v>
      </c>
      <c r="G64" s="86">
        <f t="shared" si="1"/>
        <v>63</v>
      </c>
      <c r="H64" s="69">
        <f t="shared" si="2"/>
        <v>22.2</v>
      </c>
    </row>
    <row r="65" spans="1:8" ht="13.5">
      <c r="A65" s="77" t="s">
        <v>131</v>
      </c>
      <c r="B65" s="81">
        <f>'[1]HP用　表２　市町村別・各歳・男女別人口'!DY5</f>
        <v>18208</v>
      </c>
      <c r="C65" s="64">
        <f>'[1]HP用　表２　市町村別・各歳・男女別人口'!DY133</f>
        <v>2684</v>
      </c>
      <c r="D65" s="81">
        <f>'[1]HP用　表２　市町村別・各歳・男女別人口'!DY134</f>
        <v>11478</v>
      </c>
      <c r="E65" s="81">
        <f>'[1]HP用　表２　市町村別・各歳・男女別人口'!DY135</f>
        <v>4045</v>
      </c>
      <c r="F65" s="66">
        <f t="shared" si="0"/>
        <v>14.7</v>
      </c>
      <c r="G65" s="85">
        <f t="shared" si="1"/>
        <v>63</v>
      </c>
      <c r="H65" s="71">
        <f t="shared" si="2"/>
        <v>22.2</v>
      </c>
    </row>
    <row r="66" spans="1:8" s="63" customFormat="1" ht="13.5">
      <c r="A66" s="102" t="s">
        <v>91</v>
      </c>
      <c r="B66" s="82">
        <f>SUM(B67:B73)</f>
        <v>49393</v>
      </c>
      <c r="C66" s="65">
        <f>SUM(C67:C73)</f>
        <v>5579</v>
      </c>
      <c r="D66" s="82">
        <f>SUM(D67:D73)</f>
        <v>26774</v>
      </c>
      <c r="E66" s="82">
        <f>SUM(E67:E73)</f>
        <v>16977</v>
      </c>
      <c r="F66" s="67">
        <f t="shared" si="0"/>
        <v>11.3</v>
      </c>
      <c r="G66" s="86">
        <f t="shared" si="1"/>
        <v>54.2</v>
      </c>
      <c r="H66" s="69">
        <f t="shared" si="2"/>
        <v>34.4</v>
      </c>
    </row>
    <row r="67" spans="1:8" ht="13.5">
      <c r="A67" s="77" t="s">
        <v>132</v>
      </c>
      <c r="B67" s="81">
        <f>'[1]HP用　表２　市町村別・各歳・男女別人口'!EE5</f>
        <v>8233</v>
      </c>
      <c r="C67" s="64">
        <f>'[1]HP用　表２　市町村別・各歳・男女別人口'!EE133</f>
        <v>1044</v>
      </c>
      <c r="D67" s="81">
        <f>'[1]HP用　表２　市町村別・各歳・男女別人口'!EE134</f>
        <v>5113</v>
      </c>
      <c r="E67" s="81">
        <f>'[1]HP用　表２　市町村別・各歳・男女別人口'!EE135</f>
        <v>2044</v>
      </c>
      <c r="F67" s="66">
        <f t="shared" si="0"/>
        <v>12.7</v>
      </c>
      <c r="G67" s="85">
        <f t="shared" si="1"/>
        <v>62.1</v>
      </c>
      <c r="H67" s="71">
        <f t="shared" si="2"/>
        <v>24.8</v>
      </c>
    </row>
    <row r="68" spans="1:8" ht="13.5">
      <c r="A68" s="77" t="s">
        <v>133</v>
      </c>
      <c r="B68" s="81">
        <f>'[1]HP用　表２　市町村別・各歳・男女別人口'!EH5</f>
        <v>5563</v>
      </c>
      <c r="C68" s="64">
        <f>'[1]HP用　表２　市町村別・各歳・男女別人口'!EH133</f>
        <v>737</v>
      </c>
      <c r="D68" s="81">
        <f>'[1]HP用　表２　市町村別・各歳・男女別人口'!EH134</f>
        <v>3179</v>
      </c>
      <c r="E68" s="81">
        <f>'[1]HP用　表２　市町村別・各歳・男女別人口'!EH135</f>
        <v>1645</v>
      </c>
      <c r="F68" s="66">
        <f t="shared" si="0"/>
        <v>13.2</v>
      </c>
      <c r="G68" s="85">
        <f t="shared" si="1"/>
        <v>57.1</v>
      </c>
      <c r="H68" s="71">
        <f t="shared" si="2"/>
        <v>29.6</v>
      </c>
    </row>
    <row r="69" spans="1:8" ht="13.5">
      <c r="A69" s="77" t="s">
        <v>134</v>
      </c>
      <c r="B69" s="81">
        <f>'[1]HP用　表２　市町村別・各歳・男女別人口'!EK5</f>
        <v>10179</v>
      </c>
      <c r="C69" s="64">
        <f>'[1]HP用　表２　市町村別・各歳・男女別人口'!EK133</f>
        <v>1310</v>
      </c>
      <c r="D69" s="81">
        <f>'[1]HP用　表２　市町村別・各歳・男女別人口'!EK134</f>
        <v>5786</v>
      </c>
      <c r="E69" s="81">
        <f>'[1]HP用　表２　市町村別・各歳・男女別人口'!EK135</f>
        <v>3061</v>
      </c>
      <c r="F69" s="66">
        <f t="shared" si="0"/>
        <v>12.9</v>
      </c>
      <c r="G69" s="85">
        <f t="shared" si="1"/>
        <v>56.8</v>
      </c>
      <c r="H69" s="71">
        <f t="shared" si="2"/>
        <v>30.1</v>
      </c>
    </row>
    <row r="70" spans="1:8" ht="13.5">
      <c r="A70" s="77" t="s">
        <v>135</v>
      </c>
      <c r="B70" s="81">
        <f>'[1]HP用　表２　市町村別・各歳・男女別人口'!EN5</f>
        <v>3859</v>
      </c>
      <c r="C70" s="64">
        <f>'[1]HP用　表２　市町村別・各歳・男女別人口'!EN133</f>
        <v>336</v>
      </c>
      <c r="D70" s="81">
        <f>'[1]HP用　表２　市町村別・各歳・男女別人口'!EN134</f>
        <v>1898</v>
      </c>
      <c r="E70" s="81">
        <f>'[1]HP用　表２　市町村別・各歳・男女別人口'!EN135</f>
        <v>1624</v>
      </c>
      <c r="F70" s="66">
        <f t="shared" si="0"/>
        <v>8.7</v>
      </c>
      <c r="G70" s="85">
        <f t="shared" si="1"/>
        <v>49.2</v>
      </c>
      <c r="H70" s="71">
        <f t="shared" si="2"/>
        <v>42.1</v>
      </c>
    </row>
    <row r="71" spans="1:8" ht="13.5">
      <c r="A71" s="77" t="s">
        <v>136</v>
      </c>
      <c r="B71" s="81">
        <f>'[1]HP用　表２　市町村別・各歳・男女別人口'!EQ5</f>
        <v>10985</v>
      </c>
      <c r="C71" s="64">
        <f>'[1]HP用　表２　市町村別・各歳・男女別人口'!EQ133</f>
        <v>1147</v>
      </c>
      <c r="D71" s="81">
        <f>'[1]HP用　表２　市町村別・各歳・男女別人口'!EQ134</f>
        <v>5782</v>
      </c>
      <c r="E71" s="81">
        <f>'[1]HP用　表２　市町村別・各歳・男女別人口'!EQ135</f>
        <v>4050</v>
      </c>
      <c r="F71" s="66">
        <f t="shared" si="0"/>
        <v>10.4</v>
      </c>
      <c r="G71" s="85">
        <f t="shared" si="1"/>
        <v>52.6</v>
      </c>
      <c r="H71" s="71">
        <f t="shared" si="2"/>
        <v>36.9</v>
      </c>
    </row>
    <row r="72" spans="1:8" ht="13.5">
      <c r="A72" s="77" t="s">
        <v>137</v>
      </c>
      <c r="B72" s="81">
        <f>'[1]HP用　表２　市町村別・各歳・男女別人口'!ET5</f>
        <v>8332</v>
      </c>
      <c r="C72" s="64">
        <f>'[1]HP用　表２　市町村別・各歳・男女別人口'!ET133</f>
        <v>764</v>
      </c>
      <c r="D72" s="81">
        <f>'[1]HP用　表２　市町村別・各歳・男女別人口'!ET134</f>
        <v>3969</v>
      </c>
      <c r="E72" s="81">
        <f>'[1]HP用　表２　市町村別・各歳・男女別人口'!ET135</f>
        <v>3599</v>
      </c>
      <c r="F72" s="66">
        <f t="shared" si="0"/>
        <v>9.2</v>
      </c>
      <c r="G72" s="85">
        <f t="shared" si="1"/>
        <v>47.6</v>
      </c>
      <c r="H72" s="71">
        <f t="shared" si="2"/>
        <v>43.2</v>
      </c>
    </row>
    <row r="73" spans="1:8" ht="13.5">
      <c r="A73" s="77" t="s">
        <v>138</v>
      </c>
      <c r="B73" s="81">
        <f>'[1]HP用　表２　市町村別・各歳・男女別人口'!EW5</f>
        <v>2242</v>
      </c>
      <c r="C73" s="64">
        <f>'[1]HP用　表２　市町村別・各歳・男女別人口'!EW133</f>
        <v>241</v>
      </c>
      <c r="D73" s="81">
        <f>'[1]HP用　表２　市町村別・各歳・男女別人口'!EW134</f>
        <v>1047</v>
      </c>
      <c r="E73" s="81">
        <f>'[1]HP用　表２　市町村別・各歳・男女別人口'!EW135</f>
        <v>954</v>
      </c>
      <c r="F73" s="66">
        <f t="shared" si="0"/>
        <v>10.7</v>
      </c>
      <c r="G73" s="85">
        <f t="shared" si="1"/>
        <v>46.7</v>
      </c>
      <c r="H73" s="71">
        <f t="shared" si="2"/>
        <v>42.6</v>
      </c>
    </row>
    <row r="74" spans="1:8" s="63" customFormat="1" ht="13.5">
      <c r="A74" s="102" t="s">
        <v>92</v>
      </c>
      <c r="B74" s="82">
        <f>B75</f>
        <v>18079</v>
      </c>
      <c r="C74" s="65">
        <f>C75</f>
        <v>2196</v>
      </c>
      <c r="D74" s="82">
        <f>D75</f>
        <v>10642</v>
      </c>
      <c r="E74" s="82">
        <f>E75</f>
        <v>5192</v>
      </c>
      <c r="F74" s="67">
        <f t="shared" si="0"/>
        <v>12.1</v>
      </c>
      <c r="G74" s="86">
        <f t="shared" si="1"/>
        <v>58.9</v>
      </c>
      <c r="H74" s="69">
        <f t="shared" si="2"/>
        <v>28.7</v>
      </c>
    </row>
    <row r="75" spans="1:8" ht="13.5">
      <c r="A75" s="77" t="s">
        <v>139</v>
      </c>
      <c r="B75" s="81">
        <f>'[1]HP用　表２　市町村別・各歳・男女別人口'!FC5</f>
        <v>18079</v>
      </c>
      <c r="C75" s="64">
        <f>'[1]HP用　表２　市町村別・各歳・男女別人口'!FC133</f>
        <v>2196</v>
      </c>
      <c r="D75" s="81">
        <f>'[1]HP用　表２　市町村別・各歳・男女別人口'!FC134</f>
        <v>10642</v>
      </c>
      <c r="E75" s="81">
        <f>'[1]HP用　表２　市町村別・各歳・男女別人口'!FC135</f>
        <v>5192</v>
      </c>
      <c r="F75" s="66">
        <f t="shared" si="0"/>
        <v>12.1</v>
      </c>
      <c r="G75" s="85">
        <f t="shared" si="1"/>
        <v>58.9</v>
      </c>
      <c r="H75" s="71">
        <f t="shared" si="2"/>
        <v>28.7</v>
      </c>
    </row>
    <row r="76" spans="1:8" s="63" customFormat="1" ht="13.5">
      <c r="A76" s="102" t="s">
        <v>93</v>
      </c>
      <c r="B76" s="82">
        <f>B77</f>
        <v>1608</v>
      </c>
      <c r="C76" s="65">
        <f>C77</f>
        <v>229</v>
      </c>
      <c r="D76" s="82">
        <f>D77</f>
        <v>866</v>
      </c>
      <c r="E76" s="82">
        <f>E77</f>
        <v>513</v>
      </c>
      <c r="F76" s="67">
        <f t="shared" si="0"/>
        <v>14.2</v>
      </c>
      <c r="G76" s="86">
        <f t="shared" si="1"/>
        <v>53.9</v>
      </c>
      <c r="H76" s="69">
        <f t="shared" si="2"/>
        <v>31.9</v>
      </c>
    </row>
    <row r="77" spans="1:8" ht="13.5">
      <c r="A77" s="79" t="s">
        <v>140</v>
      </c>
      <c r="B77" s="83">
        <f>'[1]HP用　表２　市町村別・各歳・男女別人口'!FI5</f>
        <v>1608</v>
      </c>
      <c r="C77" s="72">
        <f>'[1]HP用　表２　市町村別・各歳・男女別人口'!FI133</f>
        <v>229</v>
      </c>
      <c r="D77" s="83">
        <f>'[1]HP用　表２　市町村別・各歳・男女別人口'!FI134</f>
        <v>866</v>
      </c>
      <c r="E77" s="83">
        <f>'[1]HP用　表２　市町村別・各歳・男女別人口'!FI135</f>
        <v>513</v>
      </c>
      <c r="F77" s="73">
        <f t="shared" si="0"/>
        <v>14.2</v>
      </c>
      <c r="G77" s="87">
        <f t="shared" si="1"/>
        <v>53.9</v>
      </c>
      <c r="H77" s="74">
        <f t="shared" si="2"/>
        <v>31.9</v>
      </c>
    </row>
    <row r="78" ht="13.5">
      <c r="A78" t="s">
        <v>102</v>
      </c>
    </row>
  </sheetData>
  <sheetProtection/>
  <mergeCells count="8">
    <mergeCell ref="B18:E18"/>
    <mergeCell ref="F18:H18"/>
    <mergeCell ref="A18:A20"/>
    <mergeCell ref="A1:C1"/>
    <mergeCell ref="D4:E4"/>
    <mergeCell ref="F4:G4"/>
    <mergeCell ref="G1:I1"/>
    <mergeCell ref="H2:I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7"/>
  <sheetViews>
    <sheetView view="pageBreakPreview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140625" defaultRowHeight="15"/>
  <cols>
    <col min="1" max="2" width="3.57421875" style="6" customWidth="1"/>
    <col min="3" max="3" width="11.57421875" style="61" customWidth="1"/>
    <col min="4" max="5" width="3.57421875" style="6" customWidth="1"/>
    <col min="6" max="8" width="13.57421875" style="6" customWidth="1"/>
    <col min="9" max="16384" width="9.00390625" style="6" customWidth="1"/>
  </cols>
  <sheetData>
    <row r="1" spans="1:8" s="8" customFormat="1" ht="25.5" customHeight="1">
      <c r="A1" s="121" t="s">
        <v>175</v>
      </c>
      <c r="B1" s="2"/>
      <c r="C1" s="3"/>
      <c r="D1" s="2"/>
      <c r="E1" s="2"/>
      <c r="F1" s="2"/>
      <c r="G1" s="2"/>
      <c r="H1" s="2"/>
    </row>
    <row r="2" spans="1:8" s="8" customFormat="1" ht="25.5" customHeight="1">
      <c r="A2" s="1"/>
      <c r="B2" s="2"/>
      <c r="C2" s="3"/>
      <c r="D2" s="2"/>
      <c r="E2" s="2"/>
      <c r="F2" s="2"/>
      <c r="G2" s="2"/>
      <c r="H2" s="5" t="s">
        <v>141</v>
      </c>
    </row>
    <row r="3" spans="1:8" s="14" customFormat="1" ht="19.5" customHeight="1">
      <c r="A3" s="9"/>
      <c r="B3" s="145" t="s">
        <v>0</v>
      </c>
      <c r="C3" s="145"/>
      <c r="D3" s="145"/>
      <c r="E3" s="10"/>
      <c r="F3" s="11"/>
      <c r="G3" s="12" t="s">
        <v>1</v>
      </c>
      <c r="H3" s="13"/>
    </row>
    <row r="4" spans="1:8" s="14" customFormat="1" ht="19.5" customHeight="1">
      <c r="A4" s="15"/>
      <c r="B4" s="146"/>
      <c r="C4" s="146"/>
      <c r="D4" s="146"/>
      <c r="E4" s="16"/>
      <c r="F4" s="17" t="s">
        <v>55</v>
      </c>
      <c r="G4" s="17" t="s">
        <v>56</v>
      </c>
      <c r="H4" s="17" t="s">
        <v>57</v>
      </c>
    </row>
    <row r="5" spans="1:8" s="110" customFormat="1" ht="7.5" customHeight="1">
      <c r="A5" s="116"/>
      <c r="B5" s="117"/>
      <c r="C5" s="118"/>
      <c r="D5" s="117"/>
      <c r="E5" s="119"/>
      <c r="F5" s="113"/>
      <c r="G5" s="113"/>
      <c r="H5" s="113"/>
    </row>
    <row r="6" spans="1:8" s="111" customFormat="1" ht="21" customHeight="1">
      <c r="A6" s="18"/>
      <c r="B6" s="147" t="s">
        <v>142</v>
      </c>
      <c r="C6" s="147"/>
      <c r="D6" s="147"/>
      <c r="E6" s="19"/>
      <c r="F6" s="30">
        <v>2030515</v>
      </c>
      <c r="G6" s="30">
        <v>983498</v>
      </c>
      <c r="H6" s="30">
        <v>1047017</v>
      </c>
    </row>
    <row r="7" spans="1:8" s="25" customFormat="1" ht="16.5" customHeight="1">
      <c r="A7" s="20"/>
      <c r="B7" s="21"/>
      <c r="C7" s="122">
        <v>0</v>
      </c>
      <c r="D7" s="22" t="s">
        <v>58</v>
      </c>
      <c r="E7" s="23"/>
      <c r="F7" s="24">
        <v>14749</v>
      </c>
      <c r="G7" s="24">
        <v>7618</v>
      </c>
      <c r="H7" s="24">
        <v>7131</v>
      </c>
    </row>
    <row r="8" spans="1:8" s="25" customFormat="1" ht="16.5" customHeight="1">
      <c r="A8" s="20"/>
      <c r="B8" s="21"/>
      <c r="C8" s="122">
        <v>1</v>
      </c>
      <c r="D8" s="21"/>
      <c r="E8" s="23"/>
      <c r="F8" s="26">
        <v>15100</v>
      </c>
      <c r="G8" s="26">
        <v>7701</v>
      </c>
      <c r="H8" s="26">
        <v>7399</v>
      </c>
    </row>
    <row r="9" spans="1:8" s="25" customFormat="1" ht="16.5" customHeight="1">
      <c r="A9" s="20"/>
      <c r="B9" s="21"/>
      <c r="C9" s="122">
        <v>2</v>
      </c>
      <c r="D9" s="21"/>
      <c r="E9" s="23"/>
      <c r="F9" s="26">
        <v>16008</v>
      </c>
      <c r="G9" s="26">
        <v>8291</v>
      </c>
      <c r="H9" s="26">
        <v>7717</v>
      </c>
    </row>
    <row r="10" spans="1:8" s="25" customFormat="1" ht="16.5" customHeight="1">
      <c r="A10" s="20"/>
      <c r="B10" s="21"/>
      <c r="C10" s="122">
        <v>3</v>
      </c>
      <c r="D10" s="21"/>
      <c r="E10" s="23"/>
      <c r="F10" s="26">
        <v>16688</v>
      </c>
      <c r="G10" s="26">
        <v>8476</v>
      </c>
      <c r="H10" s="26">
        <v>8212</v>
      </c>
    </row>
    <row r="11" spans="1:8" s="25" customFormat="1" ht="16.5" customHeight="1">
      <c r="A11" s="27"/>
      <c r="B11" s="28"/>
      <c r="C11" s="123">
        <v>4</v>
      </c>
      <c r="D11" s="28"/>
      <c r="E11" s="29"/>
      <c r="F11" s="30">
        <v>17128</v>
      </c>
      <c r="G11" s="30">
        <v>8806</v>
      </c>
      <c r="H11" s="30">
        <v>8322</v>
      </c>
    </row>
    <row r="12" spans="1:8" s="25" customFormat="1" ht="16.5" customHeight="1">
      <c r="A12" s="20"/>
      <c r="B12" s="21"/>
      <c r="C12" s="122">
        <v>5</v>
      </c>
      <c r="D12" s="21"/>
      <c r="E12" s="23"/>
      <c r="F12" s="24">
        <v>17257</v>
      </c>
      <c r="G12" s="24">
        <v>8945</v>
      </c>
      <c r="H12" s="24">
        <v>8312</v>
      </c>
    </row>
    <row r="13" spans="1:8" s="25" customFormat="1" ht="16.5" customHeight="1">
      <c r="A13" s="20"/>
      <c r="B13" s="21"/>
      <c r="C13" s="122">
        <v>6</v>
      </c>
      <c r="D13" s="21"/>
      <c r="E13" s="23"/>
      <c r="F13" s="26">
        <v>17684</v>
      </c>
      <c r="G13" s="26">
        <v>8954</v>
      </c>
      <c r="H13" s="26">
        <v>8730</v>
      </c>
    </row>
    <row r="14" spans="1:8" s="25" customFormat="1" ht="16.5" customHeight="1">
      <c r="A14" s="20"/>
      <c r="B14" s="21"/>
      <c r="C14" s="122">
        <v>7</v>
      </c>
      <c r="D14" s="21"/>
      <c r="E14" s="23"/>
      <c r="F14" s="26">
        <v>17924</v>
      </c>
      <c r="G14" s="26">
        <v>9277</v>
      </c>
      <c r="H14" s="26">
        <v>8647</v>
      </c>
    </row>
    <row r="15" spans="1:8" s="25" customFormat="1" ht="16.5" customHeight="1">
      <c r="A15" s="20"/>
      <c r="B15" s="21"/>
      <c r="C15" s="122">
        <v>8</v>
      </c>
      <c r="D15" s="21"/>
      <c r="E15" s="23"/>
      <c r="F15" s="26">
        <v>18129</v>
      </c>
      <c r="G15" s="26">
        <v>9261</v>
      </c>
      <c r="H15" s="26">
        <v>8868</v>
      </c>
    </row>
    <row r="16" spans="1:8" s="25" customFormat="1" ht="16.5" customHeight="1">
      <c r="A16" s="27"/>
      <c r="B16" s="28"/>
      <c r="C16" s="123">
        <v>9</v>
      </c>
      <c r="D16" s="28"/>
      <c r="E16" s="29"/>
      <c r="F16" s="30">
        <v>18385</v>
      </c>
      <c r="G16" s="30">
        <v>9344</v>
      </c>
      <c r="H16" s="30">
        <v>9041</v>
      </c>
    </row>
    <row r="17" spans="1:8" s="25" customFormat="1" ht="16.5" customHeight="1">
      <c r="A17" s="20"/>
      <c r="B17" s="21"/>
      <c r="C17" s="122">
        <v>10</v>
      </c>
      <c r="D17" s="21"/>
      <c r="E17" s="23"/>
      <c r="F17" s="24">
        <v>18192</v>
      </c>
      <c r="G17" s="24">
        <v>9303</v>
      </c>
      <c r="H17" s="24">
        <v>8889</v>
      </c>
    </row>
    <row r="18" spans="1:8" s="25" customFormat="1" ht="16.5" customHeight="1">
      <c r="A18" s="20"/>
      <c r="B18" s="21"/>
      <c r="C18" s="122">
        <v>11</v>
      </c>
      <c r="D18" s="21"/>
      <c r="E18" s="23"/>
      <c r="F18" s="26">
        <v>18674</v>
      </c>
      <c r="G18" s="26">
        <v>9517</v>
      </c>
      <c r="H18" s="26">
        <v>9157</v>
      </c>
    </row>
    <row r="19" spans="1:8" s="25" customFormat="1" ht="16.5" customHeight="1">
      <c r="A19" s="20"/>
      <c r="B19" s="21"/>
      <c r="C19" s="122">
        <v>12</v>
      </c>
      <c r="D19" s="21"/>
      <c r="E19" s="23"/>
      <c r="F19" s="26">
        <v>19674</v>
      </c>
      <c r="G19" s="26">
        <v>10067</v>
      </c>
      <c r="H19" s="26">
        <v>9607</v>
      </c>
    </row>
    <row r="20" spans="1:8" s="25" customFormat="1" ht="16.5" customHeight="1">
      <c r="A20" s="20"/>
      <c r="B20" s="21"/>
      <c r="C20" s="122">
        <v>13</v>
      </c>
      <c r="D20" s="21"/>
      <c r="E20" s="23"/>
      <c r="F20" s="26">
        <v>20022</v>
      </c>
      <c r="G20" s="26">
        <v>10273</v>
      </c>
      <c r="H20" s="26">
        <v>9749</v>
      </c>
    </row>
    <row r="21" spans="1:8" s="25" customFormat="1" ht="16.5" customHeight="1">
      <c r="A21" s="27"/>
      <c r="B21" s="28"/>
      <c r="C21" s="123">
        <v>14</v>
      </c>
      <c r="D21" s="28"/>
      <c r="E21" s="29"/>
      <c r="F21" s="30">
        <v>20177</v>
      </c>
      <c r="G21" s="30">
        <v>10305</v>
      </c>
      <c r="H21" s="30">
        <v>9872</v>
      </c>
    </row>
    <row r="22" spans="1:8" s="25" customFormat="1" ht="16.5" customHeight="1">
      <c r="A22" s="20"/>
      <c r="B22" s="21"/>
      <c r="C22" s="122">
        <v>15</v>
      </c>
      <c r="D22" s="21"/>
      <c r="E22" s="23"/>
      <c r="F22" s="24">
        <v>21218</v>
      </c>
      <c r="G22" s="24">
        <v>10967</v>
      </c>
      <c r="H22" s="24">
        <v>10251</v>
      </c>
    </row>
    <row r="23" spans="1:8" s="25" customFormat="1" ht="16.5" customHeight="1">
      <c r="A23" s="20"/>
      <c r="B23" s="21"/>
      <c r="C23" s="122">
        <v>16</v>
      </c>
      <c r="D23" s="21"/>
      <c r="E23" s="23"/>
      <c r="F23" s="26">
        <v>20988</v>
      </c>
      <c r="G23" s="26">
        <v>10779</v>
      </c>
      <c r="H23" s="26">
        <v>10209</v>
      </c>
    </row>
    <row r="24" spans="1:8" s="25" customFormat="1" ht="16.5" customHeight="1">
      <c r="A24" s="20"/>
      <c r="B24" s="21"/>
      <c r="C24" s="122">
        <v>17</v>
      </c>
      <c r="D24" s="21"/>
      <c r="E24" s="23"/>
      <c r="F24" s="26">
        <v>21175</v>
      </c>
      <c r="G24" s="26">
        <v>10826</v>
      </c>
      <c r="H24" s="26">
        <v>10349</v>
      </c>
    </row>
    <row r="25" spans="1:8" s="25" customFormat="1" ht="16.5" customHeight="1">
      <c r="A25" s="20"/>
      <c r="B25" s="21"/>
      <c r="C25" s="122">
        <v>18</v>
      </c>
      <c r="D25" s="21"/>
      <c r="E25" s="23"/>
      <c r="F25" s="26">
        <v>20191</v>
      </c>
      <c r="G25" s="26">
        <v>10291</v>
      </c>
      <c r="H25" s="26">
        <v>9900</v>
      </c>
    </row>
    <row r="26" spans="1:8" s="25" customFormat="1" ht="16.5" customHeight="1">
      <c r="A26" s="27"/>
      <c r="B26" s="28"/>
      <c r="C26" s="123">
        <v>19</v>
      </c>
      <c r="D26" s="28"/>
      <c r="E26" s="29"/>
      <c r="F26" s="30">
        <v>19012</v>
      </c>
      <c r="G26" s="30">
        <v>9458</v>
      </c>
      <c r="H26" s="30">
        <v>9554</v>
      </c>
    </row>
    <row r="27" spans="1:8" s="25" customFormat="1" ht="16.5" customHeight="1">
      <c r="A27" s="20"/>
      <c r="B27" s="21"/>
      <c r="C27" s="122">
        <v>20</v>
      </c>
      <c r="D27" s="21"/>
      <c r="E27" s="23"/>
      <c r="F27" s="24">
        <v>18535</v>
      </c>
      <c r="G27" s="24">
        <v>9175</v>
      </c>
      <c r="H27" s="24">
        <v>9360</v>
      </c>
    </row>
    <row r="28" spans="1:8" s="25" customFormat="1" ht="16.5" customHeight="1">
      <c r="A28" s="20"/>
      <c r="B28" s="21"/>
      <c r="C28" s="122">
        <v>21</v>
      </c>
      <c r="D28" s="21"/>
      <c r="E28" s="23"/>
      <c r="F28" s="26">
        <v>18252</v>
      </c>
      <c r="G28" s="26">
        <v>9088</v>
      </c>
      <c r="H28" s="26">
        <v>9164</v>
      </c>
    </row>
    <row r="29" spans="1:8" s="25" customFormat="1" ht="16.5" customHeight="1">
      <c r="A29" s="20"/>
      <c r="B29" s="21"/>
      <c r="C29" s="122">
        <v>22</v>
      </c>
      <c r="D29" s="21"/>
      <c r="E29" s="23"/>
      <c r="F29" s="26">
        <v>17845</v>
      </c>
      <c r="G29" s="26">
        <v>8836</v>
      </c>
      <c r="H29" s="26">
        <v>9009</v>
      </c>
    </row>
    <row r="30" spans="1:8" s="25" customFormat="1" ht="16.5" customHeight="1">
      <c r="A30" s="20"/>
      <c r="B30" s="21"/>
      <c r="C30" s="122">
        <v>23</v>
      </c>
      <c r="D30" s="21"/>
      <c r="E30" s="23"/>
      <c r="F30" s="26">
        <v>17716</v>
      </c>
      <c r="G30" s="26">
        <v>8851</v>
      </c>
      <c r="H30" s="26">
        <v>8865</v>
      </c>
    </row>
    <row r="31" spans="1:8" s="25" customFormat="1" ht="16.5" customHeight="1">
      <c r="A31" s="27"/>
      <c r="B31" s="28"/>
      <c r="C31" s="123">
        <v>24</v>
      </c>
      <c r="D31" s="28"/>
      <c r="E31" s="29"/>
      <c r="F31" s="30">
        <v>17377</v>
      </c>
      <c r="G31" s="30">
        <v>8813</v>
      </c>
      <c r="H31" s="30">
        <v>8564</v>
      </c>
    </row>
    <row r="32" spans="1:8" s="25" customFormat="1" ht="16.5" customHeight="1">
      <c r="A32" s="20"/>
      <c r="B32" s="21"/>
      <c r="C32" s="122">
        <v>25</v>
      </c>
      <c r="D32" s="21"/>
      <c r="E32" s="23"/>
      <c r="F32" s="24">
        <v>17798</v>
      </c>
      <c r="G32" s="24">
        <v>8918</v>
      </c>
      <c r="H32" s="24">
        <v>8880</v>
      </c>
    </row>
    <row r="33" spans="1:8" s="25" customFormat="1" ht="16.5" customHeight="1">
      <c r="A33" s="20"/>
      <c r="B33" s="21"/>
      <c r="C33" s="122">
        <v>26</v>
      </c>
      <c r="D33" s="21"/>
      <c r="E33" s="23"/>
      <c r="F33" s="26">
        <v>18407</v>
      </c>
      <c r="G33" s="26">
        <v>9445</v>
      </c>
      <c r="H33" s="26">
        <v>8962</v>
      </c>
    </row>
    <row r="34" spans="1:8" s="25" customFormat="1" ht="16.5" customHeight="1">
      <c r="A34" s="20"/>
      <c r="B34" s="21"/>
      <c r="C34" s="122">
        <v>27</v>
      </c>
      <c r="D34" s="21"/>
      <c r="E34" s="23"/>
      <c r="F34" s="26">
        <v>19252</v>
      </c>
      <c r="G34" s="26">
        <v>9762</v>
      </c>
      <c r="H34" s="26">
        <v>9490</v>
      </c>
    </row>
    <row r="35" spans="1:8" s="25" customFormat="1" ht="16.5" customHeight="1">
      <c r="A35" s="20"/>
      <c r="B35" s="21"/>
      <c r="C35" s="122">
        <v>28</v>
      </c>
      <c r="D35" s="21"/>
      <c r="E35" s="23"/>
      <c r="F35" s="26">
        <v>19274</v>
      </c>
      <c r="G35" s="26">
        <v>9757</v>
      </c>
      <c r="H35" s="26">
        <v>9517</v>
      </c>
    </row>
    <row r="36" spans="1:8" s="25" customFormat="1" ht="16.5" customHeight="1">
      <c r="A36" s="27"/>
      <c r="B36" s="28"/>
      <c r="C36" s="123">
        <v>29</v>
      </c>
      <c r="D36" s="28"/>
      <c r="E36" s="29"/>
      <c r="F36" s="30">
        <v>19128</v>
      </c>
      <c r="G36" s="30">
        <v>9798</v>
      </c>
      <c r="H36" s="30">
        <v>9330</v>
      </c>
    </row>
    <row r="37" spans="1:8" s="25" customFormat="1" ht="16.5" customHeight="1">
      <c r="A37" s="20"/>
      <c r="B37" s="21"/>
      <c r="C37" s="122">
        <v>30</v>
      </c>
      <c r="D37" s="21"/>
      <c r="E37" s="23"/>
      <c r="F37" s="24">
        <v>20333</v>
      </c>
      <c r="G37" s="24">
        <v>10301</v>
      </c>
      <c r="H37" s="24">
        <v>10032</v>
      </c>
    </row>
    <row r="38" spans="1:8" s="25" customFormat="1" ht="16.5" customHeight="1">
      <c r="A38" s="20"/>
      <c r="B38" s="21"/>
      <c r="C38" s="122">
        <v>31</v>
      </c>
      <c r="D38" s="21"/>
      <c r="E38" s="23"/>
      <c r="F38" s="26">
        <v>21002</v>
      </c>
      <c r="G38" s="26">
        <v>10644</v>
      </c>
      <c r="H38" s="26">
        <v>10358</v>
      </c>
    </row>
    <row r="39" spans="1:8" s="25" customFormat="1" ht="16.5" customHeight="1">
      <c r="A39" s="20"/>
      <c r="B39" s="21"/>
      <c r="C39" s="122">
        <v>32</v>
      </c>
      <c r="D39" s="21"/>
      <c r="E39" s="23"/>
      <c r="F39" s="26">
        <v>21387</v>
      </c>
      <c r="G39" s="26">
        <v>10867</v>
      </c>
      <c r="H39" s="26">
        <v>10520</v>
      </c>
    </row>
    <row r="40" spans="1:8" s="25" customFormat="1" ht="16.5" customHeight="1">
      <c r="A40" s="20"/>
      <c r="B40" s="21"/>
      <c r="C40" s="122">
        <v>33</v>
      </c>
      <c r="D40" s="21"/>
      <c r="E40" s="23"/>
      <c r="F40" s="26">
        <v>21242</v>
      </c>
      <c r="G40" s="26">
        <v>10678</v>
      </c>
      <c r="H40" s="26">
        <v>10564</v>
      </c>
    </row>
    <row r="41" spans="1:8" s="25" customFormat="1" ht="16.5" customHeight="1">
      <c r="A41" s="27"/>
      <c r="B41" s="28"/>
      <c r="C41" s="123">
        <v>34</v>
      </c>
      <c r="D41" s="28"/>
      <c r="E41" s="29"/>
      <c r="F41" s="30">
        <v>21774</v>
      </c>
      <c r="G41" s="30">
        <v>11031</v>
      </c>
      <c r="H41" s="30">
        <v>10743</v>
      </c>
    </row>
    <row r="42" spans="1:8" s="25" customFormat="1" ht="16.5" customHeight="1">
      <c r="A42" s="20"/>
      <c r="B42" s="21"/>
      <c r="C42" s="122">
        <v>35</v>
      </c>
      <c r="D42" s="21"/>
      <c r="E42" s="23"/>
      <c r="F42" s="24">
        <v>22667</v>
      </c>
      <c r="G42" s="24">
        <v>11502</v>
      </c>
      <c r="H42" s="24">
        <v>11165</v>
      </c>
    </row>
    <row r="43" spans="1:8" s="25" customFormat="1" ht="16.5" customHeight="1">
      <c r="A43" s="20"/>
      <c r="B43" s="21"/>
      <c r="C43" s="122">
        <v>36</v>
      </c>
      <c r="D43" s="21"/>
      <c r="E43" s="23"/>
      <c r="F43" s="26">
        <v>23367</v>
      </c>
      <c r="G43" s="26">
        <v>11826</v>
      </c>
      <c r="H43" s="26">
        <v>11541</v>
      </c>
    </row>
    <row r="44" spans="1:8" s="25" customFormat="1" ht="16.5" customHeight="1">
      <c r="A44" s="20"/>
      <c r="B44" s="21"/>
      <c r="C44" s="122">
        <v>37</v>
      </c>
      <c r="D44" s="21"/>
      <c r="E44" s="23"/>
      <c r="F44" s="26">
        <v>25290</v>
      </c>
      <c r="G44" s="26">
        <v>12872</v>
      </c>
      <c r="H44" s="26">
        <v>12418</v>
      </c>
    </row>
    <row r="45" spans="1:8" s="25" customFormat="1" ht="16.5" customHeight="1">
      <c r="A45" s="20"/>
      <c r="B45" s="21"/>
      <c r="C45" s="122">
        <v>38</v>
      </c>
      <c r="D45" s="21"/>
      <c r="E45" s="23"/>
      <c r="F45" s="26">
        <v>25320</v>
      </c>
      <c r="G45" s="26">
        <v>12941</v>
      </c>
      <c r="H45" s="26">
        <v>12379</v>
      </c>
    </row>
    <row r="46" spans="1:8" s="25" customFormat="1" ht="16.5" customHeight="1">
      <c r="A46" s="27"/>
      <c r="B46" s="28"/>
      <c r="C46" s="123">
        <v>39</v>
      </c>
      <c r="D46" s="28"/>
      <c r="E46" s="29"/>
      <c r="F46" s="30">
        <v>27086</v>
      </c>
      <c r="G46" s="30">
        <v>13753</v>
      </c>
      <c r="H46" s="30">
        <v>13333</v>
      </c>
    </row>
    <row r="47" spans="1:8" s="25" customFormat="1" ht="16.5" customHeight="1">
      <c r="A47" s="20"/>
      <c r="B47" s="21"/>
      <c r="C47" s="122">
        <v>40</v>
      </c>
      <c r="D47" s="21"/>
      <c r="E47" s="23"/>
      <c r="F47" s="24">
        <v>28441</v>
      </c>
      <c r="G47" s="24">
        <v>14327</v>
      </c>
      <c r="H47" s="24">
        <v>14114</v>
      </c>
    </row>
    <row r="48" spans="1:8" s="25" customFormat="1" ht="16.5" customHeight="1">
      <c r="A48" s="20"/>
      <c r="B48" s="21"/>
      <c r="C48" s="122">
        <v>41</v>
      </c>
      <c r="D48" s="21"/>
      <c r="E48" s="23"/>
      <c r="F48" s="26">
        <v>30006</v>
      </c>
      <c r="G48" s="26">
        <v>15220</v>
      </c>
      <c r="H48" s="26">
        <v>14786</v>
      </c>
    </row>
    <row r="49" spans="1:8" s="25" customFormat="1" ht="16.5" customHeight="1">
      <c r="A49" s="20"/>
      <c r="B49" s="21"/>
      <c r="C49" s="122">
        <v>42</v>
      </c>
      <c r="D49" s="21"/>
      <c r="E49" s="23"/>
      <c r="F49" s="26">
        <v>31047</v>
      </c>
      <c r="G49" s="26">
        <v>15555</v>
      </c>
      <c r="H49" s="26">
        <v>15492</v>
      </c>
    </row>
    <row r="50" spans="1:8" s="25" customFormat="1" ht="16.5" customHeight="1">
      <c r="A50" s="20"/>
      <c r="B50" s="21"/>
      <c r="C50" s="122">
        <v>43</v>
      </c>
      <c r="D50" s="21"/>
      <c r="E50" s="23"/>
      <c r="F50" s="26">
        <v>30825</v>
      </c>
      <c r="G50" s="26">
        <v>15573</v>
      </c>
      <c r="H50" s="26">
        <v>15252</v>
      </c>
    </row>
    <row r="51" spans="1:8" s="25" customFormat="1" ht="16.5" customHeight="1">
      <c r="A51" s="27"/>
      <c r="B51" s="28"/>
      <c r="C51" s="123">
        <v>44</v>
      </c>
      <c r="D51" s="28"/>
      <c r="E51" s="29"/>
      <c r="F51" s="30">
        <v>29949</v>
      </c>
      <c r="G51" s="30">
        <v>15074</v>
      </c>
      <c r="H51" s="30">
        <v>14875</v>
      </c>
    </row>
    <row r="52" spans="1:8" s="25" customFormat="1" ht="16.5" customHeight="1">
      <c r="A52" s="20"/>
      <c r="B52" s="21"/>
      <c r="C52" s="122">
        <v>45</v>
      </c>
      <c r="D52" s="21"/>
      <c r="E52" s="23"/>
      <c r="F52" s="24">
        <v>29136</v>
      </c>
      <c r="G52" s="24">
        <v>14700</v>
      </c>
      <c r="H52" s="24">
        <v>14436</v>
      </c>
    </row>
    <row r="53" spans="1:8" s="25" customFormat="1" ht="16.5" customHeight="1">
      <c r="A53" s="20"/>
      <c r="B53" s="21"/>
      <c r="C53" s="122">
        <v>46</v>
      </c>
      <c r="D53" s="21"/>
      <c r="E53" s="23"/>
      <c r="F53" s="26">
        <v>27781</v>
      </c>
      <c r="G53" s="26">
        <v>13790</v>
      </c>
      <c r="H53" s="26">
        <v>13991</v>
      </c>
    </row>
    <row r="54" spans="1:8" s="25" customFormat="1" ht="16.5" customHeight="1">
      <c r="A54" s="20"/>
      <c r="B54" s="21"/>
      <c r="C54" s="122">
        <v>47</v>
      </c>
      <c r="D54" s="21"/>
      <c r="E54" s="23"/>
      <c r="F54" s="26">
        <v>27892</v>
      </c>
      <c r="G54" s="26">
        <v>13821</v>
      </c>
      <c r="H54" s="26">
        <v>14071</v>
      </c>
    </row>
    <row r="55" spans="1:8" s="25" customFormat="1" ht="16.5" customHeight="1">
      <c r="A55" s="20"/>
      <c r="B55" s="21"/>
      <c r="C55" s="122">
        <v>48</v>
      </c>
      <c r="D55" s="21"/>
      <c r="E55" s="23"/>
      <c r="F55" s="26">
        <v>28910</v>
      </c>
      <c r="G55" s="26">
        <v>14265</v>
      </c>
      <c r="H55" s="26">
        <v>14645</v>
      </c>
    </row>
    <row r="56" spans="1:8" s="25" customFormat="1" ht="16.5" customHeight="1">
      <c r="A56" s="27"/>
      <c r="B56" s="28"/>
      <c r="C56" s="123">
        <v>49</v>
      </c>
      <c r="D56" s="28"/>
      <c r="E56" s="29"/>
      <c r="F56" s="30">
        <v>18875</v>
      </c>
      <c r="G56" s="30">
        <v>9426</v>
      </c>
      <c r="H56" s="30">
        <v>9449</v>
      </c>
    </row>
    <row r="57" spans="1:8" s="25" customFormat="1" ht="16.5" customHeight="1">
      <c r="A57" s="20"/>
      <c r="B57" s="21"/>
      <c r="C57" s="122">
        <v>50</v>
      </c>
      <c r="D57" s="21"/>
      <c r="E57" s="23"/>
      <c r="F57" s="24">
        <v>27916</v>
      </c>
      <c r="G57" s="24">
        <v>13810</v>
      </c>
      <c r="H57" s="24">
        <v>14106</v>
      </c>
    </row>
    <row r="58" spans="1:8" s="25" customFormat="1" ht="16.5" customHeight="1">
      <c r="A58" s="20"/>
      <c r="B58" s="21"/>
      <c r="C58" s="122">
        <v>51</v>
      </c>
      <c r="D58" s="21"/>
      <c r="E58" s="23"/>
      <c r="F58" s="26">
        <v>25796</v>
      </c>
      <c r="G58" s="26">
        <v>12713</v>
      </c>
      <c r="H58" s="26">
        <v>13083</v>
      </c>
    </row>
    <row r="59" spans="1:8" s="25" customFormat="1" ht="16.5" customHeight="1">
      <c r="A59" s="20"/>
      <c r="B59" s="21"/>
      <c r="C59" s="122">
        <v>52</v>
      </c>
      <c r="D59" s="21"/>
      <c r="E59" s="23"/>
      <c r="F59" s="26">
        <v>24864</v>
      </c>
      <c r="G59" s="26">
        <v>12128</v>
      </c>
      <c r="H59" s="26">
        <v>12736</v>
      </c>
    </row>
    <row r="60" spans="1:8" s="25" customFormat="1" ht="16.5" customHeight="1">
      <c r="A60" s="20"/>
      <c r="B60" s="21"/>
      <c r="C60" s="122">
        <v>53</v>
      </c>
      <c r="D60" s="21"/>
      <c r="E60" s="23"/>
      <c r="F60" s="26">
        <v>24257</v>
      </c>
      <c r="G60" s="26">
        <v>12059</v>
      </c>
      <c r="H60" s="26">
        <v>12198</v>
      </c>
    </row>
    <row r="61" spans="1:8" s="25" customFormat="1" ht="16.5" customHeight="1">
      <c r="A61" s="27"/>
      <c r="B61" s="28"/>
      <c r="C61" s="123">
        <v>54</v>
      </c>
      <c r="D61" s="28"/>
      <c r="E61" s="29"/>
      <c r="F61" s="30">
        <v>23963</v>
      </c>
      <c r="G61" s="30">
        <v>11623</v>
      </c>
      <c r="H61" s="30">
        <v>12340</v>
      </c>
    </row>
    <row r="62" spans="1:8" s="25" customFormat="1" ht="16.5" customHeight="1">
      <c r="A62" s="20"/>
      <c r="B62" s="21"/>
      <c r="C62" s="122">
        <v>55</v>
      </c>
      <c r="D62" s="21"/>
      <c r="E62" s="23"/>
      <c r="F62" s="24">
        <v>24266</v>
      </c>
      <c r="G62" s="24">
        <v>11839</v>
      </c>
      <c r="H62" s="24">
        <v>12427</v>
      </c>
    </row>
    <row r="63" spans="1:8" s="25" customFormat="1" ht="16.5" customHeight="1">
      <c r="A63" s="20"/>
      <c r="B63" s="21"/>
      <c r="C63" s="122">
        <v>56</v>
      </c>
      <c r="D63" s="21"/>
      <c r="E63" s="23"/>
      <c r="F63" s="26">
        <v>24481</v>
      </c>
      <c r="G63" s="26">
        <v>11922</v>
      </c>
      <c r="H63" s="26">
        <v>12559</v>
      </c>
    </row>
    <row r="64" spans="1:8" s="25" customFormat="1" ht="16.5" customHeight="1">
      <c r="A64" s="20"/>
      <c r="B64" s="21"/>
      <c r="C64" s="122">
        <v>57</v>
      </c>
      <c r="D64" s="21"/>
      <c r="E64" s="23"/>
      <c r="F64" s="26">
        <v>24897</v>
      </c>
      <c r="G64" s="26">
        <v>12135</v>
      </c>
      <c r="H64" s="26">
        <v>12762</v>
      </c>
    </row>
    <row r="65" spans="1:8" s="25" customFormat="1" ht="16.5" customHeight="1">
      <c r="A65" s="20"/>
      <c r="B65" s="21"/>
      <c r="C65" s="122">
        <v>58</v>
      </c>
      <c r="D65" s="21"/>
      <c r="E65" s="23"/>
      <c r="F65" s="26">
        <v>23057</v>
      </c>
      <c r="G65" s="26">
        <v>11192</v>
      </c>
      <c r="H65" s="26">
        <v>11865</v>
      </c>
    </row>
    <row r="66" spans="1:8" s="25" customFormat="1" ht="16.5" customHeight="1">
      <c r="A66" s="27"/>
      <c r="B66" s="28"/>
      <c r="C66" s="123">
        <v>59</v>
      </c>
      <c r="D66" s="28"/>
      <c r="E66" s="29"/>
      <c r="F66" s="30">
        <v>24579</v>
      </c>
      <c r="G66" s="30">
        <v>11919</v>
      </c>
      <c r="H66" s="30">
        <v>12660</v>
      </c>
    </row>
    <row r="67" spans="1:8" s="25" customFormat="1" ht="16.5" customHeight="1">
      <c r="A67" s="20"/>
      <c r="B67" s="21"/>
      <c r="C67" s="122">
        <v>60</v>
      </c>
      <c r="D67" s="21"/>
      <c r="E67" s="23"/>
      <c r="F67" s="24">
        <v>25049</v>
      </c>
      <c r="G67" s="24">
        <v>12178</v>
      </c>
      <c r="H67" s="24">
        <v>12871</v>
      </c>
    </row>
    <row r="68" spans="1:8" s="25" customFormat="1" ht="16.5" customHeight="1">
      <c r="A68" s="20"/>
      <c r="B68" s="21"/>
      <c r="C68" s="122">
        <v>61</v>
      </c>
      <c r="D68" s="21"/>
      <c r="E68" s="23"/>
      <c r="F68" s="26">
        <v>25742</v>
      </c>
      <c r="G68" s="26">
        <v>12479</v>
      </c>
      <c r="H68" s="26">
        <v>13263</v>
      </c>
    </row>
    <row r="69" spans="1:8" s="25" customFormat="1" ht="16.5" customHeight="1">
      <c r="A69" s="20"/>
      <c r="B69" s="21"/>
      <c r="C69" s="122">
        <v>62</v>
      </c>
      <c r="D69" s="21"/>
      <c r="E69" s="23"/>
      <c r="F69" s="26">
        <v>27147</v>
      </c>
      <c r="G69" s="26">
        <v>13028</v>
      </c>
      <c r="H69" s="26">
        <v>14119</v>
      </c>
    </row>
    <row r="70" spans="1:8" s="25" customFormat="1" ht="16.5" customHeight="1">
      <c r="A70" s="20"/>
      <c r="B70" s="21"/>
      <c r="C70" s="122">
        <v>63</v>
      </c>
      <c r="D70" s="21"/>
      <c r="E70" s="23"/>
      <c r="F70" s="26">
        <v>28582</v>
      </c>
      <c r="G70" s="26">
        <v>13962</v>
      </c>
      <c r="H70" s="26">
        <v>14620</v>
      </c>
    </row>
    <row r="71" spans="1:8" s="25" customFormat="1" ht="16.5" customHeight="1">
      <c r="A71" s="27"/>
      <c r="B71" s="28"/>
      <c r="C71" s="123">
        <v>64</v>
      </c>
      <c r="D71" s="28"/>
      <c r="E71" s="29"/>
      <c r="F71" s="30">
        <v>29615</v>
      </c>
      <c r="G71" s="30">
        <v>14198</v>
      </c>
      <c r="H71" s="30">
        <v>15417</v>
      </c>
    </row>
    <row r="72" spans="1:8" s="25" customFormat="1" ht="16.5" customHeight="1">
      <c r="A72" s="20"/>
      <c r="B72" s="21"/>
      <c r="C72" s="122">
        <v>65</v>
      </c>
      <c r="D72" s="21"/>
      <c r="E72" s="23"/>
      <c r="F72" s="24">
        <v>32350</v>
      </c>
      <c r="G72" s="24">
        <v>15701</v>
      </c>
      <c r="H72" s="24">
        <v>16649</v>
      </c>
    </row>
    <row r="73" spans="1:8" s="25" customFormat="1" ht="16.5" customHeight="1">
      <c r="A73" s="20"/>
      <c r="B73" s="21"/>
      <c r="C73" s="122">
        <v>66</v>
      </c>
      <c r="D73" s="21"/>
      <c r="E73" s="23"/>
      <c r="F73" s="26">
        <v>37098</v>
      </c>
      <c r="G73" s="26">
        <v>18052</v>
      </c>
      <c r="H73" s="26">
        <v>19046</v>
      </c>
    </row>
    <row r="74" spans="1:8" s="25" customFormat="1" ht="16.5" customHeight="1">
      <c r="A74" s="20"/>
      <c r="B74" s="21"/>
      <c r="C74" s="122">
        <v>67</v>
      </c>
      <c r="D74" s="21"/>
      <c r="E74" s="23"/>
      <c r="F74" s="26">
        <v>38025</v>
      </c>
      <c r="G74" s="26">
        <v>18432</v>
      </c>
      <c r="H74" s="26">
        <v>19593</v>
      </c>
    </row>
    <row r="75" spans="1:8" s="25" customFormat="1" ht="16.5" customHeight="1">
      <c r="A75" s="20"/>
      <c r="B75" s="21"/>
      <c r="C75" s="122">
        <v>68</v>
      </c>
      <c r="D75" s="21"/>
      <c r="E75" s="23"/>
      <c r="F75" s="26">
        <v>35244</v>
      </c>
      <c r="G75" s="26">
        <v>17285</v>
      </c>
      <c r="H75" s="26">
        <v>17959</v>
      </c>
    </row>
    <row r="76" spans="1:8" s="35" customFormat="1" ht="16.5" customHeight="1">
      <c r="A76" s="31"/>
      <c r="B76" s="32"/>
      <c r="C76" s="124">
        <v>69</v>
      </c>
      <c r="D76" s="32"/>
      <c r="E76" s="109"/>
      <c r="F76" s="30">
        <v>23183</v>
      </c>
      <c r="G76" s="30">
        <v>11348</v>
      </c>
      <c r="H76" s="30">
        <v>11835</v>
      </c>
    </row>
    <row r="77" spans="1:8" s="25" customFormat="1" ht="16.5" customHeight="1">
      <c r="A77" s="20"/>
      <c r="B77" s="21"/>
      <c r="C77" s="122">
        <v>70</v>
      </c>
      <c r="D77" s="22" t="s">
        <v>58</v>
      </c>
      <c r="E77" s="23"/>
      <c r="F77" s="24">
        <v>21222</v>
      </c>
      <c r="G77" s="24">
        <v>10143</v>
      </c>
      <c r="H77" s="24">
        <v>11079</v>
      </c>
    </row>
    <row r="78" spans="1:8" s="25" customFormat="1" ht="16.5" customHeight="1">
      <c r="A78" s="20"/>
      <c r="B78" s="21"/>
      <c r="C78" s="122">
        <v>71</v>
      </c>
      <c r="D78" s="21"/>
      <c r="E78" s="23"/>
      <c r="F78" s="26">
        <v>27117</v>
      </c>
      <c r="G78" s="26">
        <v>12931</v>
      </c>
      <c r="H78" s="26">
        <v>14186</v>
      </c>
    </row>
    <row r="79" spans="1:8" s="25" customFormat="1" ht="16.5" customHeight="1">
      <c r="A79" s="20"/>
      <c r="B79" s="21"/>
      <c r="C79" s="122">
        <v>72</v>
      </c>
      <c r="D79" s="21"/>
      <c r="E79" s="23"/>
      <c r="F79" s="26">
        <v>26590</v>
      </c>
      <c r="G79" s="26">
        <v>12489</v>
      </c>
      <c r="H79" s="26">
        <v>14101</v>
      </c>
    </row>
    <row r="80" spans="1:8" s="25" customFormat="1" ht="16.5" customHeight="1">
      <c r="A80" s="20"/>
      <c r="B80" s="21"/>
      <c r="C80" s="122">
        <v>73</v>
      </c>
      <c r="D80" s="21"/>
      <c r="E80" s="23"/>
      <c r="F80" s="26">
        <v>26406</v>
      </c>
      <c r="G80" s="26">
        <v>12297</v>
      </c>
      <c r="H80" s="26">
        <v>14109</v>
      </c>
    </row>
    <row r="81" spans="1:8" s="25" customFormat="1" ht="16.5" customHeight="1">
      <c r="A81" s="27"/>
      <c r="B81" s="28"/>
      <c r="C81" s="123">
        <v>74</v>
      </c>
      <c r="D81" s="28"/>
      <c r="E81" s="29"/>
      <c r="F81" s="30">
        <v>25904</v>
      </c>
      <c r="G81" s="30">
        <v>12144</v>
      </c>
      <c r="H81" s="30">
        <v>13760</v>
      </c>
    </row>
    <row r="82" spans="1:8" s="25" customFormat="1" ht="16.5" customHeight="1">
      <c r="A82" s="20"/>
      <c r="B82" s="21"/>
      <c r="C82" s="122">
        <v>75</v>
      </c>
      <c r="D82" s="21"/>
      <c r="E82" s="23"/>
      <c r="F82" s="24">
        <v>24574</v>
      </c>
      <c r="G82" s="24">
        <v>11391</v>
      </c>
      <c r="H82" s="24">
        <v>13183</v>
      </c>
    </row>
    <row r="83" spans="1:8" s="25" customFormat="1" ht="16.5" customHeight="1">
      <c r="A83" s="20"/>
      <c r="B83" s="21"/>
      <c r="C83" s="122">
        <v>76</v>
      </c>
      <c r="D83" s="21"/>
      <c r="E83" s="23"/>
      <c r="F83" s="26">
        <v>20622</v>
      </c>
      <c r="G83" s="26">
        <v>9373</v>
      </c>
      <c r="H83" s="26">
        <v>11249</v>
      </c>
    </row>
    <row r="84" spans="1:8" s="25" customFormat="1" ht="16.5" customHeight="1">
      <c r="A84" s="20"/>
      <c r="B84" s="21"/>
      <c r="C84" s="122">
        <v>77</v>
      </c>
      <c r="D84" s="21"/>
      <c r="E84" s="23"/>
      <c r="F84" s="26">
        <v>19604</v>
      </c>
      <c r="G84" s="26">
        <v>8762</v>
      </c>
      <c r="H84" s="26">
        <v>10842</v>
      </c>
    </row>
    <row r="85" spans="1:8" s="25" customFormat="1" ht="16.5" customHeight="1">
      <c r="A85" s="20"/>
      <c r="B85" s="21"/>
      <c r="C85" s="122">
        <v>78</v>
      </c>
      <c r="D85" s="21"/>
      <c r="E85" s="23"/>
      <c r="F85" s="26">
        <v>21979</v>
      </c>
      <c r="G85" s="26">
        <v>9769</v>
      </c>
      <c r="H85" s="26">
        <v>12210</v>
      </c>
    </row>
    <row r="86" spans="1:8" s="25" customFormat="1" ht="16.5" customHeight="1">
      <c r="A86" s="27"/>
      <c r="B86" s="28"/>
      <c r="C86" s="123">
        <v>79</v>
      </c>
      <c r="D86" s="28"/>
      <c r="E86" s="29"/>
      <c r="F86" s="30">
        <v>19830</v>
      </c>
      <c r="G86" s="30">
        <v>8623</v>
      </c>
      <c r="H86" s="30">
        <v>11207</v>
      </c>
    </row>
    <row r="87" spans="1:8" s="25" customFormat="1" ht="16.5" customHeight="1">
      <c r="A87" s="20"/>
      <c r="B87" s="21"/>
      <c r="C87" s="122">
        <v>80</v>
      </c>
      <c r="D87" s="21"/>
      <c r="E87" s="23"/>
      <c r="F87" s="24">
        <v>19746</v>
      </c>
      <c r="G87" s="24">
        <v>8461</v>
      </c>
      <c r="H87" s="24">
        <v>11285</v>
      </c>
    </row>
    <row r="88" spans="1:8" s="25" customFormat="1" ht="16.5" customHeight="1">
      <c r="A88" s="20"/>
      <c r="B88" s="21"/>
      <c r="C88" s="122">
        <v>81</v>
      </c>
      <c r="D88" s="21"/>
      <c r="E88" s="23"/>
      <c r="F88" s="26">
        <v>17772</v>
      </c>
      <c r="G88" s="26">
        <v>7405</v>
      </c>
      <c r="H88" s="26">
        <v>10367</v>
      </c>
    </row>
    <row r="89" spans="1:8" s="25" customFormat="1" ht="16.5" customHeight="1">
      <c r="A89" s="20"/>
      <c r="B89" s="21"/>
      <c r="C89" s="122">
        <v>82</v>
      </c>
      <c r="D89" s="21"/>
      <c r="E89" s="23"/>
      <c r="F89" s="26">
        <v>16707</v>
      </c>
      <c r="G89" s="26">
        <v>6862</v>
      </c>
      <c r="H89" s="26">
        <v>9845</v>
      </c>
    </row>
    <row r="90" spans="1:8" s="25" customFormat="1" ht="16.5" customHeight="1">
      <c r="A90" s="20"/>
      <c r="B90" s="21"/>
      <c r="C90" s="122">
        <v>83</v>
      </c>
      <c r="D90" s="21"/>
      <c r="E90" s="23"/>
      <c r="F90" s="26">
        <v>16587</v>
      </c>
      <c r="G90" s="26">
        <v>6648</v>
      </c>
      <c r="H90" s="26">
        <v>9939</v>
      </c>
    </row>
    <row r="91" spans="1:8" s="25" customFormat="1" ht="16.5" customHeight="1">
      <c r="A91" s="27"/>
      <c r="B91" s="28"/>
      <c r="C91" s="123">
        <v>84</v>
      </c>
      <c r="D91" s="28"/>
      <c r="E91" s="29"/>
      <c r="F91" s="30">
        <v>14068</v>
      </c>
      <c r="G91" s="30">
        <v>5574</v>
      </c>
      <c r="H91" s="30">
        <v>8494</v>
      </c>
    </row>
    <row r="92" spans="1:8" s="25" customFormat="1" ht="16.5" customHeight="1">
      <c r="A92" s="20"/>
      <c r="B92" s="21"/>
      <c r="C92" s="122">
        <v>85</v>
      </c>
      <c r="D92" s="21"/>
      <c r="E92" s="23"/>
      <c r="F92" s="24">
        <v>13501</v>
      </c>
      <c r="G92" s="24">
        <v>5118</v>
      </c>
      <c r="H92" s="24">
        <v>8383</v>
      </c>
    </row>
    <row r="93" spans="1:8" s="25" customFormat="1" ht="16.5" customHeight="1">
      <c r="A93" s="20"/>
      <c r="B93" s="21"/>
      <c r="C93" s="122">
        <v>86</v>
      </c>
      <c r="D93" s="21"/>
      <c r="E93" s="23"/>
      <c r="F93" s="26">
        <v>12266</v>
      </c>
      <c r="G93" s="26">
        <v>4479</v>
      </c>
      <c r="H93" s="26">
        <v>7787</v>
      </c>
    </row>
    <row r="94" spans="1:8" s="25" customFormat="1" ht="16.5" customHeight="1">
      <c r="A94" s="20"/>
      <c r="B94" s="21"/>
      <c r="C94" s="122">
        <v>87</v>
      </c>
      <c r="D94" s="21"/>
      <c r="E94" s="23"/>
      <c r="F94" s="26">
        <v>10950</v>
      </c>
      <c r="G94" s="26">
        <v>3832</v>
      </c>
      <c r="H94" s="26">
        <v>7118</v>
      </c>
    </row>
    <row r="95" spans="1:8" s="25" customFormat="1" ht="16.5" customHeight="1">
      <c r="A95" s="20"/>
      <c r="B95" s="21"/>
      <c r="C95" s="122">
        <v>88</v>
      </c>
      <c r="D95" s="21"/>
      <c r="E95" s="23"/>
      <c r="F95" s="26">
        <v>9561</v>
      </c>
      <c r="G95" s="26">
        <v>3177</v>
      </c>
      <c r="H95" s="26">
        <v>6384</v>
      </c>
    </row>
    <row r="96" spans="1:8" s="25" customFormat="1" ht="16.5" customHeight="1">
      <c r="A96" s="27"/>
      <c r="B96" s="28"/>
      <c r="C96" s="123">
        <v>89</v>
      </c>
      <c r="D96" s="28"/>
      <c r="E96" s="29"/>
      <c r="F96" s="30">
        <v>8651</v>
      </c>
      <c r="G96" s="30">
        <v>2807</v>
      </c>
      <c r="H96" s="30">
        <v>5844</v>
      </c>
    </row>
    <row r="97" spans="1:8" s="25" customFormat="1" ht="16.5" customHeight="1">
      <c r="A97" s="20"/>
      <c r="B97" s="21"/>
      <c r="C97" s="122">
        <v>90</v>
      </c>
      <c r="D97" s="21"/>
      <c r="E97" s="23"/>
      <c r="F97" s="24">
        <v>6964</v>
      </c>
      <c r="G97" s="24">
        <v>2060</v>
      </c>
      <c r="H97" s="24">
        <v>4904</v>
      </c>
    </row>
    <row r="98" spans="1:8" s="25" customFormat="1" ht="16.5" customHeight="1">
      <c r="A98" s="20"/>
      <c r="B98" s="21"/>
      <c r="C98" s="122">
        <v>91</v>
      </c>
      <c r="D98" s="21"/>
      <c r="E98" s="23"/>
      <c r="F98" s="26">
        <v>5829</v>
      </c>
      <c r="G98" s="26">
        <v>1637</v>
      </c>
      <c r="H98" s="26">
        <v>4192</v>
      </c>
    </row>
    <row r="99" spans="1:8" s="25" customFormat="1" ht="16.5" customHeight="1">
      <c r="A99" s="20"/>
      <c r="B99" s="21"/>
      <c r="C99" s="122">
        <v>92</v>
      </c>
      <c r="D99" s="21"/>
      <c r="E99" s="23"/>
      <c r="F99" s="26">
        <v>4574</v>
      </c>
      <c r="G99" s="26">
        <v>1056</v>
      </c>
      <c r="H99" s="26">
        <v>3518</v>
      </c>
    </row>
    <row r="100" spans="1:8" s="25" customFormat="1" ht="16.5" customHeight="1">
      <c r="A100" s="20"/>
      <c r="B100" s="21"/>
      <c r="C100" s="122">
        <v>93</v>
      </c>
      <c r="D100" s="21"/>
      <c r="E100" s="23"/>
      <c r="F100" s="26">
        <v>3382</v>
      </c>
      <c r="G100" s="26">
        <v>711</v>
      </c>
      <c r="H100" s="26">
        <v>2671</v>
      </c>
    </row>
    <row r="101" spans="1:8" s="25" customFormat="1" ht="16.5" customHeight="1">
      <c r="A101" s="27"/>
      <c r="B101" s="28"/>
      <c r="C101" s="123">
        <v>94</v>
      </c>
      <c r="D101" s="28"/>
      <c r="E101" s="29"/>
      <c r="F101" s="30">
        <v>2708</v>
      </c>
      <c r="G101" s="30">
        <v>538</v>
      </c>
      <c r="H101" s="30">
        <v>2170</v>
      </c>
    </row>
    <row r="102" spans="1:8" s="25" customFormat="1" ht="16.5" customHeight="1">
      <c r="A102" s="20"/>
      <c r="B102" s="21"/>
      <c r="C102" s="122">
        <v>95</v>
      </c>
      <c r="D102" s="21"/>
      <c r="E102" s="23"/>
      <c r="F102" s="24">
        <v>2326</v>
      </c>
      <c r="G102" s="24">
        <v>452</v>
      </c>
      <c r="H102" s="24">
        <v>1874</v>
      </c>
    </row>
    <row r="103" spans="1:8" s="25" customFormat="1" ht="16.5" customHeight="1">
      <c r="A103" s="20"/>
      <c r="B103" s="21"/>
      <c r="C103" s="122">
        <v>96</v>
      </c>
      <c r="D103" s="21"/>
      <c r="E103" s="23"/>
      <c r="F103" s="26">
        <v>1390</v>
      </c>
      <c r="G103" s="26">
        <v>257</v>
      </c>
      <c r="H103" s="26">
        <v>1133</v>
      </c>
    </row>
    <row r="104" spans="1:8" s="25" customFormat="1" ht="16.5" customHeight="1">
      <c r="A104" s="20"/>
      <c r="B104" s="21"/>
      <c r="C104" s="122">
        <v>97</v>
      </c>
      <c r="D104" s="21"/>
      <c r="E104" s="23"/>
      <c r="F104" s="26">
        <v>1056</v>
      </c>
      <c r="G104" s="26">
        <v>190</v>
      </c>
      <c r="H104" s="26">
        <v>866</v>
      </c>
    </row>
    <row r="105" spans="1:8" s="25" customFormat="1" ht="16.5" customHeight="1">
      <c r="A105" s="20"/>
      <c r="B105" s="21"/>
      <c r="C105" s="122">
        <v>98</v>
      </c>
      <c r="D105" s="21"/>
      <c r="E105" s="23"/>
      <c r="F105" s="26">
        <v>799</v>
      </c>
      <c r="G105" s="26">
        <v>137</v>
      </c>
      <c r="H105" s="26">
        <v>662</v>
      </c>
    </row>
    <row r="106" spans="1:8" s="25" customFormat="1" ht="16.5" customHeight="1">
      <c r="A106" s="27"/>
      <c r="B106" s="28"/>
      <c r="C106" s="123">
        <v>99</v>
      </c>
      <c r="D106" s="28"/>
      <c r="E106" s="29"/>
      <c r="F106" s="30">
        <v>532</v>
      </c>
      <c r="G106" s="30">
        <v>81</v>
      </c>
      <c r="H106" s="30">
        <v>451</v>
      </c>
    </row>
    <row r="107" spans="1:8" s="25" customFormat="1" ht="16.5" customHeight="1">
      <c r="A107" s="20"/>
      <c r="B107" s="21"/>
      <c r="C107" s="144" t="s">
        <v>59</v>
      </c>
      <c r="D107" s="144"/>
      <c r="E107" s="23"/>
      <c r="F107" s="24">
        <v>998</v>
      </c>
      <c r="G107" s="24">
        <v>165</v>
      </c>
      <c r="H107" s="24">
        <v>833</v>
      </c>
    </row>
    <row r="108" spans="1:8" s="35" customFormat="1" ht="16.5" customHeight="1">
      <c r="A108" s="20"/>
      <c r="B108" s="21"/>
      <c r="C108" s="148" t="s">
        <v>143</v>
      </c>
      <c r="D108" s="148"/>
      <c r="E108" s="38"/>
      <c r="F108" s="26">
        <v>11900</v>
      </c>
      <c r="G108" s="26">
        <v>6858</v>
      </c>
      <c r="H108" s="26">
        <v>5042</v>
      </c>
    </row>
    <row r="109" spans="1:8" s="25" customFormat="1" ht="10.5" customHeight="1">
      <c r="A109" s="31"/>
      <c r="B109" s="32"/>
      <c r="C109" s="33"/>
      <c r="D109" s="39"/>
      <c r="E109" s="40"/>
      <c r="F109" s="34"/>
      <c r="G109" s="34"/>
      <c r="H109" s="34"/>
    </row>
    <row r="110" spans="1:8" s="46" customFormat="1" ht="22.5" customHeight="1">
      <c r="A110" s="41"/>
      <c r="B110" s="42" t="s">
        <v>144</v>
      </c>
      <c r="C110" s="43"/>
      <c r="D110" s="44"/>
      <c r="E110" s="45"/>
      <c r="F110" s="26"/>
      <c r="G110" s="26"/>
      <c r="H110" s="26"/>
    </row>
    <row r="111" spans="1:8" s="25" customFormat="1" ht="16.5" customHeight="1">
      <c r="A111" s="20"/>
      <c r="B111" s="21"/>
      <c r="C111" s="37" t="s">
        <v>170</v>
      </c>
      <c r="D111" s="47" t="s">
        <v>171</v>
      </c>
      <c r="E111" s="48"/>
      <c r="F111" s="26">
        <v>79673</v>
      </c>
      <c r="G111" s="26">
        <v>40892</v>
      </c>
      <c r="H111" s="26">
        <v>38781</v>
      </c>
    </row>
    <row r="112" spans="1:8" s="25" customFormat="1" ht="16.5" customHeight="1">
      <c r="A112" s="20"/>
      <c r="B112" s="21"/>
      <c r="C112" s="37" t="s">
        <v>145</v>
      </c>
      <c r="D112" s="21"/>
      <c r="E112" s="23"/>
      <c r="F112" s="26">
        <v>89379</v>
      </c>
      <c r="G112" s="26">
        <v>45781</v>
      </c>
      <c r="H112" s="26">
        <v>43598</v>
      </c>
    </row>
    <row r="113" spans="1:8" s="25" customFormat="1" ht="16.5" customHeight="1">
      <c r="A113" s="20"/>
      <c r="B113" s="21"/>
      <c r="C113" s="37" t="s">
        <v>146</v>
      </c>
      <c r="D113" s="21"/>
      <c r="E113" s="23"/>
      <c r="F113" s="26">
        <v>96739</v>
      </c>
      <c r="G113" s="26">
        <v>49465</v>
      </c>
      <c r="H113" s="26">
        <v>47274</v>
      </c>
    </row>
    <row r="114" spans="1:8" s="25" customFormat="1" ht="16.5" customHeight="1">
      <c r="A114" s="20"/>
      <c r="B114" s="21"/>
      <c r="C114" s="37" t="s">
        <v>147</v>
      </c>
      <c r="D114" s="21"/>
      <c r="E114" s="23"/>
      <c r="F114" s="26">
        <v>102584</v>
      </c>
      <c r="G114" s="26">
        <v>52321</v>
      </c>
      <c r="H114" s="26">
        <v>50263</v>
      </c>
    </row>
    <row r="115" spans="1:8" s="25" customFormat="1" ht="16.5" customHeight="1">
      <c r="A115" s="27"/>
      <c r="B115" s="28"/>
      <c r="C115" s="49" t="s">
        <v>148</v>
      </c>
      <c r="D115" s="28"/>
      <c r="E115" s="29"/>
      <c r="F115" s="26">
        <v>89725</v>
      </c>
      <c r="G115" s="26">
        <v>44763</v>
      </c>
      <c r="H115" s="26">
        <v>44962</v>
      </c>
    </row>
    <row r="116" spans="1:8" s="25" customFormat="1" ht="16.5" customHeight="1">
      <c r="A116" s="20"/>
      <c r="B116" s="21"/>
      <c r="C116" s="37" t="s">
        <v>149</v>
      </c>
      <c r="D116" s="21"/>
      <c r="E116" s="23"/>
      <c r="F116" s="24">
        <v>93859</v>
      </c>
      <c r="G116" s="24">
        <v>47680</v>
      </c>
      <c r="H116" s="24">
        <v>46179</v>
      </c>
    </row>
    <row r="117" spans="1:8" s="25" customFormat="1" ht="16.5" customHeight="1">
      <c r="A117" s="20"/>
      <c r="B117" s="21"/>
      <c r="C117" s="37" t="s">
        <v>150</v>
      </c>
      <c r="D117" s="21"/>
      <c r="E117" s="23"/>
      <c r="F117" s="26">
        <v>105738</v>
      </c>
      <c r="G117" s="26">
        <v>53521</v>
      </c>
      <c r="H117" s="26">
        <v>52217</v>
      </c>
    </row>
    <row r="118" spans="1:8" s="25" customFormat="1" ht="16.5" customHeight="1">
      <c r="A118" s="20"/>
      <c r="B118" s="21"/>
      <c r="C118" s="37" t="s">
        <v>151</v>
      </c>
      <c r="D118" s="21"/>
      <c r="E118" s="23"/>
      <c r="F118" s="26">
        <v>123730</v>
      </c>
      <c r="G118" s="26">
        <v>62894</v>
      </c>
      <c r="H118" s="26">
        <v>60836</v>
      </c>
    </row>
    <row r="119" spans="1:8" s="25" customFormat="1" ht="16.5" customHeight="1">
      <c r="A119" s="20"/>
      <c r="B119" s="21"/>
      <c r="C119" s="37" t="s">
        <v>152</v>
      </c>
      <c r="D119" s="21"/>
      <c r="E119" s="23"/>
      <c r="F119" s="26">
        <v>150268</v>
      </c>
      <c r="G119" s="26">
        <v>75749</v>
      </c>
      <c r="H119" s="26">
        <v>74519</v>
      </c>
    </row>
    <row r="120" spans="1:8" s="35" customFormat="1" ht="16.5" customHeight="1">
      <c r="A120" s="27"/>
      <c r="B120" s="28"/>
      <c r="C120" s="49" t="s">
        <v>153</v>
      </c>
      <c r="D120" s="28"/>
      <c r="E120" s="29"/>
      <c r="F120" s="30">
        <v>132594</v>
      </c>
      <c r="G120" s="30">
        <v>66002</v>
      </c>
      <c r="H120" s="30">
        <v>66592</v>
      </c>
    </row>
    <row r="121" spans="1:8" s="35" customFormat="1" ht="16.5" customHeight="1">
      <c r="A121" s="20"/>
      <c r="B121" s="21"/>
      <c r="C121" s="37" t="s">
        <v>154</v>
      </c>
      <c r="D121" s="21"/>
      <c r="E121" s="23"/>
      <c r="F121" s="26">
        <v>126796</v>
      </c>
      <c r="G121" s="26">
        <v>62333</v>
      </c>
      <c r="H121" s="26">
        <v>64463</v>
      </c>
    </row>
    <row r="122" spans="1:8" s="35" customFormat="1" ht="16.5" customHeight="1">
      <c r="A122" s="20"/>
      <c r="B122" s="21"/>
      <c r="C122" s="37" t="s">
        <v>155</v>
      </c>
      <c r="E122" s="48"/>
      <c r="F122" s="26">
        <v>121280</v>
      </c>
      <c r="G122" s="26">
        <v>59007</v>
      </c>
      <c r="H122" s="26">
        <v>62273</v>
      </c>
    </row>
    <row r="123" spans="1:8" s="25" customFormat="1" ht="16.5" customHeight="1">
      <c r="A123" s="20"/>
      <c r="B123" s="21"/>
      <c r="C123" s="37" t="s">
        <v>156</v>
      </c>
      <c r="D123" s="50"/>
      <c r="E123" s="23"/>
      <c r="F123" s="26">
        <v>136135</v>
      </c>
      <c r="G123" s="26">
        <v>65845</v>
      </c>
      <c r="H123" s="26">
        <v>70290</v>
      </c>
    </row>
    <row r="124" spans="1:8" s="25" customFormat="1" ht="16.5" customHeight="1">
      <c r="A124" s="20"/>
      <c r="B124" s="21"/>
      <c r="C124" s="37" t="s">
        <v>157</v>
      </c>
      <c r="D124" s="21"/>
      <c r="E124" s="23"/>
      <c r="F124" s="26">
        <v>165900</v>
      </c>
      <c r="G124" s="26">
        <v>80818</v>
      </c>
      <c r="H124" s="26">
        <v>85082</v>
      </c>
    </row>
    <row r="125" spans="1:8" s="25" customFormat="1" ht="16.5" customHeight="1">
      <c r="A125" s="27"/>
      <c r="B125" s="28"/>
      <c r="C125" s="49" t="s">
        <v>158</v>
      </c>
      <c r="D125" s="28"/>
      <c r="E125" s="29"/>
      <c r="F125" s="26">
        <v>127239</v>
      </c>
      <c r="G125" s="26">
        <v>60004</v>
      </c>
      <c r="H125" s="26">
        <v>67235</v>
      </c>
    </row>
    <row r="126" spans="1:8" s="25" customFormat="1" ht="16.5" customHeight="1">
      <c r="A126" s="20"/>
      <c r="B126" s="21"/>
      <c r="C126" s="37" t="s">
        <v>159</v>
      </c>
      <c r="D126" s="21"/>
      <c r="E126" s="23"/>
      <c r="F126" s="24">
        <v>106609</v>
      </c>
      <c r="G126" s="24">
        <v>47918</v>
      </c>
      <c r="H126" s="24">
        <v>58691</v>
      </c>
    </row>
    <row r="127" spans="1:8" s="25" customFormat="1" ht="16.5" customHeight="1">
      <c r="A127" s="20"/>
      <c r="B127" s="21"/>
      <c r="C127" s="37" t="s">
        <v>160</v>
      </c>
      <c r="D127" s="21"/>
      <c r="E127" s="23"/>
      <c r="F127" s="26">
        <v>84880</v>
      </c>
      <c r="G127" s="26">
        <v>34950</v>
      </c>
      <c r="H127" s="26">
        <v>49930</v>
      </c>
    </row>
    <row r="128" spans="1:8" s="25" customFormat="1" ht="16.5" customHeight="1">
      <c r="A128" s="20"/>
      <c r="B128" s="21"/>
      <c r="C128" s="37" t="s">
        <v>161</v>
      </c>
      <c r="D128" s="21"/>
      <c r="E128" s="23"/>
      <c r="F128" s="26">
        <v>54929</v>
      </c>
      <c r="G128" s="26">
        <v>19413</v>
      </c>
      <c r="H128" s="26">
        <v>35516</v>
      </c>
    </row>
    <row r="129" spans="1:8" s="25" customFormat="1" ht="16.5" customHeight="1">
      <c r="A129" s="20"/>
      <c r="B129" s="21"/>
      <c r="C129" s="37" t="s">
        <v>162</v>
      </c>
      <c r="D129" s="21"/>
      <c r="E129" s="23"/>
      <c r="F129" s="26">
        <v>23457</v>
      </c>
      <c r="G129" s="26">
        <v>6002</v>
      </c>
      <c r="H129" s="26">
        <v>17455</v>
      </c>
    </row>
    <row r="130" spans="1:8" s="25" customFormat="1" ht="16.5" customHeight="1">
      <c r="A130" s="27"/>
      <c r="B130" s="28"/>
      <c r="C130" s="49" t="s">
        <v>173</v>
      </c>
      <c r="D130" s="28"/>
      <c r="E130" s="29"/>
      <c r="F130" s="30">
        <v>6103</v>
      </c>
      <c r="G130" s="30">
        <v>1117</v>
      </c>
      <c r="H130" s="30">
        <v>4986</v>
      </c>
    </row>
    <row r="131" spans="1:8" s="25" customFormat="1" ht="16.5" customHeight="1">
      <c r="A131" s="20"/>
      <c r="B131" s="21"/>
      <c r="C131" s="144" t="s">
        <v>59</v>
      </c>
      <c r="D131" s="144"/>
      <c r="E131" s="23"/>
      <c r="F131" s="26">
        <v>998</v>
      </c>
      <c r="G131" s="26">
        <v>165</v>
      </c>
      <c r="H131" s="26">
        <v>833</v>
      </c>
    </row>
    <row r="132" spans="1:8" s="25" customFormat="1" ht="10.5" customHeight="1">
      <c r="A132" s="31"/>
      <c r="B132" s="32"/>
      <c r="C132" s="33"/>
      <c r="D132" s="39"/>
      <c r="E132" s="40"/>
      <c r="F132" s="34"/>
      <c r="G132" s="34"/>
      <c r="H132" s="34"/>
    </row>
    <row r="133" spans="1:8" s="46" customFormat="1" ht="22.5" customHeight="1">
      <c r="A133" s="41"/>
      <c r="B133" s="42" t="s">
        <v>144</v>
      </c>
      <c r="C133" s="43"/>
      <c r="D133" s="44"/>
      <c r="E133" s="45"/>
      <c r="F133" s="36"/>
      <c r="G133" s="36"/>
      <c r="H133" s="36"/>
    </row>
    <row r="134" spans="1:8" s="25" customFormat="1" ht="16.5" customHeight="1">
      <c r="A134" s="20"/>
      <c r="B134" s="21"/>
      <c r="C134" s="144" t="s">
        <v>163</v>
      </c>
      <c r="D134" s="144"/>
      <c r="E134" s="51"/>
      <c r="F134" s="26">
        <v>265791</v>
      </c>
      <c r="G134" s="26">
        <v>136138</v>
      </c>
      <c r="H134" s="26">
        <v>129653</v>
      </c>
    </row>
    <row r="135" spans="1:8" s="25" customFormat="1" ht="16.5" customHeight="1">
      <c r="A135" s="20"/>
      <c r="B135" s="21"/>
      <c r="C135" s="144" t="s">
        <v>164</v>
      </c>
      <c r="D135" s="144"/>
      <c r="E135" s="23"/>
      <c r="F135" s="26">
        <v>1182709</v>
      </c>
      <c r="G135" s="26">
        <v>590115</v>
      </c>
      <c r="H135" s="26">
        <v>592594</v>
      </c>
    </row>
    <row r="136" spans="1:8" s="25" customFormat="1" ht="16.5" customHeight="1">
      <c r="A136" s="20"/>
      <c r="B136" s="21"/>
      <c r="C136" s="144" t="s">
        <v>165</v>
      </c>
      <c r="D136" s="144"/>
      <c r="E136" s="51"/>
      <c r="F136" s="26">
        <v>570115</v>
      </c>
      <c r="G136" s="26">
        <v>250387</v>
      </c>
      <c r="H136" s="26">
        <v>319728</v>
      </c>
    </row>
    <row r="137" spans="1:8" s="25" customFormat="1" ht="16.5" customHeight="1">
      <c r="A137" s="20"/>
      <c r="B137" s="21"/>
      <c r="C137" s="144" t="s">
        <v>166</v>
      </c>
      <c r="D137" s="144"/>
      <c r="E137" s="51"/>
      <c r="F137" s="26">
        <v>293139</v>
      </c>
      <c r="G137" s="26">
        <v>140822</v>
      </c>
      <c r="H137" s="26">
        <v>152317</v>
      </c>
    </row>
    <row r="138" spans="1:8" s="25" customFormat="1" ht="16.5" customHeight="1">
      <c r="A138" s="20"/>
      <c r="B138" s="21"/>
      <c r="C138" s="144" t="s">
        <v>167</v>
      </c>
      <c r="D138" s="144"/>
      <c r="E138" s="51"/>
      <c r="F138" s="26">
        <v>191489</v>
      </c>
      <c r="G138" s="26">
        <v>82868</v>
      </c>
      <c r="H138" s="26">
        <v>108621</v>
      </c>
    </row>
    <row r="139" spans="1:8" s="25" customFormat="1" ht="16.5" customHeight="1">
      <c r="A139" s="20"/>
      <c r="B139" s="21"/>
      <c r="C139" s="144" t="s">
        <v>168</v>
      </c>
      <c r="D139" s="144"/>
      <c r="E139" s="51"/>
      <c r="F139" s="26">
        <v>85487</v>
      </c>
      <c r="G139" s="26">
        <v>26697</v>
      </c>
      <c r="H139" s="26">
        <v>58790</v>
      </c>
    </row>
    <row r="140" spans="1:8" s="46" customFormat="1" ht="22.5" customHeight="1">
      <c r="A140" s="41"/>
      <c r="B140" s="149" t="s">
        <v>169</v>
      </c>
      <c r="C140" s="149"/>
      <c r="D140" s="149"/>
      <c r="E140" s="52"/>
      <c r="F140" s="26"/>
      <c r="G140" s="26"/>
      <c r="H140" s="26"/>
    </row>
    <row r="141" spans="1:8" s="54" customFormat="1" ht="16.5" customHeight="1">
      <c r="A141" s="20"/>
      <c r="B141" s="21"/>
      <c r="C141" s="144" t="s">
        <v>163</v>
      </c>
      <c r="D141" s="144"/>
      <c r="E141" s="51"/>
      <c r="F141" s="53">
        <v>13.1</v>
      </c>
      <c r="G141" s="53">
        <v>13.8</v>
      </c>
      <c r="H141" s="53">
        <v>12.4</v>
      </c>
    </row>
    <row r="142" spans="1:8" s="54" customFormat="1" ht="16.5" customHeight="1">
      <c r="A142" s="20"/>
      <c r="B142" s="21"/>
      <c r="C142" s="144" t="s">
        <v>164</v>
      </c>
      <c r="D142" s="144"/>
      <c r="E142" s="51"/>
      <c r="F142" s="53">
        <v>58.2</v>
      </c>
      <c r="G142" s="53">
        <v>60</v>
      </c>
      <c r="H142" s="53">
        <v>56.6</v>
      </c>
    </row>
    <row r="143" spans="1:8" s="54" customFormat="1" ht="16.5" customHeight="1">
      <c r="A143" s="20"/>
      <c r="B143" s="21"/>
      <c r="C143" s="144" t="s">
        <v>165</v>
      </c>
      <c r="D143" s="144"/>
      <c r="E143" s="51"/>
      <c r="F143" s="53">
        <v>28.1</v>
      </c>
      <c r="G143" s="53">
        <v>25.5</v>
      </c>
      <c r="H143" s="53">
        <v>30.5</v>
      </c>
    </row>
    <row r="144" spans="1:8" s="25" customFormat="1" ht="16.5" customHeight="1">
      <c r="A144" s="20"/>
      <c r="B144" s="21"/>
      <c r="C144" s="144" t="s">
        <v>166</v>
      </c>
      <c r="D144" s="144"/>
      <c r="E144" s="51"/>
      <c r="F144" s="53">
        <v>14.4</v>
      </c>
      <c r="G144" s="53">
        <v>14.3</v>
      </c>
      <c r="H144" s="53">
        <v>14.5</v>
      </c>
    </row>
    <row r="145" spans="1:8" s="25" customFormat="1" ht="16.5" customHeight="1">
      <c r="A145" s="20"/>
      <c r="B145" s="21"/>
      <c r="C145" s="144" t="s">
        <v>167</v>
      </c>
      <c r="D145" s="144"/>
      <c r="E145" s="51"/>
      <c r="F145" s="53">
        <v>9.4</v>
      </c>
      <c r="G145" s="53">
        <v>8.4</v>
      </c>
      <c r="H145" s="53">
        <v>10.4</v>
      </c>
    </row>
    <row r="146" spans="1:8" s="25" customFormat="1" ht="16.5" customHeight="1">
      <c r="A146" s="55"/>
      <c r="B146" s="35"/>
      <c r="C146" s="144" t="s">
        <v>168</v>
      </c>
      <c r="D146" s="144"/>
      <c r="E146" s="56"/>
      <c r="F146" s="53">
        <v>4.2</v>
      </c>
      <c r="G146" s="53">
        <v>2.7</v>
      </c>
      <c r="H146" s="53">
        <v>5.6</v>
      </c>
    </row>
    <row r="147" spans="1:8" s="35" customFormat="1" ht="16.5" customHeight="1">
      <c r="A147" s="57"/>
      <c r="B147" s="58"/>
      <c r="C147" s="59"/>
      <c r="D147" s="58"/>
      <c r="E147" s="60"/>
      <c r="F147" s="34"/>
      <c r="G147" s="34"/>
      <c r="H147" s="34"/>
    </row>
  </sheetData>
  <sheetProtection/>
  <mergeCells count="18">
    <mergeCell ref="C138:D138"/>
    <mergeCell ref="C139:D139"/>
    <mergeCell ref="C146:D146"/>
    <mergeCell ref="C141:D141"/>
    <mergeCell ref="C142:D142"/>
    <mergeCell ref="C143:D143"/>
    <mergeCell ref="C144:D144"/>
    <mergeCell ref="C145:D145"/>
    <mergeCell ref="C107:D107"/>
    <mergeCell ref="B3:D4"/>
    <mergeCell ref="B6:D6"/>
    <mergeCell ref="C108:D108"/>
    <mergeCell ref="C131:D131"/>
    <mergeCell ref="B140:D140"/>
    <mergeCell ref="C134:D134"/>
    <mergeCell ref="C135:D135"/>
    <mergeCell ref="C136:D136"/>
    <mergeCell ref="C137:D137"/>
  </mergeCells>
  <printOptions horizontalCentered="1" verticalCentered="1"/>
  <pageMargins left="0.7874015748031497" right="0.8267716535433072" top="0.5905511811023623" bottom="0.2755905511811024" header="0.4330708661417323" footer="0.2362204724409449"/>
  <pageSetup fitToHeight="2" fitToWidth="18" horizontalDpi="600" verticalDpi="600" orientation="portrait" paperSize="9" scale="64" r:id="rId1"/>
  <headerFooter alignWithMargins="0">
    <oddFooter>&amp;C&amp;P ページ</oddFooter>
  </headerFooter>
  <rowBreaks count="1" manualBreakCount="1">
    <brk id="7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K43"/>
  <sheetViews>
    <sheetView view="pageBreakPreview" zoomScaleSheetLayoutView="10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140625" defaultRowHeight="15"/>
  <cols>
    <col min="1" max="1" width="1.57421875" style="6" customWidth="1"/>
    <col min="2" max="2" width="2.8515625" style="6" customWidth="1"/>
    <col min="3" max="3" width="11.140625" style="61" customWidth="1"/>
    <col min="4" max="4" width="2.8515625" style="6" customWidth="1"/>
    <col min="5" max="5" width="2.421875" style="6" customWidth="1"/>
    <col min="6" max="111" width="11.57421875" style="6" customWidth="1"/>
    <col min="112" max="112" width="11.57421875" style="7" customWidth="1"/>
    <col min="113" max="167" width="11.57421875" style="6" customWidth="1"/>
    <col min="168" max="16384" width="9.00390625" style="6" customWidth="1"/>
  </cols>
  <sheetData>
    <row r="1" spans="1:167" s="8" customFormat="1" ht="25.5" customHeight="1">
      <c r="A1" s="114" t="s">
        <v>176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4"/>
      <c r="N1" s="5" t="s">
        <v>177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7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</row>
    <row r="2" spans="1:167" s="14" customFormat="1" ht="19.5" customHeight="1">
      <c r="A2" s="9"/>
      <c r="B2" s="145" t="s">
        <v>0</v>
      </c>
      <c r="C2" s="145"/>
      <c r="D2" s="145"/>
      <c r="E2" s="10"/>
      <c r="F2" s="11"/>
      <c r="G2" s="12" t="s">
        <v>1</v>
      </c>
      <c r="H2" s="13"/>
      <c r="I2" s="11"/>
      <c r="J2" s="12" t="s">
        <v>2</v>
      </c>
      <c r="K2" s="13"/>
      <c r="L2" s="11"/>
      <c r="M2" s="12" t="s">
        <v>3</v>
      </c>
      <c r="N2" s="13"/>
      <c r="O2" s="11"/>
      <c r="P2" s="12" t="s">
        <v>4</v>
      </c>
      <c r="Q2" s="13"/>
      <c r="R2" s="11"/>
      <c r="S2" s="12" t="s">
        <v>5</v>
      </c>
      <c r="T2" s="13"/>
      <c r="U2" s="11"/>
      <c r="V2" s="12" t="s">
        <v>6</v>
      </c>
      <c r="W2" s="13"/>
      <c r="X2" s="11"/>
      <c r="Y2" s="12" t="s">
        <v>7</v>
      </c>
      <c r="Z2" s="13"/>
      <c r="AA2" s="11"/>
      <c r="AB2" s="12" t="s">
        <v>8</v>
      </c>
      <c r="AC2" s="13"/>
      <c r="AD2" s="11"/>
      <c r="AE2" s="12" t="s">
        <v>9</v>
      </c>
      <c r="AF2" s="13"/>
      <c r="AG2" s="11"/>
      <c r="AH2" s="12" t="s">
        <v>10</v>
      </c>
      <c r="AI2" s="13"/>
      <c r="AJ2" s="11"/>
      <c r="AK2" s="12" t="s">
        <v>11</v>
      </c>
      <c r="AL2" s="13"/>
      <c r="AM2" s="11"/>
      <c r="AN2" s="12" t="s">
        <v>12</v>
      </c>
      <c r="AO2" s="13"/>
      <c r="AP2" s="11"/>
      <c r="AQ2" s="12" t="s">
        <v>13</v>
      </c>
      <c r="AR2" s="13"/>
      <c r="AS2" s="11"/>
      <c r="AT2" s="12" t="s">
        <v>14</v>
      </c>
      <c r="AU2" s="13"/>
      <c r="AV2" s="11"/>
      <c r="AW2" s="12" t="s">
        <v>15</v>
      </c>
      <c r="AX2" s="13"/>
      <c r="AY2" s="11"/>
      <c r="AZ2" s="12" t="s">
        <v>16</v>
      </c>
      <c r="BA2" s="13"/>
      <c r="BB2" s="11"/>
      <c r="BC2" s="12" t="s">
        <v>17</v>
      </c>
      <c r="BD2" s="13"/>
      <c r="BE2" s="11"/>
      <c r="BF2" s="12" t="s">
        <v>18</v>
      </c>
      <c r="BG2" s="13"/>
      <c r="BH2" s="11"/>
      <c r="BI2" s="12" t="s">
        <v>19</v>
      </c>
      <c r="BJ2" s="13"/>
      <c r="BK2" s="11"/>
      <c r="BL2" s="12" t="s">
        <v>20</v>
      </c>
      <c r="BM2" s="13"/>
      <c r="BN2" s="11"/>
      <c r="BO2" s="12" t="s">
        <v>21</v>
      </c>
      <c r="BP2" s="13"/>
      <c r="BQ2" s="11"/>
      <c r="BR2" s="12" t="s">
        <v>22</v>
      </c>
      <c r="BS2" s="13"/>
      <c r="BT2" s="11"/>
      <c r="BU2" s="12" t="s">
        <v>23</v>
      </c>
      <c r="BV2" s="13"/>
      <c r="BW2" s="11"/>
      <c r="BX2" s="12" t="s">
        <v>24</v>
      </c>
      <c r="BY2" s="13"/>
      <c r="BZ2" s="11"/>
      <c r="CA2" s="12" t="s">
        <v>25</v>
      </c>
      <c r="CB2" s="13"/>
      <c r="CC2" s="11"/>
      <c r="CD2" s="12" t="s">
        <v>26</v>
      </c>
      <c r="CE2" s="13"/>
      <c r="CF2" s="11"/>
      <c r="CG2" s="12" t="s">
        <v>27</v>
      </c>
      <c r="CH2" s="13"/>
      <c r="CI2" s="11"/>
      <c r="CJ2" s="12" t="s">
        <v>28</v>
      </c>
      <c r="CK2" s="13"/>
      <c r="CL2" s="11"/>
      <c r="CM2" s="12" t="s">
        <v>29</v>
      </c>
      <c r="CN2" s="13"/>
      <c r="CO2" s="11"/>
      <c r="CP2" s="12" t="s">
        <v>30</v>
      </c>
      <c r="CQ2" s="13"/>
      <c r="CR2" s="11"/>
      <c r="CS2" s="12" t="s">
        <v>31</v>
      </c>
      <c r="CT2" s="13"/>
      <c r="CU2" s="11"/>
      <c r="CV2" s="12" t="s">
        <v>32</v>
      </c>
      <c r="CW2" s="13"/>
      <c r="CX2" s="11"/>
      <c r="CY2" s="12" t="s">
        <v>33</v>
      </c>
      <c r="CZ2" s="13"/>
      <c r="DA2" s="11"/>
      <c r="DB2" s="12" t="s">
        <v>34</v>
      </c>
      <c r="DC2" s="13"/>
      <c r="DD2" s="11"/>
      <c r="DE2" s="12" t="s">
        <v>35</v>
      </c>
      <c r="DF2" s="13"/>
      <c r="DG2" s="11"/>
      <c r="DH2" s="12" t="s">
        <v>36</v>
      </c>
      <c r="DI2" s="13"/>
      <c r="DJ2" s="11"/>
      <c r="DK2" s="12" t="s">
        <v>37</v>
      </c>
      <c r="DL2" s="13"/>
      <c r="DM2" s="11"/>
      <c r="DN2" s="12" t="s">
        <v>38</v>
      </c>
      <c r="DO2" s="13"/>
      <c r="DP2" s="11"/>
      <c r="DQ2" s="12" t="s">
        <v>39</v>
      </c>
      <c r="DR2" s="13"/>
      <c r="DS2" s="11"/>
      <c r="DT2" s="12" t="s">
        <v>40</v>
      </c>
      <c r="DU2" s="13"/>
      <c r="DV2" s="11"/>
      <c r="DW2" s="12" t="s">
        <v>41</v>
      </c>
      <c r="DX2" s="13"/>
      <c r="DY2" s="11"/>
      <c r="DZ2" s="12" t="s">
        <v>42</v>
      </c>
      <c r="EA2" s="13"/>
      <c r="EB2" s="11"/>
      <c r="EC2" s="12" t="s">
        <v>43</v>
      </c>
      <c r="ED2" s="13"/>
      <c r="EE2" s="11"/>
      <c r="EF2" s="12" t="s">
        <v>44</v>
      </c>
      <c r="EG2" s="13"/>
      <c r="EH2" s="11"/>
      <c r="EI2" s="12" t="s">
        <v>45</v>
      </c>
      <c r="EJ2" s="13"/>
      <c r="EK2" s="11"/>
      <c r="EL2" s="12" t="s">
        <v>46</v>
      </c>
      <c r="EM2" s="13"/>
      <c r="EN2" s="11"/>
      <c r="EO2" s="12" t="s">
        <v>47</v>
      </c>
      <c r="EP2" s="13"/>
      <c r="EQ2" s="11"/>
      <c r="ER2" s="12" t="s">
        <v>48</v>
      </c>
      <c r="ES2" s="13"/>
      <c r="ET2" s="11"/>
      <c r="EU2" s="12" t="s">
        <v>49</v>
      </c>
      <c r="EV2" s="13"/>
      <c r="EW2" s="11"/>
      <c r="EX2" s="12" t="s">
        <v>50</v>
      </c>
      <c r="EY2" s="13"/>
      <c r="EZ2" s="11"/>
      <c r="FA2" s="12" t="s">
        <v>51</v>
      </c>
      <c r="FB2" s="13"/>
      <c r="FC2" s="11"/>
      <c r="FD2" s="12" t="s">
        <v>52</v>
      </c>
      <c r="FE2" s="13"/>
      <c r="FF2" s="11"/>
      <c r="FG2" s="12" t="s">
        <v>53</v>
      </c>
      <c r="FH2" s="13"/>
      <c r="FI2" s="11"/>
      <c r="FJ2" s="12" t="s">
        <v>54</v>
      </c>
      <c r="FK2" s="13"/>
    </row>
    <row r="3" spans="1:167" s="14" customFormat="1" ht="19.5" customHeight="1">
      <c r="A3" s="15"/>
      <c r="B3" s="146"/>
      <c r="C3" s="146"/>
      <c r="D3" s="146"/>
      <c r="E3" s="16"/>
      <c r="F3" s="17" t="s">
        <v>55</v>
      </c>
      <c r="G3" s="17" t="s">
        <v>56</v>
      </c>
      <c r="H3" s="17" t="s">
        <v>57</v>
      </c>
      <c r="I3" s="17" t="s">
        <v>55</v>
      </c>
      <c r="J3" s="17" t="s">
        <v>56</v>
      </c>
      <c r="K3" s="17" t="s">
        <v>57</v>
      </c>
      <c r="L3" s="17" t="s">
        <v>55</v>
      </c>
      <c r="M3" s="17" t="s">
        <v>56</v>
      </c>
      <c r="N3" s="17" t="s">
        <v>57</v>
      </c>
      <c r="O3" s="17" t="s">
        <v>55</v>
      </c>
      <c r="P3" s="17" t="s">
        <v>56</v>
      </c>
      <c r="Q3" s="17" t="s">
        <v>57</v>
      </c>
      <c r="R3" s="17" t="s">
        <v>55</v>
      </c>
      <c r="S3" s="17" t="s">
        <v>56</v>
      </c>
      <c r="T3" s="17" t="s">
        <v>57</v>
      </c>
      <c r="U3" s="17" t="s">
        <v>55</v>
      </c>
      <c r="V3" s="17" t="s">
        <v>56</v>
      </c>
      <c r="W3" s="17" t="s">
        <v>57</v>
      </c>
      <c r="X3" s="17" t="s">
        <v>55</v>
      </c>
      <c r="Y3" s="17" t="s">
        <v>56</v>
      </c>
      <c r="Z3" s="17" t="s">
        <v>57</v>
      </c>
      <c r="AA3" s="17" t="s">
        <v>55</v>
      </c>
      <c r="AB3" s="17" t="s">
        <v>56</v>
      </c>
      <c r="AC3" s="17" t="s">
        <v>57</v>
      </c>
      <c r="AD3" s="17" t="s">
        <v>55</v>
      </c>
      <c r="AE3" s="17" t="s">
        <v>56</v>
      </c>
      <c r="AF3" s="17" t="s">
        <v>57</v>
      </c>
      <c r="AG3" s="17" t="s">
        <v>55</v>
      </c>
      <c r="AH3" s="17" t="s">
        <v>56</v>
      </c>
      <c r="AI3" s="17" t="s">
        <v>57</v>
      </c>
      <c r="AJ3" s="17" t="s">
        <v>55</v>
      </c>
      <c r="AK3" s="17" t="s">
        <v>56</v>
      </c>
      <c r="AL3" s="17" t="s">
        <v>57</v>
      </c>
      <c r="AM3" s="17" t="s">
        <v>55</v>
      </c>
      <c r="AN3" s="17" t="s">
        <v>56</v>
      </c>
      <c r="AO3" s="17" t="s">
        <v>57</v>
      </c>
      <c r="AP3" s="17" t="s">
        <v>55</v>
      </c>
      <c r="AQ3" s="17" t="s">
        <v>56</v>
      </c>
      <c r="AR3" s="17" t="s">
        <v>57</v>
      </c>
      <c r="AS3" s="17" t="s">
        <v>55</v>
      </c>
      <c r="AT3" s="17" t="s">
        <v>56</v>
      </c>
      <c r="AU3" s="17" t="s">
        <v>57</v>
      </c>
      <c r="AV3" s="17" t="s">
        <v>55</v>
      </c>
      <c r="AW3" s="17" t="s">
        <v>56</v>
      </c>
      <c r="AX3" s="17" t="s">
        <v>57</v>
      </c>
      <c r="AY3" s="17" t="s">
        <v>55</v>
      </c>
      <c r="AZ3" s="17" t="s">
        <v>56</v>
      </c>
      <c r="BA3" s="17" t="s">
        <v>57</v>
      </c>
      <c r="BB3" s="17" t="s">
        <v>55</v>
      </c>
      <c r="BC3" s="17" t="s">
        <v>56</v>
      </c>
      <c r="BD3" s="17" t="s">
        <v>57</v>
      </c>
      <c r="BE3" s="17" t="s">
        <v>55</v>
      </c>
      <c r="BF3" s="17" t="s">
        <v>56</v>
      </c>
      <c r="BG3" s="17" t="s">
        <v>57</v>
      </c>
      <c r="BH3" s="17" t="s">
        <v>55</v>
      </c>
      <c r="BI3" s="17" t="s">
        <v>56</v>
      </c>
      <c r="BJ3" s="17" t="s">
        <v>57</v>
      </c>
      <c r="BK3" s="17" t="s">
        <v>55</v>
      </c>
      <c r="BL3" s="17" t="s">
        <v>56</v>
      </c>
      <c r="BM3" s="17" t="s">
        <v>57</v>
      </c>
      <c r="BN3" s="17" t="s">
        <v>55</v>
      </c>
      <c r="BO3" s="17" t="s">
        <v>56</v>
      </c>
      <c r="BP3" s="17" t="s">
        <v>57</v>
      </c>
      <c r="BQ3" s="17" t="s">
        <v>55</v>
      </c>
      <c r="BR3" s="17" t="s">
        <v>56</v>
      </c>
      <c r="BS3" s="17" t="s">
        <v>57</v>
      </c>
      <c r="BT3" s="17" t="s">
        <v>55</v>
      </c>
      <c r="BU3" s="17" t="s">
        <v>56</v>
      </c>
      <c r="BV3" s="17" t="s">
        <v>57</v>
      </c>
      <c r="BW3" s="17" t="s">
        <v>55</v>
      </c>
      <c r="BX3" s="17" t="s">
        <v>56</v>
      </c>
      <c r="BY3" s="17" t="s">
        <v>57</v>
      </c>
      <c r="BZ3" s="17" t="s">
        <v>55</v>
      </c>
      <c r="CA3" s="17" t="s">
        <v>56</v>
      </c>
      <c r="CB3" s="17" t="s">
        <v>57</v>
      </c>
      <c r="CC3" s="17" t="s">
        <v>55</v>
      </c>
      <c r="CD3" s="17" t="s">
        <v>56</v>
      </c>
      <c r="CE3" s="17" t="s">
        <v>57</v>
      </c>
      <c r="CF3" s="17" t="s">
        <v>55</v>
      </c>
      <c r="CG3" s="17" t="s">
        <v>56</v>
      </c>
      <c r="CH3" s="17" t="s">
        <v>57</v>
      </c>
      <c r="CI3" s="17" t="s">
        <v>55</v>
      </c>
      <c r="CJ3" s="17" t="s">
        <v>56</v>
      </c>
      <c r="CK3" s="17" t="s">
        <v>57</v>
      </c>
      <c r="CL3" s="17" t="s">
        <v>55</v>
      </c>
      <c r="CM3" s="17" t="s">
        <v>56</v>
      </c>
      <c r="CN3" s="17" t="s">
        <v>57</v>
      </c>
      <c r="CO3" s="17" t="s">
        <v>55</v>
      </c>
      <c r="CP3" s="17" t="s">
        <v>56</v>
      </c>
      <c r="CQ3" s="17" t="s">
        <v>57</v>
      </c>
      <c r="CR3" s="17" t="s">
        <v>55</v>
      </c>
      <c r="CS3" s="17" t="s">
        <v>56</v>
      </c>
      <c r="CT3" s="17" t="s">
        <v>57</v>
      </c>
      <c r="CU3" s="17" t="s">
        <v>55</v>
      </c>
      <c r="CV3" s="17" t="s">
        <v>56</v>
      </c>
      <c r="CW3" s="17" t="s">
        <v>57</v>
      </c>
      <c r="CX3" s="17" t="s">
        <v>55</v>
      </c>
      <c r="CY3" s="17" t="s">
        <v>56</v>
      </c>
      <c r="CZ3" s="17" t="s">
        <v>57</v>
      </c>
      <c r="DA3" s="17" t="s">
        <v>55</v>
      </c>
      <c r="DB3" s="17" t="s">
        <v>56</v>
      </c>
      <c r="DC3" s="17" t="s">
        <v>57</v>
      </c>
      <c r="DD3" s="17" t="s">
        <v>55</v>
      </c>
      <c r="DE3" s="17" t="s">
        <v>56</v>
      </c>
      <c r="DF3" s="17" t="s">
        <v>57</v>
      </c>
      <c r="DG3" s="17" t="s">
        <v>55</v>
      </c>
      <c r="DH3" s="17" t="s">
        <v>56</v>
      </c>
      <c r="DI3" s="17" t="s">
        <v>57</v>
      </c>
      <c r="DJ3" s="17" t="s">
        <v>55</v>
      </c>
      <c r="DK3" s="17" t="s">
        <v>56</v>
      </c>
      <c r="DL3" s="17" t="s">
        <v>57</v>
      </c>
      <c r="DM3" s="17" t="s">
        <v>55</v>
      </c>
      <c r="DN3" s="17" t="s">
        <v>56</v>
      </c>
      <c r="DO3" s="17" t="s">
        <v>57</v>
      </c>
      <c r="DP3" s="17" t="s">
        <v>55</v>
      </c>
      <c r="DQ3" s="17" t="s">
        <v>56</v>
      </c>
      <c r="DR3" s="17" t="s">
        <v>57</v>
      </c>
      <c r="DS3" s="17" t="s">
        <v>55</v>
      </c>
      <c r="DT3" s="17" t="s">
        <v>56</v>
      </c>
      <c r="DU3" s="17" t="s">
        <v>57</v>
      </c>
      <c r="DV3" s="17" t="s">
        <v>55</v>
      </c>
      <c r="DW3" s="17" t="s">
        <v>56</v>
      </c>
      <c r="DX3" s="17" t="s">
        <v>57</v>
      </c>
      <c r="DY3" s="17" t="s">
        <v>55</v>
      </c>
      <c r="DZ3" s="17" t="s">
        <v>56</v>
      </c>
      <c r="EA3" s="17" t="s">
        <v>57</v>
      </c>
      <c r="EB3" s="17" t="s">
        <v>55</v>
      </c>
      <c r="EC3" s="17" t="s">
        <v>56</v>
      </c>
      <c r="ED3" s="17" t="s">
        <v>57</v>
      </c>
      <c r="EE3" s="17" t="s">
        <v>55</v>
      </c>
      <c r="EF3" s="17" t="s">
        <v>56</v>
      </c>
      <c r="EG3" s="17" t="s">
        <v>57</v>
      </c>
      <c r="EH3" s="17" t="s">
        <v>55</v>
      </c>
      <c r="EI3" s="17" t="s">
        <v>56</v>
      </c>
      <c r="EJ3" s="17" t="s">
        <v>57</v>
      </c>
      <c r="EK3" s="17" t="s">
        <v>55</v>
      </c>
      <c r="EL3" s="17" t="s">
        <v>56</v>
      </c>
      <c r="EM3" s="17" t="s">
        <v>57</v>
      </c>
      <c r="EN3" s="17" t="s">
        <v>55</v>
      </c>
      <c r="EO3" s="17" t="s">
        <v>56</v>
      </c>
      <c r="EP3" s="17" t="s">
        <v>57</v>
      </c>
      <c r="EQ3" s="17" t="s">
        <v>55</v>
      </c>
      <c r="ER3" s="17" t="s">
        <v>56</v>
      </c>
      <c r="ES3" s="17" t="s">
        <v>57</v>
      </c>
      <c r="ET3" s="17" t="s">
        <v>55</v>
      </c>
      <c r="EU3" s="17" t="s">
        <v>56</v>
      </c>
      <c r="EV3" s="17" t="s">
        <v>57</v>
      </c>
      <c r="EW3" s="17" t="s">
        <v>55</v>
      </c>
      <c r="EX3" s="17" t="s">
        <v>56</v>
      </c>
      <c r="EY3" s="17" t="s">
        <v>57</v>
      </c>
      <c r="EZ3" s="17" t="s">
        <v>55</v>
      </c>
      <c r="FA3" s="17" t="s">
        <v>56</v>
      </c>
      <c r="FB3" s="17" t="s">
        <v>57</v>
      </c>
      <c r="FC3" s="17" t="s">
        <v>55</v>
      </c>
      <c r="FD3" s="17" t="s">
        <v>56</v>
      </c>
      <c r="FE3" s="17" t="s">
        <v>57</v>
      </c>
      <c r="FF3" s="17" t="s">
        <v>55</v>
      </c>
      <c r="FG3" s="17" t="s">
        <v>56</v>
      </c>
      <c r="FH3" s="17" t="s">
        <v>57</v>
      </c>
      <c r="FI3" s="17" t="s">
        <v>55</v>
      </c>
      <c r="FJ3" s="17" t="s">
        <v>56</v>
      </c>
      <c r="FK3" s="17" t="s">
        <v>57</v>
      </c>
    </row>
    <row r="4" spans="1:167" s="120" customFormat="1" ht="7.5" customHeight="1">
      <c r="A4" s="116"/>
      <c r="B4" s="117"/>
      <c r="C4" s="118"/>
      <c r="D4" s="117"/>
      <c r="E4" s="119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</row>
    <row r="5" spans="1:167" s="111" customFormat="1" ht="21" customHeight="1">
      <c r="A5" s="18"/>
      <c r="B5" s="147" t="s">
        <v>178</v>
      </c>
      <c r="C5" s="147"/>
      <c r="D5" s="147"/>
      <c r="E5" s="19"/>
      <c r="F5" s="30">
        <v>2030515</v>
      </c>
      <c r="G5" s="30">
        <v>983498</v>
      </c>
      <c r="H5" s="30">
        <v>1047017</v>
      </c>
      <c r="I5" s="30">
        <v>1718803</v>
      </c>
      <c r="J5" s="30">
        <v>832107</v>
      </c>
      <c r="K5" s="30">
        <v>886696</v>
      </c>
      <c r="L5" s="30">
        <v>311712</v>
      </c>
      <c r="M5" s="30">
        <v>151391</v>
      </c>
      <c r="N5" s="30">
        <v>160321</v>
      </c>
      <c r="O5" s="30">
        <v>406507</v>
      </c>
      <c r="P5" s="30">
        <v>193793</v>
      </c>
      <c r="Q5" s="30">
        <v>212714</v>
      </c>
      <c r="R5" s="30">
        <v>159917</v>
      </c>
      <c r="S5" s="30">
        <v>77468</v>
      </c>
      <c r="T5" s="30">
        <v>82449</v>
      </c>
      <c r="U5" s="30">
        <v>89024</v>
      </c>
      <c r="V5" s="30">
        <v>42582</v>
      </c>
      <c r="W5" s="30">
        <v>46442</v>
      </c>
      <c r="X5" s="30">
        <v>110396</v>
      </c>
      <c r="Y5" s="30">
        <v>53337</v>
      </c>
      <c r="Z5" s="30">
        <v>57059</v>
      </c>
      <c r="AA5" s="30">
        <v>89043</v>
      </c>
      <c r="AB5" s="30">
        <v>43374</v>
      </c>
      <c r="AC5" s="30">
        <v>45669</v>
      </c>
      <c r="AD5" s="30">
        <v>78792</v>
      </c>
      <c r="AE5" s="30">
        <v>38355</v>
      </c>
      <c r="AF5" s="30">
        <v>40437</v>
      </c>
      <c r="AG5" s="30">
        <v>20649</v>
      </c>
      <c r="AH5" s="30">
        <v>9906</v>
      </c>
      <c r="AI5" s="30">
        <v>10743</v>
      </c>
      <c r="AJ5" s="30">
        <v>38681</v>
      </c>
      <c r="AK5" s="30">
        <v>18588</v>
      </c>
      <c r="AL5" s="30">
        <v>20093</v>
      </c>
      <c r="AM5" s="30">
        <v>67396</v>
      </c>
      <c r="AN5" s="30">
        <v>33031</v>
      </c>
      <c r="AO5" s="30">
        <v>34365</v>
      </c>
      <c r="AP5" s="30">
        <v>50980</v>
      </c>
      <c r="AQ5" s="30">
        <v>24610</v>
      </c>
      <c r="AR5" s="30">
        <v>26370</v>
      </c>
      <c r="AS5" s="30">
        <v>55470</v>
      </c>
      <c r="AT5" s="30">
        <v>27403</v>
      </c>
      <c r="AU5" s="30">
        <v>28067</v>
      </c>
      <c r="AV5" s="30">
        <v>57721</v>
      </c>
      <c r="AW5" s="30">
        <v>27755</v>
      </c>
      <c r="AX5" s="30">
        <v>29966</v>
      </c>
      <c r="AY5" s="30">
        <v>144795</v>
      </c>
      <c r="AZ5" s="30">
        <v>71272</v>
      </c>
      <c r="BA5" s="30">
        <v>73523</v>
      </c>
      <c r="BB5" s="30">
        <v>98856</v>
      </c>
      <c r="BC5" s="30">
        <v>48761</v>
      </c>
      <c r="BD5" s="30">
        <v>50095</v>
      </c>
      <c r="BE5" s="30">
        <v>27032</v>
      </c>
      <c r="BF5" s="30">
        <v>12978</v>
      </c>
      <c r="BG5" s="30">
        <v>14054</v>
      </c>
      <c r="BH5" s="30">
        <v>54422</v>
      </c>
      <c r="BI5" s="30">
        <v>27207</v>
      </c>
      <c r="BJ5" s="30">
        <v>27215</v>
      </c>
      <c r="BK5" s="30">
        <v>24630</v>
      </c>
      <c r="BL5" s="30">
        <v>11772</v>
      </c>
      <c r="BM5" s="30">
        <v>12858</v>
      </c>
      <c r="BN5" s="30">
        <v>34013</v>
      </c>
      <c r="BO5" s="30">
        <v>16541</v>
      </c>
      <c r="BP5" s="30">
        <v>17472</v>
      </c>
      <c r="BQ5" s="30">
        <v>41982</v>
      </c>
      <c r="BR5" s="30">
        <v>20362</v>
      </c>
      <c r="BS5" s="30">
        <v>21620</v>
      </c>
      <c r="BT5" s="30">
        <v>33436</v>
      </c>
      <c r="BU5" s="30">
        <v>15932</v>
      </c>
      <c r="BV5" s="30">
        <v>17504</v>
      </c>
      <c r="BW5" s="30">
        <v>35061</v>
      </c>
      <c r="BX5" s="30">
        <v>17080</v>
      </c>
      <c r="BY5" s="30">
        <v>17981</v>
      </c>
      <c r="BZ5" s="30">
        <v>47416</v>
      </c>
      <c r="CA5" s="30">
        <v>22679</v>
      </c>
      <c r="CB5" s="30">
        <v>24737</v>
      </c>
      <c r="CC5" s="30">
        <v>24630</v>
      </c>
      <c r="CD5" s="30">
        <v>12006</v>
      </c>
      <c r="CE5" s="30">
        <v>12624</v>
      </c>
      <c r="CF5" s="30">
        <v>22786</v>
      </c>
      <c r="CG5" s="30">
        <v>10673</v>
      </c>
      <c r="CH5" s="30">
        <v>12113</v>
      </c>
      <c r="CI5" s="30">
        <v>28926</v>
      </c>
      <c r="CJ5" s="30">
        <v>14070</v>
      </c>
      <c r="CK5" s="30">
        <v>14856</v>
      </c>
      <c r="CL5" s="30">
        <v>28926</v>
      </c>
      <c r="CM5" s="30">
        <v>14070</v>
      </c>
      <c r="CN5" s="30">
        <v>14856</v>
      </c>
      <c r="CO5" s="30">
        <v>34923</v>
      </c>
      <c r="CP5" s="30">
        <v>17116</v>
      </c>
      <c r="CQ5" s="30">
        <v>17807</v>
      </c>
      <c r="CR5" s="30">
        <v>27549</v>
      </c>
      <c r="CS5" s="30">
        <v>13516</v>
      </c>
      <c r="CT5" s="30">
        <v>14033</v>
      </c>
      <c r="CU5" s="30">
        <v>7374</v>
      </c>
      <c r="CV5" s="30">
        <v>3600</v>
      </c>
      <c r="CW5" s="30">
        <v>3774</v>
      </c>
      <c r="CX5" s="30">
        <v>44020</v>
      </c>
      <c r="CY5" s="30">
        <v>21650</v>
      </c>
      <c r="CZ5" s="30">
        <v>22370</v>
      </c>
      <c r="DA5" s="30">
        <v>19278</v>
      </c>
      <c r="DB5" s="30">
        <v>9472</v>
      </c>
      <c r="DC5" s="30">
        <v>9806</v>
      </c>
      <c r="DD5" s="30">
        <v>9972</v>
      </c>
      <c r="DE5" s="30">
        <v>4897</v>
      </c>
      <c r="DF5" s="30">
        <v>5075</v>
      </c>
      <c r="DG5" s="30">
        <v>14770</v>
      </c>
      <c r="DH5" s="30">
        <v>7281</v>
      </c>
      <c r="DI5" s="30">
        <v>7489</v>
      </c>
      <c r="DJ5" s="30">
        <v>69139</v>
      </c>
      <c r="DK5" s="30">
        <v>33429</v>
      </c>
      <c r="DL5" s="30">
        <v>35710</v>
      </c>
      <c r="DM5" s="30">
        <v>21432</v>
      </c>
      <c r="DN5" s="30">
        <v>10221</v>
      </c>
      <c r="DO5" s="30">
        <v>11211</v>
      </c>
      <c r="DP5" s="30">
        <v>23433</v>
      </c>
      <c r="DQ5" s="30">
        <v>11415</v>
      </c>
      <c r="DR5" s="30">
        <v>12018</v>
      </c>
      <c r="DS5" s="30">
        <v>24274</v>
      </c>
      <c r="DT5" s="30">
        <v>11793</v>
      </c>
      <c r="DU5" s="30">
        <v>12481</v>
      </c>
      <c r="DV5" s="30">
        <v>18208</v>
      </c>
      <c r="DW5" s="30">
        <v>8690</v>
      </c>
      <c r="DX5" s="30">
        <v>9518</v>
      </c>
      <c r="DY5" s="30">
        <v>18208</v>
      </c>
      <c r="DZ5" s="30">
        <v>8690</v>
      </c>
      <c r="EA5" s="30">
        <v>9518</v>
      </c>
      <c r="EB5" s="30">
        <v>49393</v>
      </c>
      <c r="EC5" s="30">
        <v>24033</v>
      </c>
      <c r="ED5" s="30">
        <v>25360</v>
      </c>
      <c r="EE5" s="30">
        <v>8233</v>
      </c>
      <c r="EF5" s="30">
        <v>4304</v>
      </c>
      <c r="EG5" s="30">
        <v>3929</v>
      </c>
      <c r="EH5" s="30">
        <v>5563</v>
      </c>
      <c r="EI5" s="30">
        <v>2679</v>
      </c>
      <c r="EJ5" s="30">
        <v>2884</v>
      </c>
      <c r="EK5" s="30">
        <v>10179</v>
      </c>
      <c r="EL5" s="30">
        <v>4972</v>
      </c>
      <c r="EM5" s="30">
        <v>5207</v>
      </c>
      <c r="EN5" s="30">
        <v>3859</v>
      </c>
      <c r="EO5" s="30">
        <v>1810</v>
      </c>
      <c r="EP5" s="30">
        <v>2049</v>
      </c>
      <c r="EQ5" s="30">
        <v>10985</v>
      </c>
      <c r="ER5" s="30">
        <v>5280</v>
      </c>
      <c r="ES5" s="30">
        <v>5705</v>
      </c>
      <c r="ET5" s="30">
        <v>8332</v>
      </c>
      <c r="EU5" s="30">
        <v>3926</v>
      </c>
      <c r="EV5" s="30">
        <v>4406</v>
      </c>
      <c r="EW5" s="30">
        <v>2242</v>
      </c>
      <c r="EX5" s="30">
        <v>1062</v>
      </c>
      <c r="EY5" s="30">
        <v>1180</v>
      </c>
      <c r="EZ5" s="30">
        <v>18079</v>
      </c>
      <c r="FA5" s="30">
        <v>8940</v>
      </c>
      <c r="FB5" s="30">
        <v>9139</v>
      </c>
      <c r="FC5" s="30">
        <v>18079</v>
      </c>
      <c r="FD5" s="30">
        <v>8940</v>
      </c>
      <c r="FE5" s="30">
        <v>9139</v>
      </c>
      <c r="FF5" s="30">
        <v>1608</v>
      </c>
      <c r="FG5" s="30">
        <v>784</v>
      </c>
      <c r="FH5" s="30">
        <v>824</v>
      </c>
      <c r="FI5" s="30">
        <v>1608</v>
      </c>
      <c r="FJ5" s="30">
        <v>784</v>
      </c>
      <c r="FK5" s="30">
        <v>824</v>
      </c>
    </row>
    <row r="6" spans="1:167" s="25" customFormat="1" ht="16.5" customHeight="1">
      <c r="A6" s="20"/>
      <c r="B6" s="21"/>
      <c r="C6" s="37" t="s">
        <v>179</v>
      </c>
      <c r="D6" s="47" t="s">
        <v>180</v>
      </c>
      <c r="E6" s="48"/>
      <c r="F6" s="26">
        <v>79673</v>
      </c>
      <c r="G6" s="26">
        <v>40892</v>
      </c>
      <c r="H6" s="26">
        <v>38781</v>
      </c>
      <c r="I6" s="26">
        <v>67696</v>
      </c>
      <c r="J6" s="26">
        <v>34655</v>
      </c>
      <c r="K6" s="26">
        <v>33041</v>
      </c>
      <c r="L6" s="26">
        <v>11977</v>
      </c>
      <c r="M6" s="26">
        <v>6237</v>
      </c>
      <c r="N6" s="26">
        <v>5740</v>
      </c>
      <c r="O6" s="26">
        <v>15357</v>
      </c>
      <c r="P6" s="26">
        <v>7836</v>
      </c>
      <c r="Q6" s="26">
        <v>7521</v>
      </c>
      <c r="R6" s="26">
        <v>6753</v>
      </c>
      <c r="S6" s="26">
        <v>3466</v>
      </c>
      <c r="T6" s="26">
        <v>3287</v>
      </c>
      <c r="U6" s="26">
        <v>3519</v>
      </c>
      <c r="V6" s="26">
        <v>1839</v>
      </c>
      <c r="W6" s="26">
        <v>1680</v>
      </c>
      <c r="X6" s="26">
        <v>4013</v>
      </c>
      <c r="Y6" s="26">
        <v>2011</v>
      </c>
      <c r="Z6" s="26">
        <v>2002</v>
      </c>
      <c r="AA6" s="26">
        <v>3469</v>
      </c>
      <c r="AB6" s="26">
        <v>1758</v>
      </c>
      <c r="AC6" s="26">
        <v>1711</v>
      </c>
      <c r="AD6" s="26">
        <v>3138</v>
      </c>
      <c r="AE6" s="26">
        <v>1634</v>
      </c>
      <c r="AF6" s="26">
        <v>1504</v>
      </c>
      <c r="AG6" s="26">
        <v>697</v>
      </c>
      <c r="AH6" s="26">
        <v>341</v>
      </c>
      <c r="AI6" s="26">
        <v>356</v>
      </c>
      <c r="AJ6" s="26">
        <v>1406</v>
      </c>
      <c r="AK6" s="26">
        <v>736</v>
      </c>
      <c r="AL6" s="26">
        <v>670</v>
      </c>
      <c r="AM6" s="26">
        <v>2717</v>
      </c>
      <c r="AN6" s="26">
        <v>1383</v>
      </c>
      <c r="AO6" s="26">
        <v>1334</v>
      </c>
      <c r="AP6" s="26">
        <v>1828</v>
      </c>
      <c r="AQ6" s="26">
        <v>957</v>
      </c>
      <c r="AR6" s="26">
        <v>871</v>
      </c>
      <c r="AS6" s="26">
        <v>2770</v>
      </c>
      <c r="AT6" s="26">
        <v>1367</v>
      </c>
      <c r="AU6" s="26">
        <v>1403</v>
      </c>
      <c r="AV6" s="26">
        <v>2085</v>
      </c>
      <c r="AW6" s="26">
        <v>1096</v>
      </c>
      <c r="AX6" s="26">
        <v>989</v>
      </c>
      <c r="AY6" s="26">
        <v>6151</v>
      </c>
      <c r="AZ6" s="26">
        <v>3180</v>
      </c>
      <c r="BA6" s="26">
        <v>2971</v>
      </c>
      <c r="BB6" s="26">
        <v>4332</v>
      </c>
      <c r="BC6" s="26">
        <v>2247</v>
      </c>
      <c r="BD6" s="26">
        <v>2085</v>
      </c>
      <c r="BE6" s="26">
        <v>748</v>
      </c>
      <c r="BF6" s="26">
        <v>385</v>
      </c>
      <c r="BG6" s="26">
        <v>363</v>
      </c>
      <c r="BH6" s="26">
        <v>3030</v>
      </c>
      <c r="BI6" s="26">
        <v>1582</v>
      </c>
      <c r="BJ6" s="26">
        <v>1448</v>
      </c>
      <c r="BK6" s="26">
        <v>824</v>
      </c>
      <c r="BL6" s="26">
        <v>394</v>
      </c>
      <c r="BM6" s="26">
        <v>430</v>
      </c>
      <c r="BN6" s="26">
        <v>1255</v>
      </c>
      <c r="BO6" s="26">
        <v>639</v>
      </c>
      <c r="BP6" s="26">
        <v>616</v>
      </c>
      <c r="BQ6" s="26">
        <v>1518</v>
      </c>
      <c r="BR6" s="26">
        <v>753</v>
      </c>
      <c r="BS6" s="26">
        <v>765</v>
      </c>
      <c r="BT6" s="26">
        <v>1042</v>
      </c>
      <c r="BU6" s="26">
        <v>536</v>
      </c>
      <c r="BV6" s="26">
        <v>506</v>
      </c>
      <c r="BW6" s="26">
        <v>1044</v>
      </c>
      <c r="BX6" s="26">
        <v>515</v>
      </c>
      <c r="BY6" s="26">
        <v>529</v>
      </c>
      <c r="BZ6" s="26">
        <v>2322</v>
      </c>
      <c r="CA6" s="26">
        <v>1186</v>
      </c>
      <c r="CB6" s="26">
        <v>1136</v>
      </c>
      <c r="CC6" s="26">
        <v>1342</v>
      </c>
      <c r="CD6" s="26">
        <v>686</v>
      </c>
      <c r="CE6" s="26">
        <v>656</v>
      </c>
      <c r="CF6" s="26">
        <v>980</v>
      </c>
      <c r="CG6" s="26">
        <v>500</v>
      </c>
      <c r="CH6" s="26">
        <v>480</v>
      </c>
      <c r="CI6" s="26">
        <v>969</v>
      </c>
      <c r="CJ6" s="26">
        <v>525</v>
      </c>
      <c r="CK6" s="26">
        <v>444</v>
      </c>
      <c r="CL6" s="26">
        <v>969</v>
      </c>
      <c r="CM6" s="26">
        <v>525</v>
      </c>
      <c r="CN6" s="26">
        <v>444</v>
      </c>
      <c r="CO6" s="26">
        <v>1191</v>
      </c>
      <c r="CP6" s="26">
        <v>634</v>
      </c>
      <c r="CQ6" s="26">
        <v>557</v>
      </c>
      <c r="CR6" s="26">
        <v>1006</v>
      </c>
      <c r="CS6" s="26">
        <v>540</v>
      </c>
      <c r="CT6" s="26">
        <v>466</v>
      </c>
      <c r="CU6" s="26">
        <v>185</v>
      </c>
      <c r="CV6" s="26">
        <v>94</v>
      </c>
      <c r="CW6" s="26">
        <v>91</v>
      </c>
      <c r="CX6" s="26">
        <v>1791</v>
      </c>
      <c r="CY6" s="26">
        <v>897</v>
      </c>
      <c r="CZ6" s="26">
        <v>894</v>
      </c>
      <c r="DA6" s="26">
        <v>699</v>
      </c>
      <c r="DB6" s="26">
        <v>335</v>
      </c>
      <c r="DC6" s="26">
        <v>364</v>
      </c>
      <c r="DD6" s="26">
        <v>491</v>
      </c>
      <c r="DE6" s="26">
        <v>261</v>
      </c>
      <c r="DF6" s="26">
        <v>230</v>
      </c>
      <c r="DG6" s="26">
        <v>601</v>
      </c>
      <c r="DH6" s="26">
        <v>301</v>
      </c>
      <c r="DI6" s="26">
        <v>300</v>
      </c>
      <c r="DJ6" s="26">
        <v>2543</v>
      </c>
      <c r="DK6" s="26">
        <v>1334</v>
      </c>
      <c r="DL6" s="26">
        <v>1209</v>
      </c>
      <c r="DM6" s="26">
        <v>635</v>
      </c>
      <c r="DN6" s="26">
        <v>333</v>
      </c>
      <c r="DO6" s="26">
        <v>302</v>
      </c>
      <c r="DP6" s="26">
        <v>902</v>
      </c>
      <c r="DQ6" s="26">
        <v>469</v>
      </c>
      <c r="DR6" s="26">
        <v>433</v>
      </c>
      <c r="DS6" s="26">
        <v>1006</v>
      </c>
      <c r="DT6" s="26">
        <v>532</v>
      </c>
      <c r="DU6" s="26">
        <v>474</v>
      </c>
      <c r="DV6" s="26">
        <v>824</v>
      </c>
      <c r="DW6" s="26">
        <v>448</v>
      </c>
      <c r="DX6" s="26">
        <v>376</v>
      </c>
      <c r="DY6" s="26">
        <v>824</v>
      </c>
      <c r="DZ6" s="26">
        <v>448</v>
      </c>
      <c r="EA6" s="26">
        <v>376</v>
      </c>
      <c r="EB6" s="26">
        <v>1618</v>
      </c>
      <c r="EC6" s="26">
        <v>819</v>
      </c>
      <c r="ED6" s="26">
        <v>799</v>
      </c>
      <c r="EE6" s="26">
        <v>338</v>
      </c>
      <c r="EF6" s="26">
        <v>177</v>
      </c>
      <c r="EG6" s="26">
        <v>161</v>
      </c>
      <c r="EH6" s="26">
        <v>240</v>
      </c>
      <c r="EI6" s="26">
        <v>126</v>
      </c>
      <c r="EJ6" s="26">
        <v>114</v>
      </c>
      <c r="EK6" s="26">
        <v>400</v>
      </c>
      <c r="EL6" s="26">
        <v>205</v>
      </c>
      <c r="EM6" s="26">
        <v>195</v>
      </c>
      <c r="EN6" s="26">
        <v>75</v>
      </c>
      <c r="EO6" s="26">
        <v>36</v>
      </c>
      <c r="EP6" s="26">
        <v>39</v>
      </c>
      <c r="EQ6" s="26">
        <v>319</v>
      </c>
      <c r="ER6" s="26">
        <v>159</v>
      </c>
      <c r="ES6" s="26">
        <v>160</v>
      </c>
      <c r="ET6" s="26">
        <v>184</v>
      </c>
      <c r="EU6" s="26">
        <v>85</v>
      </c>
      <c r="EV6" s="26">
        <v>99</v>
      </c>
      <c r="EW6" s="26">
        <v>62</v>
      </c>
      <c r="EX6" s="26">
        <v>31</v>
      </c>
      <c r="EY6" s="26">
        <v>31</v>
      </c>
      <c r="EZ6" s="26">
        <v>646</v>
      </c>
      <c r="FA6" s="26">
        <v>360</v>
      </c>
      <c r="FB6" s="26">
        <v>286</v>
      </c>
      <c r="FC6" s="26">
        <v>646</v>
      </c>
      <c r="FD6" s="26">
        <v>360</v>
      </c>
      <c r="FE6" s="26">
        <v>286</v>
      </c>
      <c r="FF6" s="26">
        <v>73</v>
      </c>
      <c r="FG6" s="26">
        <v>34</v>
      </c>
      <c r="FH6" s="26">
        <v>39</v>
      </c>
      <c r="FI6" s="26">
        <v>73</v>
      </c>
      <c r="FJ6" s="26">
        <v>34</v>
      </c>
      <c r="FK6" s="26">
        <v>39</v>
      </c>
    </row>
    <row r="7" spans="1:167" s="25" customFormat="1" ht="16.5" customHeight="1">
      <c r="A7" s="20"/>
      <c r="B7" s="21"/>
      <c r="C7" s="37" t="s">
        <v>181</v>
      </c>
      <c r="D7" s="21"/>
      <c r="E7" s="23"/>
      <c r="F7" s="26">
        <v>89379</v>
      </c>
      <c r="G7" s="26">
        <v>45781</v>
      </c>
      <c r="H7" s="26">
        <v>43598</v>
      </c>
      <c r="I7" s="26">
        <v>75699</v>
      </c>
      <c r="J7" s="26">
        <v>38825</v>
      </c>
      <c r="K7" s="26">
        <v>36874</v>
      </c>
      <c r="L7" s="26">
        <v>13680</v>
      </c>
      <c r="M7" s="26">
        <v>6956</v>
      </c>
      <c r="N7" s="26">
        <v>6724</v>
      </c>
      <c r="O7" s="26">
        <v>16993</v>
      </c>
      <c r="P7" s="26">
        <v>8706</v>
      </c>
      <c r="Q7" s="26">
        <v>8287</v>
      </c>
      <c r="R7" s="26">
        <v>7105</v>
      </c>
      <c r="S7" s="26">
        <v>3639</v>
      </c>
      <c r="T7" s="26">
        <v>3466</v>
      </c>
      <c r="U7" s="26">
        <v>3974</v>
      </c>
      <c r="V7" s="26">
        <v>2005</v>
      </c>
      <c r="W7" s="26">
        <v>1969</v>
      </c>
      <c r="X7" s="26">
        <v>4601</v>
      </c>
      <c r="Y7" s="26">
        <v>2385</v>
      </c>
      <c r="Z7" s="26">
        <v>2216</v>
      </c>
      <c r="AA7" s="26">
        <v>4134</v>
      </c>
      <c r="AB7" s="26">
        <v>2148</v>
      </c>
      <c r="AC7" s="26">
        <v>1986</v>
      </c>
      <c r="AD7" s="26">
        <v>3418</v>
      </c>
      <c r="AE7" s="26">
        <v>1785</v>
      </c>
      <c r="AF7" s="26">
        <v>1633</v>
      </c>
      <c r="AG7" s="26">
        <v>805</v>
      </c>
      <c r="AH7" s="26">
        <v>414</v>
      </c>
      <c r="AI7" s="26">
        <v>391</v>
      </c>
      <c r="AJ7" s="26">
        <v>1476</v>
      </c>
      <c r="AK7" s="26">
        <v>783</v>
      </c>
      <c r="AL7" s="26">
        <v>693</v>
      </c>
      <c r="AM7" s="26">
        <v>3183</v>
      </c>
      <c r="AN7" s="26">
        <v>1651</v>
      </c>
      <c r="AO7" s="26">
        <v>1532</v>
      </c>
      <c r="AP7" s="26">
        <v>2156</v>
      </c>
      <c r="AQ7" s="26">
        <v>1083</v>
      </c>
      <c r="AR7" s="26">
        <v>1073</v>
      </c>
      <c r="AS7" s="26">
        <v>2919</v>
      </c>
      <c r="AT7" s="26">
        <v>1471</v>
      </c>
      <c r="AU7" s="26">
        <v>1448</v>
      </c>
      <c r="AV7" s="26">
        <v>2447</v>
      </c>
      <c r="AW7" s="26">
        <v>1253</v>
      </c>
      <c r="AX7" s="26">
        <v>1194</v>
      </c>
      <c r="AY7" s="26">
        <v>6918</v>
      </c>
      <c r="AZ7" s="26">
        <v>3532</v>
      </c>
      <c r="BA7" s="26">
        <v>3386</v>
      </c>
      <c r="BB7" s="26">
        <v>4573</v>
      </c>
      <c r="BC7" s="26">
        <v>2337</v>
      </c>
      <c r="BD7" s="26">
        <v>2236</v>
      </c>
      <c r="BE7" s="26">
        <v>1014</v>
      </c>
      <c r="BF7" s="26">
        <v>533</v>
      </c>
      <c r="BG7" s="26">
        <v>481</v>
      </c>
      <c r="BH7" s="26">
        <v>2934</v>
      </c>
      <c r="BI7" s="26">
        <v>1525</v>
      </c>
      <c r="BJ7" s="26">
        <v>1409</v>
      </c>
      <c r="BK7" s="26">
        <v>901</v>
      </c>
      <c r="BL7" s="26">
        <v>451</v>
      </c>
      <c r="BM7" s="26">
        <v>450</v>
      </c>
      <c r="BN7" s="26">
        <v>1698</v>
      </c>
      <c r="BO7" s="26">
        <v>891</v>
      </c>
      <c r="BP7" s="26">
        <v>807</v>
      </c>
      <c r="BQ7" s="26">
        <v>1730</v>
      </c>
      <c r="BR7" s="26">
        <v>853</v>
      </c>
      <c r="BS7" s="26">
        <v>877</v>
      </c>
      <c r="BT7" s="26">
        <v>1330</v>
      </c>
      <c r="BU7" s="26">
        <v>675</v>
      </c>
      <c r="BV7" s="26">
        <v>655</v>
      </c>
      <c r="BW7" s="26">
        <v>1390</v>
      </c>
      <c r="BX7" s="26">
        <v>705</v>
      </c>
      <c r="BY7" s="26">
        <v>685</v>
      </c>
      <c r="BZ7" s="26">
        <v>2218</v>
      </c>
      <c r="CA7" s="26">
        <v>1124</v>
      </c>
      <c r="CB7" s="26">
        <v>1094</v>
      </c>
      <c r="CC7" s="26">
        <v>1202</v>
      </c>
      <c r="CD7" s="26">
        <v>607</v>
      </c>
      <c r="CE7" s="26">
        <v>595</v>
      </c>
      <c r="CF7" s="26">
        <v>1016</v>
      </c>
      <c r="CG7" s="26">
        <v>517</v>
      </c>
      <c r="CH7" s="26">
        <v>499</v>
      </c>
      <c r="CI7" s="26">
        <v>1200</v>
      </c>
      <c r="CJ7" s="26">
        <v>600</v>
      </c>
      <c r="CK7" s="26">
        <v>600</v>
      </c>
      <c r="CL7" s="26">
        <v>1200</v>
      </c>
      <c r="CM7" s="26">
        <v>600</v>
      </c>
      <c r="CN7" s="26">
        <v>600</v>
      </c>
      <c r="CO7" s="26">
        <v>1540</v>
      </c>
      <c r="CP7" s="26">
        <v>791</v>
      </c>
      <c r="CQ7" s="26">
        <v>749</v>
      </c>
      <c r="CR7" s="26">
        <v>1289</v>
      </c>
      <c r="CS7" s="26">
        <v>663</v>
      </c>
      <c r="CT7" s="26">
        <v>626</v>
      </c>
      <c r="CU7" s="26">
        <v>251</v>
      </c>
      <c r="CV7" s="26">
        <v>128</v>
      </c>
      <c r="CW7" s="26">
        <v>123</v>
      </c>
      <c r="CX7" s="26">
        <v>2060</v>
      </c>
      <c r="CY7" s="26">
        <v>1036</v>
      </c>
      <c r="CZ7" s="26">
        <v>1024</v>
      </c>
      <c r="DA7" s="26">
        <v>824</v>
      </c>
      <c r="DB7" s="26">
        <v>427</v>
      </c>
      <c r="DC7" s="26">
        <v>397</v>
      </c>
      <c r="DD7" s="26">
        <v>498</v>
      </c>
      <c r="DE7" s="26">
        <v>241</v>
      </c>
      <c r="DF7" s="26">
        <v>257</v>
      </c>
      <c r="DG7" s="26">
        <v>738</v>
      </c>
      <c r="DH7" s="26">
        <v>368</v>
      </c>
      <c r="DI7" s="26">
        <v>370</v>
      </c>
      <c r="DJ7" s="26">
        <v>3108</v>
      </c>
      <c r="DK7" s="26">
        <v>1577</v>
      </c>
      <c r="DL7" s="26">
        <v>1531</v>
      </c>
      <c r="DM7" s="26">
        <v>802</v>
      </c>
      <c r="DN7" s="26">
        <v>403</v>
      </c>
      <c r="DO7" s="26">
        <v>399</v>
      </c>
      <c r="DP7" s="26">
        <v>1132</v>
      </c>
      <c r="DQ7" s="26">
        <v>581</v>
      </c>
      <c r="DR7" s="26">
        <v>551</v>
      </c>
      <c r="DS7" s="26">
        <v>1174</v>
      </c>
      <c r="DT7" s="26">
        <v>593</v>
      </c>
      <c r="DU7" s="26">
        <v>581</v>
      </c>
      <c r="DV7" s="26">
        <v>912</v>
      </c>
      <c r="DW7" s="26">
        <v>469</v>
      </c>
      <c r="DX7" s="26">
        <v>443</v>
      </c>
      <c r="DY7" s="26">
        <v>912</v>
      </c>
      <c r="DZ7" s="26">
        <v>469</v>
      </c>
      <c r="EA7" s="26">
        <v>443</v>
      </c>
      <c r="EB7" s="26">
        <v>1874</v>
      </c>
      <c r="EC7" s="26">
        <v>965</v>
      </c>
      <c r="ED7" s="26">
        <v>909</v>
      </c>
      <c r="EE7" s="26">
        <v>359</v>
      </c>
      <c r="EF7" s="26">
        <v>193</v>
      </c>
      <c r="EG7" s="26">
        <v>166</v>
      </c>
      <c r="EH7" s="26">
        <v>263</v>
      </c>
      <c r="EI7" s="26">
        <v>131</v>
      </c>
      <c r="EJ7" s="26">
        <v>132</v>
      </c>
      <c r="EK7" s="26">
        <v>451</v>
      </c>
      <c r="EL7" s="26">
        <v>235</v>
      </c>
      <c r="EM7" s="26">
        <v>216</v>
      </c>
      <c r="EN7" s="26">
        <v>114</v>
      </c>
      <c r="EO7" s="26">
        <v>55</v>
      </c>
      <c r="EP7" s="26">
        <v>59</v>
      </c>
      <c r="EQ7" s="26">
        <v>360</v>
      </c>
      <c r="ER7" s="26">
        <v>188</v>
      </c>
      <c r="ES7" s="26">
        <v>172</v>
      </c>
      <c r="ET7" s="26">
        <v>256</v>
      </c>
      <c r="EU7" s="26">
        <v>126</v>
      </c>
      <c r="EV7" s="26">
        <v>130</v>
      </c>
      <c r="EW7" s="26">
        <v>71</v>
      </c>
      <c r="EX7" s="26">
        <v>37</v>
      </c>
      <c r="EY7" s="26">
        <v>34</v>
      </c>
      <c r="EZ7" s="26">
        <v>702</v>
      </c>
      <c r="FA7" s="26">
        <v>362</v>
      </c>
      <c r="FB7" s="26">
        <v>340</v>
      </c>
      <c r="FC7" s="26">
        <v>702</v>
      </c>
      <c r="FD7" s="26">
        <v>362</v>
      </c>
      <c r="FE7" s="26">
        <v>340</v>
      </c>
      <c r="FF7" s="26">
        <v>66</v>
      </c>
      <c r="FG7" s="26">
        <v>32</v>
      </c>
      <c r="FH7" s="26">
        <v>34</v>
      </c>
      <c r="FI7" s="26">
        <v>66</v>
      </c>
      <c r="FJ7" s="26">
        <v>32</v>
      </c>
      <c r="FK7" s="26">
        <v>34</v>
      </c>
    </row>
    <row r="8" spans="1:167" s="25" customFormat="1" ht="16.5" customHeight="1">
      <c r="A8" s="20"/>
      <c r="B8" s="21"/>
      <c r="C8" s="37" t="s">
        <v>182</v>
      </c>
      <c r="D8" s="21"/>
      <c r="E8" s="23"/>
      <c r="F8" s="26">
        <v>96739</v>
      </c>
      <c r="G8" s="26">
        <v>49465</v>
      </c>
      <c r="H8" s="26">
        <v>47274</v>
      </c>
      <c r="I8" s="26">
        <v>81370</v>
      </c>
      <c r="J8" s="26">
        <v>41644</v>
      </c>
      <c r="K8" s="26">
        <v>39726</v>
      </c>
      <c r="L8" s="26">
        <v>15369</v>
      </c>
      <c r="M8" s="26">
        <v>7821</v>
      </c>
      <c r="N8" s="26">
        <v>7548</v>
      </c>
      <c r="O8" s="26">
        <v>18325</v>
      </c>
      <c r="P8" s="26">
        <v>9326</v>
      </c>
      <c r="Q8" s="26">
        <v>8999</v>
      </c>
      <c r="R8" s="26">
        <v>7733</v>
      </c>
      <c r="S8" s="26">
        <v>3863</v>
      </c>
      <c r="T8" s="26">
        <v>3870</v>
      </c>
      <c r="U8" s="26">
        <v>4390</v>
      </c>
      <c r="V8" s="26">
        <v>2209</v>
      </c>
      <c r="W8" s="26">
        <v>2181</v>
      </c>
      <c r="X8" s="26">
        <v>4998</v>
      </c>
      <c r="Y8" s="26">
        <v>2603</v>
      </c>
      <c r="Z8" s="26">
        <v>2395</v>
      </c>
      <c r="AA8" s="26">
        <v>4385</v>
      </c>
      <c r="AB8" s="26">
        <v>2200</v>
      </c>
      <c r="AC8" s="26">
        <v>2185</v>
      </c>
      <c r="AD8" s="26">
        <v>3724</v>
      </c>
      <c r="AE8" s="26">
        <v>1915</v>
      </c>
      <c r="AF8" s="26">
        <v>1809</v>
      </c>
      <c r="AG8" s="26">
        <v>832</v>
      </c>
      <c r="AH8" s="26">
        <v>407</v>
      </c>
      <c r="AI8" s="26">
        <v>425</v>
      </c>
      <c r="AJ8" s="26">
        <v>1769</v>
      </c>
      <c r="AK8" s="26">
        <v>930</v>
      </c>
      <c r="AL8" s="26">
        <v>839</v>
      </c>
      <c r="AM8" s="26">
        <v>3471</v>
      </c>
      <c r="AN8" s="26">
        <v>1809</v>
      </c>
      <c r="AO8" s="26">
        <v>1662</v>
      </c>
      <c r="AP8" s="26">
        <v>2354</v>
      </c>
      <c r="AQ8" s="26">
        <v>1253</v>
      </c>
      <c r="AR8" s="26">
        <v>1101</v>
      </c>
      <c r="AS8" s="26">
        <v>2833</v>
      </c>
      <c r="AT8" s="26">
        <v>1475</v>
      </c>
      <c r="AU8" s="26">
        <v>1358</v>
      </c>
      <c r="AV8" s="26">
        <v>2558</v>
      </c>
      <c r="AW8" s="26">
        <v>1288</v>
      </c>
      <c r="AX8" s="26">
        <v>1270</v>
      </c>
      <c r="AY8" s="26">
        <v>7162</v>
      </c>
      <c r="AZ8" s="26">
        <v>3652</v>
      </c>
      <c r="BA8" s="26">
        <v>3510</v>
      </c>
      <c r="BB8" s="26">
        <v>4798</v>
      </c>
      <c r="BC8" s="26">
        <v>2458</v>
      </c>
      <c r="BD8" s="26">
        <v>2340</v>
      </c>
      <c r="BE8" s="26">
        <v>1268</v>
      </c>
      <c r="BF8" s="26">
        <v>654</v>
      </c>
      <c r="BG8" s="26">
        <v>614</v>
      </c>
      <c r="BH8" s="26">
        <v>2776</v>
      </c>
      <c r="BI8" s="26">
        <v>1440</v>
      </c>
      <c r="BJ8" s="26">
        <v>1336</v>
      </c>
      <c r="BK8" s="26">
        <v>1121</v>
      </c>
      <c r="BL8" s="26">
        <v>587</v>
      </c>
      <c r="BM8" s="26">
        <v>534</v>
      </c>
      <c r="BN8" s="26">
        <v>1879</v>
      </c>
      <c r="BO8" s="26">
        <v>947</v>
      </c>
      <c r="BP8" s="26">
        <v>932</v>
      </c>
      <c r="BQ8" s="26">
        <v>1946</v>
      </c>
      <c r="BR8" s="26">
        <v>1054</v>
      </c>
      <c r="BS8" s="26">
        <v>892</v>
      </c>
      <c r="BT8" s="26">
        <v>1442</v>
      </c>
      <c r="BU8" s="26">
        <v>766</v>
      </c>
      <c r="BV8" s="26">
        <v>676</v>
      </c>
      <c r="BW8" s="26">
        <v>1606</v>
      </c>
      <c r="BX8" s="26">
        <v>808</v>
      </c>
      <c r="BY8" s="26">
        <v>798</v>
      </c>
      <c r="BZ8" s="26">
        <v>2276</v>
      </c>
      <c r="CA8" s="26">
        <v>1162</v>
      </c>
      <c r="CB8" s="26">
        <v>1114</v>
      </c>
      <c r="CC8" s="26">
        <v>1164</v>
      </c>
      <c r="CD8" s="26">
        <v>602</v>
      </c>
      <c r="CE8" s="26">
        <v>562</v>
      </c>
      <c r="CF8" s="26">
        <v>1112</v>
      </c>
      <c r="CG8" s="26">
        <v>560</v>
      </c>
      <c r="CH8" s="26">
        <v>552</v>
      </c>
      <c r="CI8" s="26">
        <v>1420</v>
      </c>
      <c r="CJ8" s="26">
        <v>725</v>
      </c>
      <c r="CK8" s="26">
        <v>695</v>
      </c>
      <c r="CL8" s="26">
        <v>1420</v>
      </c>
      <c r="CM8" s="26">
        <v>725</v>
      </c>
      <c r="CN8" s="26">
        <v>695</v>
      </c>
      <c r="CO8" s="26">
        <v>1723</v>
      </c>
      <c r="CP8" s="26">
        <v>881</v>
      </c>
      <c r="CQ8" s="26">
        <v>842</v>
      </c>
      <c r="CR8" s="26">
        <v>1418</v>
      </c>
      <c r="CS8" s="26">
        <v>731</v>
      </c>
      <c r="CT8" s="26">
        <v>687</v>
      </c>
      <c r="CU8" s="26">
        <v>305</v>
      </c>
      <c r="CV8" s="26">
        <v>150</v>
      </c>
      <c r="CW8" s="26">
        <v>155</v>
      </c>
      <c r="CX8" s="26">
        <v>2318</v>
      </c>
      <c r="CY8" s="26">
        <v>1173</v>
      </c>
      <c r="CZ8" s="26">
        <v>1145</v>
      </c>
      <c r="DA8" s="26">
        <v>956</v>
      </c>
      <c r="DB8" s="26">
        <v>501</v>
      </c>
      <c r="DC8" s="26">
        <v>455</v>
      </c>
      <c r="DD8" s="26">
        <v>522</v>
      </c>
      <c r="DE8" s="26">
        <v>248</v>
      </c>
      <c r="DF8" s="26">
        <v>274</v>
      </c>
      <c r="DG8" s="26">
        <v>840</v>
      </c>
      <c r="DH8" s="26">
        <v>424</v>
      </c>
      <c r="DI8" s="26">
        <v>416</v>
      </c>
      <c r="DJ8" s="26">
        <v>3659</v>
      </c>
      <c r="DK8" s="26">
        <v>1844</v>
      </c>
      <c r="DL8" s="26">
        <v>1815</v>
      </c>
      <c r="DM8" s="26">
        <v>931</v>
      </c>
      <c r="DN8" s="26">
        <v>461</v>
      </c>
      <c r="DO8" s="26">
        <v>470</v>
      </c>
      <c r="DP8" s="26">
        <v>1382</v>
      </c>
      <c r="DQ8" s="26">
        <v>715</v>
      </c>
      <c r="DR8" s="26">
        <v>667</v>
      </c>
      <c r="DS8" s="26">
        <v>1346</v>
      </c>
      <c r="DT8" s="26">
        <v>668</v>
      </c>
      <c r="DU8" s="26">
        <v>678</v>
      </c>
      <c r="DV8" s="26">
        <v>948</v>
      </c>
      <c r="DW8" s="26">
        <v>475</v>
      </c>
      <c r="DX8" s="26">
        <v>473</v>
      </c>
      <c r="DY8" s="26">
        <v>948</v>
      </c>
      <c r="DZ8" s="26">
        <v>475</v>
      </c>
      <c r="EA8" s="26">
        <v>473</v>
      </c>
      <c r="EB8" s="26">
        <v>2087</v>
      </c>
      <c r="EC8" s="26">
        <v>1088</v>
      </c>
      <c r="ED8" s="26">
        <v>999</v>
      </c>
      <c r="EE8" s="26">
        <v>347</v>
      </c>
      <c r="EF8" s="26">
        <v>181</v>
      </c>
      <c r="EG8" s="26">
        <v>166</v>
      </c>
      <c r="EH8" s="26">
        <v>234</v>
      </c>
      <c r="EI8" s="26">
        <v>134</v>
      </c>
      <c r="EJ8" s="26">
        <v>100</v>
      </c>
      <c r="EK8" s="26">
        <v>459</v>
      </c>
      <c r="EL8" s="26">
        <v>237</v>
      </c>
      <c r="EM8" s="26">
        <v>222</v>
      </c>
      <c r="EN8" s="26">
        <v>147</v>
      </c>
      <c r="EO8" s="26">
        <v>79</v>
      </c>
      <c r="EP8" s="26">
        <v>68</v>
      </c>
      <c r="EQ8" s="26">
        <v>468</v>
      </c>
      <c r="ER8" s="26">
        <v>240</v>
      </c>
      <c r="ES8" s="26">
        <v>228</v>
      </c>
      <c r="ET8" s="26">
        <v>324</v>
      </c>
      <c r="EU8" s="26">
        <v>164</v>
      </c>
      <c r="EV8" s="26">
        <v>160</v>
      </c>
      <c r="EW8" s="26">
        <v>108</v>
      </c>
      <c r="EX8" s="26">
        <v>53</v>
      </c>
      <c r="EY8" s="26">
        <v>55</v>
      </c>
      <c r="EZ8" s="26">
        <v>848</v>
      </c>
      <c r="FA8" s="26">
        <v>434</v>
      </c>
      <c r="FB8" s="26">
        <v>414</v>
      </c>
      <c r="FC8" s="26">
        <v>848</v>
      </c>
      <c r="FD8" s="26">
        <v>434</v>
      </c>
      <c r="FE8" s="26">
        <v>414</v>
      </c>
      <c r="FF8" s="26">
        <v>90</v>
      </c>
      <c r="FG8" s="26">
        <v>39</v>
      </c>
      <c r="FH8" s="26">
        <v>51</v>
      </c>
      <c r="FI8" s="26">
        <v>90</v>
      </c>
      <c r="FJ8" s="26">
        <v>39</v>
      </c>
      <c r="FK8" s="26">
        <v>51</v>
      </c>
    </row>
    <row r="9" spans="1:167" s="25" customFormat="1" ht="16.5" customHeight="1">
      <c r="A9" s="20"/>
      <c r="B9" s="21"/>
      <c r="C9" s="37" t="s">
        <v>183</v>
      </c>
      <c r="D9" s="21"/>
      <c r="E9" s="23"/>
      <c r="F9" s="26">
        <v>102584</v>
      </c>
      <c r="G9" s="26">
        <v>52321</v>
      </c>
      <c r="H9" s="26">
        <v>50263</v>
      </c>
      <c r="I9" s="26">
        <v>86660</v>
      </c>
      <c r="J9" s="26">
        <v>44184</v>
      </c>
      <c r="K9" s="26">
        <v>42476</v>
      </c>
      <c r="L9" s="26">
        <v>15924</v>
      </c>
      <c r="M9" s="26">
        <v>8137</v>
      </c>
      <c r="N9" s="26">
        <v>7787</v>
      </c>
      <c r="O9" s="26">
        <v>20452</v>
      </c>
      <c r="P9" s="26">
        <v>10204</v>
      </c>
      <c r="Q9" s="26">
        <v>10248</v>
      </c>
      <c r="R9" s="26">
        <v>8125</v>
      </c>
      <c r="S9" s="26">
        <v>4056</v>
      </c>
      <c r="T9" s="26">
        <v>4069</v>
      </c>
      <c r="U9" s="26">
        <v>4268</v>
      </c>
      <c r="V9" s="26">
        <v>2226</v>
      </c>
      <c r="W9" s="26">
        <v>2042</v>
      </c>
      <c r="X9" s="26">
        <v>5566</v>
      </c>
      <c r="Y9" s="26">
        <v>2777</v>
      </c>
      <c r="Z9" s="26">
        <v>2789</v>
      </c>
      <c r="AA9" s="26">
        <v>4773</v>
      </c>
      <c r="AB9" s="26">
        <v>2573</v>
      </c>
      <c r="AC9" s="26">
        <v>2200</v>
      </c>
      <c r="AD9" s="26">
        <v>3748</v>
      </c>
      <c r="AE9" s="26">
        <v>1926</v>
      </c>
      <c r="AF9" s="26">
        <v>1822</v>
      </c>
      <c r="AG9" s="26">
        <v>905</v>
      </c>
      <c r="AH9" s="26">
        <v>457</v>
      </c>
      <c r="AI9" s="26">
        <v>448</v>
      </c>
      <c r="AJ9" s="26">
        <v>2438</v>
      </c>
      <c r="AK9" s="26">
        <v>1330</v>
      </c>
      <c r="AL9" s="26">
        <v>1108</v>
      </c>
      <c r="AM9" s="26">
        <v>3675</v>
      </c>
      <c r="AN9" s="26">
        <v>1854</v>
      </c>
      <c r="AO9" s="26">
        <v>1821</v>
      </c>
      <c r="AP9" s="26">
        <v>2391</v>
      </c>
      <c r="AQ9" s="26">
        <v>1252</v>
      </c>
      <c r="AR9" s="26">
        <v>1139</v>
      </c>
      <c r="AS9" s="26">
        <v>2930</v>
      </c>
      <c r="AT9" s="26">
        <v>1494</v>
      </c>
      <c r="AU9" s="26">
        <v>1436</v>
      </c>
      <c r="AV9" s="26">
        <v>2698</v>
      </c>
      <c r="AW9" s="26">
        <v>1358</v>
      </c>
      <c r="AX9" s="26">
        <v>1340</v>
      </c>
      <c r="AY9" s="26">
        <v>7339</v>
      </c>
      <c r="AZ9" s="26">
        <v>3672</v>
      </c>
      <c r="BA9" s="26">
        <v>3667</v>
      </c>
      <c r="BB9" s="26">
        <v>5220</v>
      </c>
      <c r="BC9" s="26">
        <v>2700</v>
      </c>
      <c r="BD9" s="26">
        <v>2520</v>
      </c>
      <c r="BE9" s="26">
        <v>1373</v>
      </c>
      <c r="BF9" s="26">
        <v>666</v>
      </c>
      <c r="BG9" s="26">
        <v>707</v>
      </c>
      <c r="BH9" s="26">
        <v>2978</v>
      </c>
      <c r="BI9" s="26">
        <v>1561</v>
      </c>
      <c r="BJ9" s="26">
        <v>1417</v>
      </c>
      <c r="BK9" s="26">
        <v>1027</v>
      </c>
      <c r="BL9" s="26">
        <v>521</v>
      </c>
      <c r="BM9" s="26">
        <v>506</v>
      </c>
      <c r="BN9" s="26">
        <v>1962</v>
      </c>
      <c r="BO9" s="26">
        <v>1116</v>
      </c>
      <c r="BP9" s="26">
        <v>846</v>
      </c>
      <c r="BQ9" s="26">
        <v>1698</v>
      </c>
      <c r="BR9" s="26">
        <v>869</v>
      </c>
      <c r="BS9" s="26">
        <v>829</v>
      </c>
      <c r="BT9" s="26">
        <v>1412</v>
      </c>
      <c r="BU9" s="26">
        <v>726</v>
      </c>
      <c r="BV9" s="26">
        <v>686</v>
      </c>
      <c r="BW9" s="26">
        <v>1682</v>
      </c>
      <c r="BX9" s="26">
        <v>846</v>
      </c>
      <c r="BY9" s="26">
        <v>836</v>
      </c>
      <c r="BZ9" s="26">
        <v>2444</v>
      </c>
      <c r="CA9" s="26">
        <v>1195</v>
      </c>
      <c r="CB9" s="26">
        <v>1249</v>
      </c>
      <c r="CC9" s="26">
        <v>1287</v>
      </c>
      <c r="CD9" s="26">
        <v>612</v>
      </c>
      <c r="CE9" s="26">
        <v>675</v>
      </c>
      <c r="CF9" s="26">
        <v>1157</v>
      </c>
      <c r="CG9" s="26">
        <v>583</v>
      </c>
      <c r="CH9" s="26">
        <v>574</v>
      </c>
      <c r="CI9" s="26">
        <v>1405</v>
      </c>
      <c r="CJ9" s="26">
        <v>704</v>
      </c>
      <c r="CK9" s="26">
        <v>701</v>
      </c>
      <c r="CL9" s="26">
        <v>1405</v>
      </c>
      <c r="CM9" s="26">
        <v>704</v>
      </c>
      <c r="CN9" s="26">
        <v>701</v>
      </c>
      <c r="CO9" s="26">
        <v>1699</v>
      </c>
      <c r="CP9" s="26">
        <v>874</v>
      </c>
      <c r="CQ9" s="26">
        <v>825</v>
      </c>
      <c r="CR9" s="26">
        <v>1381</v>
      </c>
      <c r="CS9" s="26">
        <v>712</v>
      </c>
      <c r="CT9" s="26">
        <v>669</v>
      </c>
      <c r="CU9" s="26">
        <v>318</v>
      </c>
      <c r="CV9" s="26">
        <v>162</v>
      </c>
      <c r="CW9" s="26">
        <v>156</v>
      </c>
      <c r="CX9" s="26">
        <v>2370</v>
      </c>
      <c r="CY9" s="26">
        <v>1235</v>
      </c>
      <c r="CZ9" s="26">
        <v>1135</v>
      </c>
      <c r="DA9" s="26">
        <v>1041</v>
      </c>
      <c r="DB9" s="26">
        <v>556</v>
      </c>
      <c r="DC9" s="26">
        <v>485</v>
      </c>
      <c r="DD9" s="26">
        <v>519</v>
      </c>
      <c r="DE9" s="26">
        <v>268</v>
      </c>
      <c r="DF9" s="26">
        <v>251</v>
      </c>
      <c r="DG9" s="26">
        <v>810</v>
      </c>
      <c r="DH9" s="26">
        <v>411</v>
      </c>
      <c r="DI9" s="26">
        <v>399</v>
      </c>
      <c r="DJ9" s="26">
        <v>3789</v>
      </c>
      <c r="DK9" s="26">
        <v>1935</v>
      </c>
      <c r="DL9" s="26">
        <v>1854</v>
      </c>
      <c r="DM9" s="26">
        <v>1003</v>
      </c>
      <c r="DN9" s="26">
        <v>521</v>
      </c>
      <c r="DO9" s="26">
        <v>482</v>
      </c>
      <c r="DP9" s="26">
        <v>1401</v>
      </c>
      <c r="DQ9" s="26">
        <v>723</v>
      </c>
      <c r="DR9" s="26">
        <v>678</v>
      </c>
      <c r="DS9" s="26">
        <v>1385</v>
      </c>
      <c r="DT9" s="26">
        <v>691</v>
      </c>
      <c r="DU9" s="26">
        <v>694</v>
      </c>
      <c r="DV9" s="26">
        <v>1072</v>
      </c>
      <c r="DW9" s="26">
        <v>539</v>
      </c>
      <c r="DX9" s="26">
        <v>533</v>
      </c>
      <c r="DY9" s="26">
        <v>1072</v>
      </c>
      <c r="DZ9" s="26">
        <v>539</v>
      </c>
      <c r="EA9" s="26">
        <v>533</v>
      </c>
      <c r="EB9" s="26">
        <v>2214</v>
      </c>
      <c r="EC9" s="26">
        <v>1156</v>
      </c>
      <c r="ED9" s="26">
        <v>1058</v>
      </c>
      <c r="EE9" s="26">
        <v>410</v>
      </c>
      <c r="EF9" s="26">
        <v>245</v>
      </c>
      <c r="EG9" s="26">
        <v>165</v>
      </c>
      <c r="EH9" s="26">
        <v>267</v>
      </c>
      <c r="EI9" s="26">
        <v>122</v>
      </c>
      <c r="EJ9" s="26">
        <v>145</v>
      </c>
      <c r="EK9" s="26">
        <v>534</v>
      </c>
      <c r="EL9" s="26">
        <v>283</v>
      </c>
      <c r="EM9" s="26">
        <v>251</v>
      </c>
      <c r="EN9" s="26">
        <v>157</v>
      </c>
      <c r="EO9" s="26">
        <v>79</v>
      </c>
      <c r="EP9" s="26">
        <v>78</v>
      </c>
      <c r="EQ9" s="26">
        <v>488</v>
      </c>
      <c r="ER9" s="26">
        <v>247</v>
      </c>
      <c r="ES9" s="26">
        <v>241</v>
      </c>
      <c r="ET9" s="26">
        <v>300</v>
      </c>
      <c r="EU9" s="26">
        <v>149</v>
      </c>
      <c r="EV9" s="26">
        <v>151</v>
      </c>
      <c r="EW9" s="26">
        <v>58</v>
      </c>
      <c r="EX9" s="26">
        <v>31</v>
      </c>
      <c r="EY9" s="26">
        <v>27</v>
      </c>
      <c r="EZ9" s="26">
        <v>847</v>
      </c>
      <c r="FA9" s="26">
        <v>455</v>
      </c>
      <c r="FB9" s="26">
        <v>392</v>
      </c>
      <c r="FC9" s="26">
        <v>847</v>
      </c>
      <c r="FD9" s="26">
        <v>455</v>
      </c>
      <c r="FE9" s="26">
        <v>392</v>
      </c>
      <c r="FF9" s="26">
        <v>84</v>
      </c>
      <c r="FG9" s="26">
        <v>44</v>
      </c>
      <c r="FH9" s="26">
        <v>40</v>
      </c>
      <c r="FI9" s="26">
        <v>84</v>
      </c>
      <c r="FJ9" s="26">
        <v>44</v>
      </c>
      <c r="FK9" s="26">
        <v>40</v>
      </c>
    </row>
    <row r="10" spans="1:167" s="25" customFormat="1" ht="16.5" customHeight="1">
      <c r="A10" s="27"/>
      <c r="B10" s="28"/>
      <c r="C10" s="49" t="s">
        <v>184</v>
      </c>
      <c r="D10" s="28"/>
      <c r="E10" s="29"/>
      <c r="F10" s="26">
        <v>89725</v>
      </c>
      <c r="G10" s="26">
        <v>44763</v>
      </c>
      <c r="H10" s="26">
        <v>44962</v>
      </c>
      <c r="I10" s="26">
        <v>76122</v>
      </c>
      <c r="J10" s="26">
        <v>37965</v>
      </c>
      <c r="K10" s="26">
        <v>38157</v>
      </c>
      <c r="L10" s="26">
        <v>13603</v>
      </c>
      <c r="M10" s="26">
        <v>6798</v>
      </c>
      <c r="N10" s="26">
        <v>6805</v>
      </c>
      <c r="O10" s="26">
        <v>19977</v>
      </c>
      <c r="P10" s="26">
        <v>9732</v>
      </c>
      <c r="Q10" s="26">
        <v>10245</v>
      </c>
      <c r="R10" s="26">
        <v>7614</v>
      </c>
      <c r="S10" s="26">
        <v>3860</v>
      </c>
      <c r="T10" s="26">
        <v>3754</v>
      </c>
      <c r="U10" s="26">
        <v>2712</v>
      </c>
      <c r="V10" s="26">
        <v>1379</v>
      </c>
      <c r="W10" s="26">
        <v>1333</v>
      </c>
      <c r="X10" s="26">
        <v>4857</v>
      </c>
      <c r="Y10" s="26">
        <v>2399</v>
      </c>
      <c r="Z10" s="26">
        <v>2458</v>
      </c>
      <c r="AA10" s="26">
        <v>4335</v>
      </c>
      <c r="AB10" s="26">
        <v>2214</v>
      </c>
      <c r="AC10" s="26">
        <v>2121</v>
      </c>
      <c r="AD10" s="26">
        <v>2919</v>
      </c>
      <c r="AE10" s="26">
        <v>1536</v>
      </c>
      <c r="AF10" s="26">
        <v>1383</v>
      </c>
      <c r="AG10" s="26">
        <v>749</v>
      </c>
      <c r="AH10" s="26">
        <v>368</v>
      </c>
      <c r="AI10" s="26">
        <v>381</v>
      </c>
      <c r="AJ10" s="26">
        <v>1809</v>
      </c>
      <c r="AK10" s="26">
        <v>847</v>
      </c>
      <c r="AL10" s="26">
        <v>962</v>
      </c>
      <c r="AM10" s="26">
        <v>3137</v>
      </c>
      <c r="AN10" s="26">
        <v>1520</v>
      </c>
      <c r="AO10" s="26">
        <v>1617</v>
      </c>
      <c r="AP10" s="26">
        <v>1833</v>
      </c>
      <c r="AQ10" s="26">
        <v>920</v>
      </c>
      <c r="AR10" s="26">
        <v>913</v>
      </c>
      <c r="AS10" s="26">
        <v>2887</v>
      </c>
      <c r="AT10" s="26">
        <v>1481</v>
      </c>
      <c r="AU10" s="26">
        <v>1406</v>
      </c>
      <c r="AV10" s="26">
        <v>2459</v>
      </c>
      <c r="AW10" s="26">
        <v>1195</v>
      </c>
      <c r="AX10" s="26">
        <v>1264</v>
      </c>
      <c r="AY10" s="26">
        <v>6545</v>
      </c>
      <c r="AZ10" s="26">
        <v>3333</v>
      </c>
      <c r="BA10" s="26">
        <v>3212</v>
      </c>
      <c r="BB10" s="26">
        <v>4455</v>
      </c>
      <c r="BC10" s="26">
        <v>2219</v>
      </c>
      <c r="BD10" s="26">
        <v>2236</v>
      </c>
      <c r="BE10" s="26">
        <v>1215</v>
      </c>
      <c r="BF10" s="26">
        <v>511</v>
      </c>
      <c r="BG10" s="26">
        <v>704</v>
      </c>
      <c r="BH10" s="26">
        <v>3232</v>
      </c>
      <c r="BI10" s="26">
        <v>1733</v>
      </c>
      <c r="BJ10" s="26">
        <v>1499</v>
      </c>
      <c r="BK10" s="26">
        <v>559</v>
      </c>
      <c r="BL10" s="26">
        <v>289</v>
      </c>
      <c r="BM10" s="26">
        <v>270</v>
      </c>
      <c r="BN10" s="26">
        <v>1410</v>
      </c>
      <c r="BO10" s="26">
        <v>705</v>
      </c>
      <c r="BP10" s="26">
        <v>705</v>
      </c>
      <c r="BQ10" s="26">
        <v>1037</v>
      </c>
      <c r="BR10" s="26">
        <v>568</v>
      </c>
      <c r="BS10" s="26">
        <v>469</v>
      </c>
      <c r="BT10" s="26">
        <v>845</v>
      </c>
      <c r="BU10" s="26">
        <v>419</v>
      </c>
      <c r="BV10" s="26">
        <v>426</v>
      </c>
      <c r="BW10" s="26">
        <v>1536</v>
      </c>
      <c r="BX10" s="26">
        <v>737</v>
      </c>
      <c r="BY10" s="26">
        <v>799</v>
      </c>
      <c r="BZ10" s="26">
        <v>2255</v>
      </c>
      <c r="CA10" s="26">
        <v>1009</v>
      </c>
      <c r="CB10" s="26">
        <v>1246</v>
      </c>
      <c r="CC10" s="26">
        <v>1241</v>
      </c>
      <c r="CD10" s="26">
        <v>562</v>
      </c>
      <c r="CE10" s="26">
        <v>679</v>
      </c>
      <c r="CF10" s="26">
        <v>1014</v>
      </c>
      <c r="CG10" s="26">
        <v>447</v>
      </c>
      <c r="CH10" s="26">
        <v>567</v>
      </c>
      <c r="CI10" s="26">
        <v>1274</v>
      </c>
      <c r="CJ10" s="26">
        <v>641</v>
      </c>
      <c r="CK10" s="26">
        <v>633</v>
      </c>
      <c r="CL10" s="26">
        <v>1274</v>
      </c>
      <c r="CM10" s="26">
        <v>641</v>
      </c>
      <c r="CN10" s="26">
        <v>633</v>
      </c>
      <c r="CO10" s="26">
        <v>1444</v>
      </c>
      <c r="CP10" s="26">
        <v>716</v>
      </c>
      <c r="CQ10" s="26">
        <v>728</v>
      </c>
      <c r="CR10" s="26">
        <v>1119</v>
      </c>
      <c r="CS10" s="26">
        <v>551</v>
      </c>
      <c r="CT10" s="26">
        <v>568</v>
      </c>
      <c r="CU10" s="26">
        <v>325</v>
      </c>
      <c r="CV10" s="26">
        <v>165</v>
      </c>
      <c r="CW10" s="26">
        <v>160</v>
      </c>
      <c r="CX10" s="26">
        <v>1996</v>
      </c>
      <c r="CY10" s="26">
        <v>1024</v>
      </c>
      <c r="CZ10" s="26">
        <v>972</v>
      </c>
      <c r="DA10" s="26">
        <v>852</v>
      </c>
      <c r="DB10" s="26">
        <v>437</v>
      </c>
      <c r="DC10" s="26">
        <v>415</v>
      </c>
      <c r="DD10" s="26">
        <v>497</v>
      </c>
      <c r="DE10" s="26">
        <v>254</v>
      </c>
      <c r="DF10" s="26">
        <v>243</v>
      </c>
      <c r="DG10" s="26">
        <v>647</v>
      </c>
      <c r="DH10" s="26">
        <v>333</v>
      </c>
      <c r="DI10" s="26">
        <v>314</v>
      </c>
      <c r="DJ10" s="26">
        <v>2971</v>
      </c>
      <c r="DK10" s="26">
        <v>1482</v>
      </c>
      <c r="DL10" s="26">
        <v>1489</v>
      </c>
      <c r="DM10" s="26">
        <v>755</v>
      </c>
      <c r="DN10" s="26">
        <v>349</v>
      </c>
      <c r="DO10" s="26">
        <v>406</v>
      </c>
      <c r="DP10" s="26">
        <v>1058</v>
      </c>
      <c r="DQ10" s="26">
        <v>566</v>
      </c>
      <c r="DR10" s="26">
        <v>492</v>
      </c>
      <c r="DS10" s="26">
        <v>1158</v>
      </c>
      <c r="DT10" s="26">
        <v>567</v>
      </c>
      <c r="DU10" s="26">
        <v>591</v>
      </c>
      <c r="DV10" s="26">
        <v>932</v>
      </c>
      <c r="DW10" s="26">
        <v>451</v>
      </c>
      <c r="DX10" s="26">
        <v>481</v>
      </c>
      <c r="DY10" s="26">
        <v>932</v>
      </c>
      <c r="DZ10" s="26">
        <v>451</v>
      </c>
      <c r="EA10" s="26">
        <v>481</v>
      </c>
      <c r="EB10" s="26">
        <v>1880</v>
      </c>
      <c r="EC10" s="26">
        <v>1037</v>
      </c>
      <c r="ED10" s="26">
        <v>843</v>
      </c>
      <c r="EE10" s="26">
        <v>488</v>
      </c>
      <c r="EF10" s="26">
        <v>311</v>
      </c>
      <c r="EG10" s="26">
        <v>177</v>
      </c>
      <c r="EH10" s="26">
        <v>212</v>
      </c>
      <c r="EI10" s="26">
        <v>110</v>
      </c>
      <c r="EJ10" s="26">
        <v>102</v>
      </c>
      <c r="EK10" s="26">
        <v>465</v>
      </c>
      <c r="EL10" s="26">
        <v>249</v>
      </c>
      <c r="EM10" s="26">
        <v>216</v>
      </c>
      <c r="EN10" s="26">
        <v>120</v>
      </c>
      <c r="EO10" s="26">
        <v>54</v>
      </c>
      <c r="EP10" s="26">
        <v>66</v>
      </c>
      <c r="EQ10" s="26">
        <v>377</v>
      </c>
      <c r="ER10" s="26">
        <v>195</v>
      </c>
      <c r="ES10" s="26">
        <v>182</v>
      </c>
      <c r="ET10" s="26">
        <v>178</v>
      </c>
      <c r="EU10" s="26">
        <v>93</v>
      </c>
      <c r="EV10" s="26">
        <v>85</v>
      </c>
      <c r="EW10" s="26">
        <v>40</v>
      </c>
      <c r="EX10" s="26">
        <v>25</v>
      </c>
      <c r="EY10" s="26">
        <v>15</v>
      </c>
      <c r="EZ10" s="26">
        <v>806</v>
      </c>
      <c r="FA10" s="26">
        <v>408</v>
      </c>
      <c r="FB10" s="26">
        <v>398</v>
      </c>
      <c r="FC10" s="26">
        <v>806</v>
      </c>
      <c r="FD10" s="26">
        <v>408</v>
      </c>
      <c r="FE10" s="26">
        <v>398</v>
      </c>
      <c r="FF10" s="26">
        <v>45</v>
      </c>
      <c r="FG10" s="26">
        <v>30</v>
      </c>
      <c r="FH10" s="26">
        <v>15</v>
      </c>
      <c r="FI10" s="26">
        <v>45</v>
      </c>
      <c r="FJ10" s="26">
        <v>30</v>
      </c>
      <c r="FK10" s="26">
        <v>15</v>
      </c>
    </row>
    <row r="11" spans="1:167" s="25" customFormat="1" ht="16.5" customHeight="1">
      <c r="A11" s="20"/>
      <c r="B11" s="21"/>
      <c r="C11" s="37" t="s">
        <v>185</v>
      </c>
      <c r="D11" s="21"/>
      <c r="E11" s="23"/>
      <c r="F11" s="24">
        <v>93859</v>
      </c>
      <c r="G11" s="24">
        <v>47680</v>
      </c>
      <c r="H11" s="24">
        <v>46179</v>
      </c>
      <c r="I11" s="24">
        <v>79499</v>
      </c>
      <c r="J11" s="24">
        <v>40297</v>
      </c>
      <c r="K11" s="24">
        <v>39202</v>
      </c>
      <c r="L11" s="24">
        <v>14360</v>
      </c>
      <c r="M11" s="24">
        <v>7383</v>
      </c>
      <c r="N11" s="24">
        <v>6977</v>
      </c>
      <c r="O11" s="24">
        <v>18665</v>
      </c>
      <c r="P11" s="24">
        <v>9160</v>
      </c>
      <c r="Q11" s="24">
        <v>9505</v>
      </c>
      <c r="R11" s="24">
        <v>8235</v>
      </c>
      <c r="S11" s="24">
        <v>4226</v>
      </c>
      <c r="T11" s="24">
        <v>4009</v>
      </c>
      <c r="U11" s="24">
        <v>3603</v>
      </c>
      <c r="V11" s="24">
        <v>1819</v>
      </c>
      <c r="W11" s="24">
        <v>1784</v>
      </c>
      <c r="X11" s="24">
        <v>4949</v>
      </c>
      <c r="Y11" s="24">
        <v>2439</v>
      </c>
      <c r="Z11" s="24">
        <v>2510</v>
      </c>
      <c r="AA11" s="24">
        <v>4097</v>
      </c>
      <c r="AB11" s="24">
        <v>2012</v>
      </c>
      <c r="AC11" s="24">
        <v>2085</v>
      </c>
      <c r="AD11" s="24">
        <v>3423</v>
      </c>
      <c r="AE11" s="24">
        <v>1799</v>
      </c>
      <c r="AF11" s="24">
        <v>1624</v>
      </c>
      <c r="AG11" s="24">
        <v>934</v>
      </c>
      <c r="AH11" s="24">
        <v>481</v>
      </c>
      <c r="AI11" s="24">
        <v>453</v>
      </c>
      <c r="AJ11" s="24">
        <v>1798</v>
      </c>
      <c r="AK11" s="24">
        <v>906</v>
      </c>
      <c r="AL11" s="24">
        <v>892</v>
      </c>
      <c r="AM11" s="24">
        <v>3119</v>
      </c>
      <c r="AN11" s="24">
        <v>1531</v>
      </c>
      <c r="AO11" s="24">
        <v>1588</v>
      </c>
      <c r="AP11" s="24">
        <v>1988</v>
      </c>
      <c r="AQ11" s="24">
        <v>1037</v>
      </c>
      <c r="AR11" s="24">
        <v>951</v>
      </c>
      <c r="AS11" s="24">
        <v>3176</v>
      </c>
      <c r="AT11" s="24">
        <v>1648</v>
      </c>
      <c r="AU11" s="24">
        <v>1528</v>
      </c>
      <c r="AV11" s="24">
        <v>2598</v>
      </c>
      <c r="AW11" s="24">
        <v>1293</v>
      </c>
      <c r="AX11" s="24">
        <v>1305</v>
      </c>
      <c r="AY11" s="24">
        <v>7192</v>
      </c>
      <c r="AZ11" s="24">
        <v>3849</v>
      </c>
      <c r="BA11" s="24">
        <v>3343</v>
      </c>
      <c r="BB11" s="24">
        <v>4976</v>
      </c>
      <c r="BC11" s="24">
        <v>2547</v>
      </c>
      <c r="BD11" s="24">
        <v>2429</v>
      </c>
      <c r="BE11" s="24">
        <v>1065</v>
      </c>
      <c r="BF11" s="24">
        <v>552</v>
      </c>
      <c r="BG11" s="24">
        <v>513</v>
      </c>
      <c r="BH11" s="24">
        <v>3396</v>
      </c>
      <c r="BI11" s="24">
        <v>1748</v>
      </c>
      <c r="BJ11" s="24">
        <v>1648</v>
      </c>
      <c r="BK11" s="24">
        <v>807</v>
      </c>
      <c r="BL11" s="24">
        <v>439</v>
      </c>
      <c r="BM11" s="24">
        <v>368</v>
      </c>
      <c r="BN11" s="24">
        <v>1387</v>
      </c>
      <c r="BO11" s="24">
        <v>699</v>
      </c>
      <c r="BP11" s="24">
        <v>688</v>
      </c>
      <c r="BQ11" s="24">
        <v>1456</v>
      </c>
      <c r="BR11" s="24">
        <v>753</v>
      </c>
      <c r="BS11" s="24">
        <v>703</v>
      </c>
      <c r="BT11" s="24">
        <v>1096</v>
      </c>
      <c r="BU11" s="24">
        <v>556</v>
      </c>
      <c r="BV11" s="24">
        <v>540</v>
      </c>
      <c r="BW11" s="24">
        <v>1539</v>
      </c>
      <c r="BX11" s="24">
        <v>803</v>
      </c>
      <c r="BY11" s="24">
        <v>736</v>
      </c>
      <c r="BZ11" s="24">
        <v>2629</v>
      </c>
      <c r="CA11" s="24">
        <v>1263</v>
      </c>
      <c r="CB11" s="24">
        <v>1366</v>
      </c>
      <c r="CC11" s="24">
        <v>1485</v>
      </c>
      <c r="CD11" s="24">
        <v>716</v>
      </c>
      <c r="CE11" s="24">
        <v>769</v>
      </c>
      <c r="CF11" s="24">
        <v>1144</v>
      </c>
      <c r="CG11" s="24">
        <v>547</v>
      </c>
      <c r="CH11" s="24">
        <v>597</v>
      </c>
      <c r="CI11" s="24">
        <v>1255</v>
      </c>
      <c r="CJ11" s="24">
        <v>641</v>
      </c>
      <c r="CK11" s="24">
        <v>614</v>
      </c>
      <c r="CL11" s="24">
        <v>1255</v>
      </c>
      <c r="CM11" s="24">
        <v>641</v>
      </c>
      <c r="CN11" s="24">
        <v>614</v>
      </c>
      <c r="CO11" s="24">
        <v>1537</v>
      </c>
      <c r="CP11" s="24">
        <v>814</v>
      </c>
      <c r="CQ11" s="24">
        <v>723</v>
      </c>
      <c r="CR11" s="24">
        <v>1266</v>
      </c>
      <c r="CS11" s="24">
        <v>668</v>
      </c>
      <c r="CT11" s="24">
        <v>598</v>
      </c>
      <c r="CU11" s="24">
        <v>271</v>
      </c>
      <c r="CV11" s="24">
        <v>146</v>
      </c>
      <c r="CW11" s="24">
        <v>125</v>
      </c>
      <c r="CX11" s="24">
        <v>1985</v>
      </c>
      <c r="CY11" s="24">
        <v>1032</v>
      </c>
      <c r="CZ11" s="24">
        <v>953</v>
      </c>
      <c r="DA11" s="24">
        <v>833</v>
      </c>
      <c r="DB11" s="24">
        <v>430</v>
      </c>
      <c r="DC11" s="24">
        <v>403</v>
      </c>
      <c r="DD11" s="24">
        <v>536</v>
      </c>
      <c r="DE11" s="24">
        <v>277</v>
      </c>
      <c r="DF11" s="24">
        <v>259</v>
      </c>
      <c r="DG11" s="24">
        <v>616</v>
      </c>
      <c r="DH11" s="24">
        <v>325</v>
      </c>
      <c r="DI11" s="24">
        <v>291</v>
      </c>
      <c r="DJ11" s="24">
        <v>2964</v>
      </c>
      <c r="DK11" s="24">
        <v>1514</v>
      </c>
      <c r="DL11" s="24">
        <v>1450</v>
      </c>
      <c r="DM11" s="24">
        <v>834</v>
      </c>
      <c r="DN11" s="24">
        <v>423</v>
      </c>
      <c r="DO11" s="24">
        <v>411</v>
      </c>
      <c r="DP11" s="24">
        <v>1030</v>
      </c>
      <c r="DQ11" s="24">
        <v>501</v>
      </c>
      <c r="DR11" s="24">
        <v>529</v>
      </c>
      <c r="DS11" s="24">
        <v>1100</v>
      </c>
      <c r="DT11" s="24">
        <v>590</v>
      </c>
      <c r="DU11" s="24">
        <v>510</v>
      </c>
      <c r="DV11" s="24">
        <v>978</v>
      </c>
      <c r="DW11" s="24">
        <v>487</v>
      </c>
      <c r="DX11" s="24">
        <v>491</v>
      </c>
      <c r="DY11" s="24">
        <v>978</v>
      </c>
      <c r="DZ11" s="24">
        <v>487</v>
      </c>
      <c r="EA11" s="24">
        <v>491</v>
      </c>
      <c r="EB11" s="24">
        <v>1996</v>
      </c>
      <c r="EC11" s="24">
        <v>1093</v>
      </c>
      <c r="ED11" s="24">
        <v>903</v>
      </c>
      <c r="EE11" s="24">
        <v>464</v>
      </c>
      <c r="EF11" s="24">
        <v>264</v>
      </c>
      <c r="EG11" s="24">
        <v>200</v>
      </c>
      <c r="EH11" s="24">
        <v>287</v>
      </c>
      <c r="EI11" s="24">
        <v>153</v>
      </c>
      <c r="EJ11" s="24">
        <v>134</v>
      </c>
      <c r="EK11" s="24">
        <v>487</v>
      </c>
      <c r="EL11" s="24">
        <v>257</v>
      </c>
      <c r="EM11" s="24">
        <v>230</v>
      </c>
      <c r="EN11" s="24">
        <v>123</v>
      </c>
      <c r="EO11" s="24">
        <v>64</v>
      </c>
      <c r="EP11" s="24">
        <v>59</v>
      </c>
      <c r="EQ11" s="24">
        <v>354</v>
      </c>
      <c r="ER11" s="24">
        <v>205</v>
      </c>
      <c r="ES11" s="24">
        <v>149</v>
      </c>
      <c r="ET11" s="24">
        <v>229</v>
      </c>
      <c r="EU11" s="24">
        <v>119</v>
      </c>
      <c r="EV11" s="24">
        <v>110</v>
      </c>
      <c r="EW11" s="24">
        <v>52</v>
      </c>
      <c r="EX11" s="24">
        <v>31</v>
      </c>
      <c r="EY11" s="24">
        <v>21</v>
      </c>
      <c r="EZ11" s="24">
        <v>937</v>
      </c>
      <c r="FA11" s="24">
        <v>498</v>
      </c>
      <c r="FB11" s="24">
        <v>439</v>
      </c>
      <c r="FC11" s="24">
        <v>937</v>
      </c>
      <c r="FD11" s="24">
        <v>498</v>
      </c>
      <c r="FE11" s="24">
        <v>439</v>
      </c>
      <c r="FF11" s="24">
        <v>79</v>
      </c>
      <c r="FG11" s="24">
        <v>41</v>
      </c>
      <c r="FH11" s="24">
        <v>38</v>
      </c>
      <c r="FI11" s="24">
        <v>79</v>
      </c>
      <c r="FJ11" s="24">
        <v>41</v>
      </c>
      <c r="FK11" s="24">
        <v>38</v>
      </c>
    </row>
    <row r="12" spans="1:167" s="25" customFormat="1" ht="16.5" customHeight="1">
      <c r="A12" s="20"/>
      <c r="B12" s="21"/>
      <c r="C12" s="37" t="s">
        <v>186</v>
      </c>
      <c r="D12" s="21"/>
      <c r="E12" s="23"/>
      <c r="F12" s="26">
        <v>105738</v>
      </c>
      <c r="G12" s="26">
        <v>53521</v>
      </c>
      <c r="H12" s="26">
        <v>52217</v>
      </c>
      <c r="I12" s="26">
        <v>89737</v>
      </c>
      <c r="J12" s="26">
        <v>45350</v>
      </c>
      <c r="K12" s="26">
        <v>44387</v>
      </c>
      <c r="L12" s="26">
        <v>16001</v>
      </c>
      <c r="M12" s="26">
        <v>8171</v>
      </c>
      <c r="N12" s="26">
        <v>7830</v>
      </c>
      <c r="O12" s="26">
        <v>20719</v>
      </c>
      <c r="P12" s="26">
        <v>10168</v>
      </c>
      <c r="Q12" s="26">
        <v>10551</v>
      </c>
      <c r="R12" s="26">
        <v>9113</v>
      </c>
      <c r="S12" s="26">
        <v>4635</v>
      </c>
      <c r="T12" s="26">
        <v>4478</v>
      </c>
      <c r="U12" s="26">
        <v>4466</v>
      </c>
      <c r="V12" s="26">
        <v>2277</v>
      </c>
      <c r="W12" s="26">
        <v>2189</v>
      </c>
      <c r="X12" s="26">
        <v>5623</v>
      </c>
      <c r="Y12" s="26">
        <v>2825</v>
      </c>
      <c r="Z12" s="26">
        <v>2798</v>
      </c>
      <c r="AA12" s="26">
        <v>4512</v>
      </c>
      <c r="AB12" s="26">
        <v>2269</v>
      </c>
      <c r="AC12" s="26">
        <v>2243</v>
      </c>
      <c r="AD12" s="26">
        <v>4018</v>
      </c>
      <c r="AE12" s="26">
        <v>2120</v>
      </c>
      <c r="AF12" s="26">
        <v>1898</v>
      </c>
      <c r="AG12" s="26">
        <v>1043</v>
      </c>
      <c r="AH12" s="26">
        <v>537</v>
      </c>
      <c r="AI12" s="26">
        <v>506</v>
      </c>
      <c r="AJ12" s="26">
        <v>1936</v>
      </c>
      <c r="AK12" s="26">
        <v>1008</v>
      </c>
      <c r="AL12" s="26">
        <v>928</v>
      </c>
      <c r="AM12" s="26">
        <v>3544</v>
      </c>
      <c r="AN12" s="26">
        <v>1748</v>
      </c>
      <c r="AO12" s="26">
        <v>1796</v>
      </c>
      <c r="AP12" s="26">
        <v>2389</v>
      </c>
      <c r="AQ12" s="26">
        <v>1257</v>
      </c>
      <c r="AR12" s="26">
        <v>1132</v>
      </c>
      <c r="AS12" s="26">
        <v>3487</v>
      </c>
      <c r="AT12" s="26">
        <v>1770</v>
      </c>
      <c r="AU12" s="26">
        <v>1717</v>
      </c>
      <c r="AV12" s="26">
        <v>2730</v>
      </c>
      <c r="AW12" s="26">
        <v>1411</v>
      </c>
      <c r="AX12" s="26">
        <v>1319</v>
      </c>
      <c r="AY12" s="26">
        <v>8067</v>
      </c>
      <c r="AZ12" s="26">
        <v>4148</v>
      </c>
      <c r="BA12" s="26">
        <v>3919</v>
      </c>
      <c r="BB12" s="26">
        <v>5770</v>
      </c>
      <c r="BC12" s="26">
        <v>2947</v>
      </c>
      <c r="BD12" s="26">
        <v>2823</v>
      </c>
      <c r="BE12" s="26">
        <v>1103</v>
      </c>
      <c r="BF12" s="26">
        <v>560</v>
      </c>
      <c r="BG12" s="26">
        <v>543</v>
      </c>
      <c r="BH12" s="26">
        <v>3757</v>
      </c>
      <c r="BI12" s="26">
        <v>1882</v>
      </c>
      <c r="BJ12" s="26">
        <v>1875</v>
      </c>
      <c r="BK12" s="26">
        <v>1027</v>
      </c>
      <c r="BL12" s="26">
        <v>532</v>
      </c>
      <c r="BM12" s="26">
        <v>495</v>
      </c>
      <c r="BN12" s="26">
        <v>1697</v>
      </c>
      <c r="BO12" s="26">
        <v>833</v>
      </c>
      <c r="BP12" s="26">
        <v>864</v>
      </c>
      <c r="BQ12" s="26">
        <v>1768</v>
      </c>
      <c r="BR12" s="26">
        <v>901</v>
      </c>
      <c r="BS12" s="26">
        <v>867</v>
      </c>
      <c r="BT12" s="26">
        <v>1294</v>
      </c>
      <c r="BU12" s="26">
        <v>663</v>
      </c>
      <c r="BV12" s="26">
        <v>631</v>
      </c>
      <c r="BW12" s="26">
        <v>1674</v>
      </c>
      <c r="BX12" s="26">
        <v>859</v>
      </c>
      <c r="BY12" s="26">
        <v>815</v>
      </c>
      <c r="BZ12" s="26">
        <v>3035</v>
      </c>
      <c r="CA12" s="26">
        <v>1463</v>
      </c>
      <c r="CB12" s="26">
        <v>1572</v>
      </c>
      <c r="CC12" s="26">
        <v>1720</v>
      </c>
      <c r="CD12" s="26">
        <v>831</v>
      </c>
      <c r="CE12" s="26">
        <v>889</v>
      </c>
      <c r="CF12" s="26">
        <v>1315</v>
      </c>
      <c r="CG12" s="26">
        <v>632</v>
      </c>
      <c r="CH12" s="26">
        <v>683</v>
      </c>
      <c r="CI12" s="26">
        <v>1390</v>
      </c>
      <c r="CJ12" s="26">
        <v>727</v>
      </c>
      <c r="CK12" s="26">
        <v>663</v>
      </c>
      <c r="CL12" s="26">
        <v>1390</v>
      </c>
      <c r="CM12" s="26">
        <v>727</v>
      </c>
      <c r="CN12" s="26">
        <v>663</v>
      </c>
      <c r="CO12" s="26">
        <v>1684</v>
      </c>
      <c r="CP12" s="26">
        <v>895</v>
      </c>
      <c r="CQ12" s="26">
        <v>789</v>
      </c>
      <c r="CR12" s="26">
        <v>1405</v>
      </c>
      <c r="CS12" s="26">
        <v>733</v>
      </c>
      <c r="CT12" s="26">
        <v>672</v>
      </c>
      <c r="CU12" s="26">
        <v>279</v>
      </c>
      <c r="CV12" s="26">
        <v>162</v>
      </c>
      <c r="CW12" s="26">
        <v>117</v>
      </c>
      <c r="CX12" s="26">
        <v>2407</v>
      </c>
      <c r="CY12" s="26">
        <v>1250</v>
      </c>
      <c r="CZ12" s="26">
        <v>1157</v>
      </c>
      <c r="DA12" s="26">
        <v>926</v>
      </c>
      <c r="DB12" s="26">
        <v>488</v>
      </c>
      <c r="DC12" s="26">
        <v>438</v>
      </c>
      <c r="DD12" s="26">
        <v>659</v>
      </c>
      <c r="DE12" s="26">
        <v>349</v>
      </c>
      <c r="DF12" s="26">
        <v>310</v>
      </c>
      <c r="DG12" s="26">
        <v>822</v>
      </c>
      <c r="DH12" s="26">
        <v>413</v>
      </c>
      <c r="DI12" s="26">
        <v>409</v>
      </c>
      <c r="DJ12" s="26">
        <v>3227</v>
      </c>
      <c r="DK12" s="26">
        <v>1660</v>
      </c>
      <c r="DL12" s="26">
        <v>1567</v>
      </c>
      <c r="DM12" s="26">
        <v>875</v>
      </c>
      <c r="DN12" s="26">
        <v>452</v>
      </c>
      <c r="DO12" s="26">
        <v>423</v>
      </c>
      <c r="DP12" s="26">
        <v>1197</v>
      </c>
      <c r="DQ12" s="26">
        <v>611</v>
      </c>
      <c r="DR12" s="26">
        <v>586</v>
      </c>
      <c r="DS12" s="26">
        <v>1155</v>
      </c>
      <c r="DT12" s="26">
        <v>597</v>
      </c>
      <c r="DU12" s="26">
        <v>558</v>
      </c>
      <c r="DV12" s="26">
        <v>1140</v>
      </c>
      <c r="DW12" s="26">
        <v>557</v>
      </c>
      <c r="DX12" s="26">
        <v>583</v>
      </c>
      <c r="DY12" s="26">
        <v>1140</v>
      </c>
      <c r="DZ12" s="26">
        <v>557</v>
      </c>
      <c r="EA12" s="26">
        <v>583</v>
      </c>
      <c r="EB12" s="26">
        <v>2104</v>
      </c>
      <c r="EC12" s="26">
        <v>1075</v>
      </c>
      <c r="ED12" s="26">
        <v>1029</v>
      </c>
      <c r="EE12" s="26">
        <v>506</v>
      </c>
      <c r="EF12" s="26">
        <v>281</v>
      </c>
      <c r="EG12" s="26">
        <v>225</v>
      </c>
      <c r="EH12" s="26">
        <v>309</v>
      </c>
      <c r="EI12" s="26">
        <v>158</v>
      </c>
      <c r="EJ12" s="26">
        <v>151</v>
      </c>
      <c r="EK12" s="26">
        <v>467</v>
      </c>
      <c r="EL12" s="26">
        <v>212</v>
      </c>
      <c r="EM12" s="26">
        <v>255</v>
      </c>
      <c r="EN12" s="26">
        <v>107</v>
      </c>
      <c r="EO12" s="26">
        <v>53</v>
      </c>
      <c r="EP12" s="26">
        <v>54</v>
      </c>
      <c r="EQ12" s="26">
        <v>419</v>
      </c>
      <c r="ER12" s="26">
        <v>217</v>
      </c>
      <c r="ES12" s="26">
        <v>202</v>
      </c>
      <c r="ET12" s="26">
        <v>224</v>
      </c>
      <c r="EU12" s="26">
        <v>116</v>
      </c>
      <c r="EV12" s="26">
        <v>108</v>
      </c>
      <c r="EW12" s="26">
        <v>72</v>
      </c>
      <c r="EX12" s="26">
        <v>38</v>
      </c>
      <c r="EY12" s="26">
        <v>34</v>
      </c>
      <c r="EZ12" s="26">
        <v>945</v>
      </c>
      <c r="FA12" s="26">
        <v>504</v>
      </c>
      <c r="FB12" s="26">
        <v>441</v>
      </c>
      <c r="FC12" s="26">
        <v>945</v>
      </c>
      <c r="FD12" s="26">
        <v>504</v>
      </c>
      <c r="FE12" s="26">
        <v>441</v>
      </c>
      <c r="FF12" s="26">
        <v>69</v>
      </c>
      <c r="FG12" s="26">
        <v>40</v>
      </c>
      <c r="FH12" s="26">
        <v>29</v>
      </c>
      <c r="FI12" s="26">
        <v>69</v>
      </c>
      <c r="FJ12" s="26">
        <v>40</v>
      </c>
      <c r="FK12" s="26">
        <v>29</v>
      </c>
    </row>
    <row r="13" spans="1:167" s="25" customFormat="1" ht="16.5" customHeight="1">
      <c r="A13" s="20"/>
      <c r="B13" s="21"/>
      <c r="C13" s="37" t="s">
        <v>187</v>
      </c>
      <c r="D13" s="21"/>
      <c r="E13" s="23"/>
      <c r="F13" s="26">
        <v>123730</v>
      </c>
      <c r="G13" s="26">
        <v>62894</v>
      </c>
      <c r="H13" s="26">
        <v>60836</v>
      </c>
      <c r="I13" s="26">
        <v>105131</v>
      </c>
      <c r="J13" s="26">
        <v>53417</v>
      </c>
      <c r="K13" s="26">
        <v>51714</v>
      </c>
      <c r="L13" s="26">
        <v>18599</v>
      </c>
      <c r="M13" s="26">
        <v>9477</v>
      </c>
      <c r="N13" s="26">
        <v>9122</v>
      </c>
      <c r="O13" s="26">
        <v>24497</v>
      </c>
      <c r="P13" s="26">
        <v>12132</v>
      </c>
      <c r="Q13" s="26">
        <v>12365</v>
      </c>
      <c r="R13" s="26">
        <v>10431</v>
      </c>
      <c r="S13" s="26">
        <v>5340</v>
      </c>
      <c r="T13" s="26">
        <v>5091</v>
      </c>
      <c r="U13" s="26">
        <v>5306</v>
      </c>
      <c r="V13" s="26">
        <v>2670</v>
      </c>
      <c r="W13" s="26">
        <v>2636</v>
      </c>
      <c r="X13" s="26">
        <v>6445</v>
      </c>
      <c r="Y13" s="26">
        <v>3286</v>
      </c>
      <c r="Z13" s="26">
        <v>3159</v>
      </c>
      <c r="AA13" s="26">
        <v>5526</v>
      </c>
      <c r="AB13" s="26">
        <v>2841</v>
      </c>
      <c r="AC13" s="26">
        <v>2685</v>
      </c>
      <c r="AD13" s="26">
        <v>4487</v>
      </c>
      <c r="AE13" s="26">
        <v>2363</v>
      </c>
      <c r="AF13" s="26">
        <v>2124</v>
      </c>
      <c r="AG13" s="26">
        <v>1078</v>
      </c>
      <c r="AH13" s="26">
        <v>551</v>
      </c>
      <c r="AI13" s="26">
        <v>527</v>
      </c>
      <c r="AJ13" s="26">
        <v>2214</v>
      </c>
      <c r="AK13" s="26">
        <v>1153</v>
      </c>
      <c r="AL13" s="26">
        <v>1061</v>
      </c>
      <c r="AM13" s="26">
        <v>4414</v>
      </c>
      <c r="AN13" s="26">
        <v>2220</v>
      </c>
      <c r="AO13" s="26">
        <v>2194</v>
      </c>
      <c r="AP13" s="26">
        <v>2802</v>
      </c>
      <c r="AQ13" s="26">
        <v>1439</v>
      </c>
      <c r="AR13" s="26">
        <v>1363</v>
      </c>
      <c r="AS13" s="26">
        <v>3895</v>
      </c>
      <c r="AT13" s="26">
        <v>1969</v>
      </c>
      <c r="AU13" s="26">
        <v>1926</v>
      </c>
      <c r="AV13" s="26">
        <v>3329</v>
      </c>
      <c r="AW13" s="26">
        <v>1697</v>
      </c>
      <c r="AX13" s="26">
        <v>1632</v>
      </c>
      <c r="AY13" s="26">
        <v>9587</v>
      </c>
      <c r="AZ13" s="26">
        <v>4920</v>
      </c>
      <c r="BA13" s="26">
        <v>4667</v>
      </c>
      <c r="BB13" s="26">
        <v>6640</v>
      </c>
      <c r="BC13" s="26">
        <v>3383</v>
      </c>
      <c r="BD13" s="26">
        <v>3257</v>
      </c>
      <c r="BE13" s="26">
        <v>1396</v>
      </c>
      <c r="BF13" s="26">
        <v>725</v>
      </c>
      <c r="BG13" s="26">
        <v>671</v>
      </c>
      <c r="BH13" s="26">
        <v>4059</v>
      </c>
      <c r="BI13" s="26">
        <v>2065</v>
      </c>
      <c r="BJ13" s="26">
        <v>1994</v>
      </c>
      <c r="BK13" s="26">
        <v>1239</v>
      </c>
      <c r="BL13" s="26">
        <v>649</v>
      </c>
      <c r="BM13" s="26">
        <v>590</v>
      </c>
      <c r="BN13" s="26">
        <v>2099</v>
      </c>
      <c r="BO13" s="26">
        <v>1053</v>
      </c>
      <c r="BP13" s="26">
        <v>1046</v>
      </c>
      <c r="BQ13" s="26">
        <v>2161</v>
      </c>
      <c r="BR13" s="26">
        <v>1120</v>
      </c>
      <c r="BS13" s="26">
        <v>1041</v>
      </c>
      <c r="BT13" s="26">
        <v>1625</v>
      </c>
      <c r="BU13" s="26">
        <v>856</v>
      </c>
      <c r="BV13" s="26">
        <v>769</v>
      </c>
      <c r="BW13" s="26">
        <v>1901</v>
      </c>
      <c r="BX13" s="26">
        <v>985</v>
      </c>
      <c r="BY13" s="26">
        <v>916</v>
      </c>
      <c r="BZ13" s="26">
        <v>3351</v>
      </c>
      <c r="CA13" s="26">
        <v>1706</v>
      </c>
      <c r="CB13" s="26">
        <v>1645</v>
      </c>
      <c r="CC13" s="26">
        <v>1804</v>
      </c>
      <c r="CD13" s="26">
        <v>953</v>
      </c>
      <c r="CE13" s="26">
        <v>851</v>
      </c>
      <c r="CF13" s="26">
        <v>1547</v>
      </c>
      <c r="CG13" s="26">
        <v>753</v>
      </c>
      <c r="CH13" s="26">
        <v>794</v>
      </c>
      <c r="CI13" s="26">
        <v>1675</v>
      </c>
      <c r="CJ13" s="26">
        <v>847</v>
      </c>
      <c r="CK13" s="26">
        <v>828</v>
      </c>
      <c r="CL13" s="26">
        <v>1675</v>
      </c>
      <c r="CM13" s="26">
        <v>847</v>
      </c>
      <c r="CN13" s="26">
        <v>828</v>
      </c>
      <c r="CO13" s="26">
        <v>2046</v>
      </c>
      <c r="CP13" s="26">
        <v>1027</v>
      </c>
      <c r="CQ13" s="26">
        <v>1019</v>
      </c>
      <c r="CR13" s="26">
        <v>1702</v>
      </c>
      <c r="CS13" s="26">
        <v>852</v>
      </c>
      <c r="CT13" s="26">
        <v>850</v>
      </c>
      <c r="CU13" s="26">
        <v>344</v>
      </c>
      <c r="CV13" s="26">
        <v>175</v>
      </c>
      <c r="CW13" s="26">
        <v>169</v>
      </c>
      <c r="CX13" s="26">
        <v>2767</v>
      </c>
      <c r="CY13" s="26">
        <v>1407</v>
      </c>
      <c r="CZ13" s="26">
        <v>1360</v>
      </c>
      <c r="DA13" s="26">
        <v>1197</v>
      </c>
      <c r="DB13" s="26">
        <v>609</v>
      </c>
      <c r="DC13" s="26">
        <v>588</v>
      </c>
      <c r="DD13" s="26">
        <v>652</v>
      </c>
      <c r="DE13" s="26">
        <v>327</v>
      </c>
      <c r="DF13" s="26">
        <v>325</v>
      </c>
      <c r="DG13" s="26">
        <v>918</v>
      </c>
      <c r="DH13" s="26">
        <v>471</v>
      </c>
      <c r="DI13" s="26">
        <v>447</v>
      </c>
      <c r="DJ13" s="26">
        <v>3857</v>
      </c>
      <c r="DK13" s="26">
        <v>1974</v>
      </c>
      <c r="DL13" s="26">
        <v>1883</v>
      </c>
      <c r="DM13" s="26">
        <v>1060</v>
      </c>
      <c r="DN13" s="26">
        <v>539</v>
      </c>
      <c r="DO13" s="26">
        <v>521</v>
      </c>
      <c r="DP13" s="26">
        <v>1375</v>
      </c>
      <c r="DQ13" s="26">
        <v>707</v>
      </c>
      <c r="DR13" s="26">
        <v>668</v>
      </c>
      <c r="DS13" s="26">
        <v>1422</v>
      </c>
      <c r="DT13" s="26">
        <v>728</v>
      </c>
      <c r="DU13" s="26">
        <v>694</v>
      </c>
      <c r="DV13" s="26">
        <v>1274</v>
      </c>
      <c r="DW13" s="26">
        <v>617</v>
      </c>
      <c r="DX13" s="26">
        <v>657</v>
      </c>
      <c r="DY13" s="26">
        <v>1274</v>
      </c>
      <c r="DZ13" s="26">
        <v>617</v>
      </c>
      <c r="EA13" s="26">
        <v>657</v>
      </c>
      <c r="EB13" s="26">
        <v>2488</v>
      </c>
      <c r="EC13" s="26">
        <v>1312</v>
      </c>
      <c r="ED13" s="26">
        <v>1176</v>
      </c>
      <c r="EE13" s="26">
        <v>507</v>
      </c>
      <c r="EF13" s="26">
        <v>281</v>
      </c>
      <c r="EG13" s="26">
        <v>226</v>
      </c>
      <c r="EH13" s="26">
        <v>375</v>
      </c>
      <c r="EI13" s="26">
        <v>196</v>
      </c>
      <c r="EJ13" s="26">
        <v>179</v>
      </c>
      <c r="EK13" s="26">
        <v>531</v>
      </c>
      <c r="EL13" s="26">
        <v>267</v>
      </c>
      <c r="EM13" s="26">
        <v>264</v>
      </c>
      <c r="EN13" s="26">
        <v>143</v>
      </c>
      <c r="EO13" s="26">
        <v>75</v>
      </c>
      <c r="EP13" s="26">
        <v>68</v>
      </c>
      <c r="EQ13" s="26">
        <v>523</v>
      </c>
      <c r="ER13" s="26">
        <v>276</v>
      </c>
      <c r="ES13" s="26">
        <v>247</v>
      </c>
      <c r="ET13" s="26">
        <v>311</v>
      </c>
      <c r="EU13" s="26">
        <v>166</v>
      </c>
      <c r="EV13" s="26">
        <v>145</v>
      </c>
      <c r="EW13" s="26">
        <v>98</v>
      </c>
      <c r="EX13" s="26">
        <v>51</v>
      </c>
      <c r="EY13" s="26">
        <v>47</v>
      </c>
      <c r="EZ13" s="26">
        <v>1049</v>
      </c>
      <c r="FA13" s="26">
        <v>538</v>
      </c>
      <c r="FB13" s="26">
        <v>511</v>
      </c>
      <c r="FC13" s="26">
        <v>1049</v>
      </c>
      <c r="FD13" s="26">
        <v>538</v>
      </c>
      <c r="FE13" s="26">
        <v>511</v>
      </c>
      <c r="FF13" s="26">
        <v>92</v>
      </c>
      <c r="FG13" s="26">
        <v>49</v>
      </c>
      <c r="FH13" s="26">
        <v>43</v>
      </c>
      <c r="FI13" s="26">
        <v>92</v>
      </c>
      <c r="FJ13" s="26">
        <v>49</v>
      </c>
      <c r="FK13" s="26">
        <v>43</v>
      </c>
    </row>
    <row r="14" spans="1:167" s="25" customFormat="1" ht="16.5" customHeight="1">
      <c r="A14" s="20"/>
      <c r="B14" s="21"/>
      <c r="C14" s="37" t="s">
        <v>188</v>
      </c>
      <c r="D14" s="21"/>
      <c r="E14" s="23"/>
      <c r="F14" s="26">
        <v>150268</v>
      </c>
      <c r="G14" s="26">
        <v>75749</v>
      </c>
      <c r="H14" s="26">
        <v>74519</v>
      </c>
      <c r="I14" s="26">
        <v>127455</v>
      </c>
      <c r="J14" s="26">
        <v>64248</v>
      </c>
      <c r="K14" s="26">
        <v>63207</v>
      </c>
      <c r="L14" s="26">
        <v>22813</v>
      </c>
      <c r="M14" s="26">
        <v>11501</v>
      </c>
      <c r="N14" s="26">
        <v>11312</v>
      </c>
      <c r="O14" s="26">
        <v>30906</v>
      </c>
      <c r="P14" s="26">
        <v>15176</v>
      </c>
      <c r="Q14" s="26">
        <v>15730</v>
      </c>
      <c r="R14" s="26">
        <v>12240</v>
      </c>
      <c r="S14" s="26">
        <v>6144</v>
      </c>
      <c r="T14" s="26">
        <v>6096</v>
      </c>
      <c r="U14" s="26">
        <v>6457</v>
      </c>
      <c r="V14" s="26">
        <v>3281</v>
      </c>
      <c r="W14" s="26">
        <v>3176</v>
      </c>
      <c r="X14" s="26">
        <v>8029</v>
      </c>
      <c r="Y14" s="26">
        <v>4045</v>
      </c>
      <c r="Z14" s="26">
        <v>3984</v>
      </c>
      <c r="AA14" s="26">
        <v>6334</v>
      </c>
      <c r="AB14" s="26">
        <v>3277</v>
      </c>
      <c r="AC14" s="26">
        <v>3057</v>
      </c>
      <c r="AD14" s="26">
        <v>5296</v>
      </c>
      <c r="AE14" s="26">
        <v>2712</v>
      </c>
      <c r="AF14" s="26">
        <v>2584</v>
      </c>
      <c r="AG14" s="26">
        <v>1284</v>
      </c>
      <c r="AH14" s="26">
        <v>667</v>
      </c>
      <c r="AI14" s="26">
        <v>617</v>
      </c>
      <c r="AJ14" s="26">
        <v>2549</v>
      </c>
      <c r="AK14" s="26">
        <v>1303</v>
      </c>
      <c r="AL14" s="26">
        <v>1246</v>
      </c>
      <c r="AM14" s="26">
        <v>5555</v>
      </c>
      <c r="AN14" s="26">
        <v>2832</v>
      </c>
      <c r="AO14" s="26">
        <v>2723</v>
      </c>
      <c r="AP14" s="26">
        <v>3314</v>
      </c>
      <c r="AQ14" s="26">
        <v>1708</v>
      </c>
      <c r="AR14" s="26">
        <v>1606</v>
      </c>
      <c r="AS14" s="26">
        <v>4478</v>
      </c>
      <c r="AT14" s="26">
        <v>2260</v>
      </c>
      <c r="AU14" s="26">
        <v>2218</v>
      </c>
      <c r="AV14" s="26">
        <v>4021</v>
      </c>
      <c r="AW14" s="26">
        <v>1995</v>
      </c>
      <c r="AX14" s="26">
        <v>2026</v>
      </c>
      <c r="AY14" s="26">
        <v>11738</v>
      </c>
      <c r="AZ14" s="26">
        <v>6000</v>
      </c>
      <c r="BA14" s="26">
        <v>5738</v>
      </c>
      <c r="BB14" s="26">
        <v>7710</v>
      </c>
      <c r="BC14" s="26">
        <v>3893</v>
      </c>
      <c r="BD14" s="26">
        <v>3817</v>
      </c>
      <c r="BE14" s="26">
        <v>1736</v>
      </c>
      <c r="BF14" s="26">
        <v>871</v>
      </c>
      <c r="BG14" s="26">
        <v>865</v>
      </c>
      <c r="BH14" s="26">
        <v>4637</v>
      </c>
      <c r="BI14" s="26">
        <v>2375</v>
      </c>
      <c r="BJ14" s="26">
        <v>2262</v>
      </c>
      <c r="BK14" s="26">
        <v>1558</v>
      </c>
      <c r="BL14" s="26">
        <v>813</v>
      </c>
      <c r="BM14" s="26">
        <v>745</v>
      </c>
      <c r="BN14" s="26">
        <v>2679</v>
      </c>
      <c r="BO14" s="26">
        <v>1359</v>
      </c>
      <c r="BP14" s="26">
        <v>1320</v>
      </c>
      <c r="BQ14" s="26">
        <v>2516</v>
      </c>
      <c r="BR14" s="26">
        <v>1272</v>
      </c>
      <c r="BS14" s="26">
        <v>1244</v>
      </c>
      <c r="BT14" s="26">
        <v>1998</v>
      </c>
      <c r="BU14" s="26">
        <v>1015</v>
      </c>
      <c r="BV14" s="26">
        <v>983</v>
      </c>
      <c r="BW14" s="26">
        <v>2420</v>
      </c>
      <c r="BX14" s="26">
        <v>1250</v>
      </c>
      <c r="BY14" s="26">
        <v>1170</v>
      </c>
      <c r="BZ14" s="26">
        <v>4019</v>
      </c>
      <c r="CA14" s="26">
        <v>1986</v>
      </c>
      <c r="CB14" s="26">
        <v>2033</v>
      </c>
      <c r="CC14" s="26">
        <v>2153</v>
      </c>
      <c r="CD14" s="26">
        <v>1089</v>
      </c>
      <c r="CE14" s="26">
        <v>1064</v>
      </c>
      <c r="CF14" s="26">
        <v>1866</v>
      </c>
      <c r="CG14" s="26">
        <v>897</v>
      </c>
      <c r="CH14" s="26">
        <v>969</v>
      </c>
      <c r="CI14" s="26">
        <v>1963</v>
      </c>
      <c r="CJ14" s="26">
        <v>1032</v>
      </c>
      <c r="CK14" s="26">
        <v>931</v>
      </c>
      <c r="CL14" s="26">
        <v>1963</v>
      </c>
      <c r="CM14" s="26">
        <v>1032</v>
      </c>
      <c r="CN14" s="26">
        <v>931</v>
      </c>
      <c r="CO14" s="26">
        <v>2524</v>
      </c>
      <c r="CP14" s="26">
        <v>1296</v>
      </c>
      <c r="CQ14" s="26">
        <v>1228</v>
      </c>
      <c r="CR14" s="26">
        <v>2081</v>
      </c>
      <c r="CS14" s="26">
        <v>1066</v>
      </c>
      <c r="CT14" s="26">
        <v>1015</v>
      </c>
      <c r="CU14" s="26">
        <v>443</v>
      </c>
      <c r="CV14" s="26">
        <v>230</v>
      </c>
      <c r="CW14" s="26">
        <v>213</v>
      </c>
      <c r="CX14" s="26">
        <v>3552</v>
      </c>
      <c r="CY14" s="26">
        <v>1805</v>
      </c>
      <c r="CZ14" s="26">
        <v>1747</v>
      </c>
      <c r="DA14" s="26">
        <v>1487</v>
      </c>
      <c r="DB14" s="26">
        <v>745</v>
      </c>
      <c r="DC14" s="26">
        <v>742</v>
      </c>
      <c r="DD14" s="26">
        <v>809</v>
      </c>
      <c r="DE14" s="26">
        <v>422</v>
      </c>
      <c r="DF14" s="26">
        <v>387</v>
      </c>
      <c r="DG14" s="26">
        <v>1256</v>
      </c>
      <c r="DH14" s="26">
        <v>638</v>
      </c>
      <c r="DI14" s="26">
        <v>618</v>
      </c>
      <c r="DJ14" s="26">
        <v>5026</v>
      </c>
      <c r="DK14" s="26">
        <v>2532</v>
      </c>
      <c r="DL14" s="26">
        <v>2494</v>
      </c>
      <c r="DM14" s="26">
        <v>1334</v>
      </c>
      <c r="DN14" s="26">
        <v>694</v>
      </c>
      <c r="DO14" s="26">
        <v>640</v>
      </c>
      <c r="DP14" s="26">
        <v>1809</v>
      </c>
      <c r="DQ14" s="26">
        <v>919</v>
      </c>
      <c r="DR14" s="26">
        <v>890</v>
      </c>
      <c r="DS14" s="26">
        <v>1883</v>
      </c>
      <c r="DT14" s="26">
        <v>919</v>
      </c>
      <c r="DU14" s="26">
        <v>964</v>
      </c>
      <c r="DV14" s="26">
        <v>1538</v>
      </c>
      <c r="DW14" s="26">
        <v>716</v>
      </c>
      <c r="DX14" s="26">
        <v>822</v>
      </c>
      <c r="DY14" s="26">
        <v>1538</v>
      </c>
      <c r="DZ14" s="26">
        <v>716</v>
      </c>
      <c r="EA14" s="26">
        <v>822</v>
      </c>
      <c r="EB14" s="26">
        <v>2881</v>
      </c>
      <c r="EC14" s="26">
        <v>1458</v>
      </c>
      <c r="ED14" s="26">
        <v>1423</v>
      </c>
      <c r="EE14" s="26">
        <v>594</v>
      </c>
      <c r="EF14" s="26">
        <v>335</v>
      </c>
      <c r="EG14" s="26">
        <v>259</v>
      </c>
      <c r="EH14" s="26">
        <v>321</v>
      </c>
      <c r="EI14" s="26">
        <v>158</v>
      </c>
      <c r="EJ14" s="26">
        <v>163</v>
      </c>
      <c r="EK14" s="26">
        <v>681</v>
      </c>
      <c r="EL14" s="26">
        <v>337</v>
      </c>
      <c r="EM14" s="26">
        <v>344</v>
      </c>
      <c r="EN14" s="26">
        <v>163</v>
      </c>
      <c r="EO14" s="26">
        <v>82</v>
      </c>
      <c r="EP14" s="26">
        <v>81</v>
      </c>
      <c r="EQ14" s="26">
        <v>629</v>
      </c>
      <c r="ER14" s="26">
        <v>302</v>
      </c>
      <c r="ES14" s="26">
        <v>327</v>
      </c>
      <c r="ET14" s="26">
        <v>397</v>
      </c>
      <c r="EU14" s="26">
        <v>195</v>
      </c>
      <c r="EV14" s="26">
        <v>202</v>
      </c>
      <c r="EW14" s="26">
        <v>96</v>
      </c>
      <c r="EX14" s="26">
        <v>49</v>
      </c>
      <c r="EY14" s="26">
        <v>47</v>
      </c>
      <c r="EZ14" s="26">
        <v>1202</v>
      </c>
      <c r="FA14" s="26">
        <v>628</v>
      </c>
      <c r="FB14" s="26">
        <v>574</v>
      </c>
      <c r="FC14" s="26">
        <v>1202</v>
      </c>
      <c r="FD14" s="26">
        <v>628</v>
      </c>
      <c r="FE14" s="26">
        <v>574</v>
      </c>
      <c r="FF14" s="26">
        <v>108</v>
      </c>
      <c r="FG14" s="26">
        <v>48</v>
      </c>
      <c r="FH14" s="26">
        <v>60</v>
      </c>
      <c r="FI14" s="26">
        <v>108</v>
      </c>
      <c r="FJ14" s="26">
        <v>48</v>
      </c>
      <c r="FK14" s="26">
        <v>60</v>
      </c>
    </row>
    <row r="15" spans="1:167" s="35" customFormat="1" ht="16.5" customHeight="1">
      <c r="A15" s="27"/>
      <c r="B15" s="28"/>
      <c r="C15" s="49" t="s">
        <v>189</v>
      </c>
      <c r="D15" s="28"/>
      <c r="E15" s="29"/>
      <c r="F15" s="30">
        <v>132594</v>
      </c>
      <c r="G15" s="30">
        <v>66002</v>
      </c>
      <c r="H15" s="30">
        <v>66592</v>
      </c>
      <c r="I15" s="30">
        <v>113060</v>
      </c>
      <c r="J15" s="30">
        <v>56285</v>
      </c>
      <c r="K15" s="30">
        <v>56775</v>
      </c>
      <c r="L15" s="30">
        <v>19534</v>
      </c>
      <c r="M15" s="30">
        <v>9717</v>
      </c>
      <c r="N15" s="30">
        <v>9817</v>
      </c>
      <c r="O15" s="30">
        <v>28276</v>
      </c>
      <c r="P15" s="30">
        <v>13794</v>
      </c>
      <c r="Q15" s="30">
        <v>14482</v>
      </c>
      <c r="R15" s="30">
        <v>10773</v>
      </c>
      <c r="S15" s="30">
        <v>5391</v>
      </c>
      <c r="T15" s="30">
        <v>5382</v>
      </c>
      <c r="U15" s="30">
        <v>5603</v>
      </c>
      <c r="V15" s="30">
        <v>2803</v>
      </c>
      <c r="W15" s="30">
        <v>2800</v>
      </c>
      <c r="X15" s="30">
        <v>7702</v>
      </c>
      <c r="Y15" s="30">
        <v>3787</v>
      </c>
      <c r="Z15" s="30">
        <v>3915</v>
      </c>
      <c r="AA15" s="30">
        <v>5487</v>
      </c>
      <c r="AB15" s="30">
        <v>2715</v>
      </c>
      <c r="AC15" s="30">
        <v>2772</v>
      </c>
      <c r="AD15" s="30">
        <v>4625</v>
      </c>
      <c r="AE15" s="30">
        <v>2350</v>
      </c>
      <c r="AF15" s="30">
        <v>2275</v>
      </c>
      <c r="AG15" s="30">
        <v>1185</v>
      </c>
      <c r="AH15" s="30">
        <v>583</v>
      </c>
      <c r="AI15" s="30">
        <v>602</v>
      </c>
      <c r="AJ15" s="30">
        <v>2390</v>
      </c>
      <c r="AK15" s="30">
        <v>1168</v>
      </c>
      <c r="AL15" s="30">
        <v>1222</v>
      </c>
      <c r="AM15" s="30">
        <v>4673</v>
      </c>
      <c r="AN15" s="30">
        <v>2353</v>
      </c>
      <c r="AO15" s="30">
        <v>2320</v>
      </c>
      <c r="AP15" s="30">
        <v>2998</v>
      </c>
      <c r="AQ15" s="30">
        <v>1532</v>
      </c>
      <c r="AR15" s="30">
        <v>1466</v>
      </c>
      <c r="AS15" s="30">
        <v>3711</v>
      </c>
      <c r="AT15" s="30">
        <v>1929</v>
      </c>
      <c r="AU15" s="30">
        <v>1782</v>
      </c>
      <c r="AV15" s="30">
        <v>3693</v>
      </c>
      <c r="AW15" s="30">
        <v>1899</v>
      </c>
      <c r="AX15" s="30">
        <v>1794</v>
      </c>
      <c r="AY15" s="30">
        <v>10024</v>
      </c>
      <c r="AZ15" s="30">
        <v>5022</v>
      </c>
      <c r="BA15" s="30">
        <v>5002</v>
      </c>
      <c r="BB15" s="30">
        <v>6475</v>
      </c>
      <c r="BC15" s="30">
        <v>3254</v>
      </c>
      <c r="BD15" s="30">
        <v>3221</v>
      </c>
      <c r="BE15" s="30">
        <v>1621</v>
      </c>
      <c r="BF15" s="30">
        <v>792</v>
      </c>
      <c r="BG15" s="30">
        <v>829</v>
      </c>
      <c r="BH15" s="30">
        <v>3687</v>
      </c>
      <c r="BI15" s="30">
        <v>1827</v>
      </c>
      <c r="BJ15" s="30">
        <v>1860</v>
      </c>
      <c r="BK15" s="30">
        <v>1438</v>
      </c>
      <c r="BL15" s="30">
        <v>727</v>
      </c>
      <c r="BM15" s="30">
        <v>711</v>
      </c>
      <c r="BN15" s="30">
        <v>2152</v>
      </c>
      <c r="BO15" s="30">
        <v>1074</v>
      </c>
      <c r="BP15" s="30">
        <v>1078</v>
      </c>
      <c r="BQ15" s="30">
        <v>2432</v>
      </c>
      <c r="BR15" s="30">
        <v>1231</v>
      </c>
      <c r="BS15" s="30">
        <v>1201</v>
      </c>
      <c r="BT15" s="30">
        <v>1913</v>
      </c>
      <c r="BU15" s="30">
        <v>959</v>
      </c>
      <c r="BV15" s="30">
        <v>954</v>
      </c>
      <c r="BW15" s="30">
        <v>2202</v>
      </c>
      <c r="BX15" s="30">
        <v>1095</v>
      </c>
      <c r="BY15" s="30">
        <v>1107</v>
      </c>
      <c r="BZ15" s="30">
        <v>3369</v>
      </c>
      <c r="CA15" s="30">
        <v>1628</v>
      </c>
      <c r="CB15" s="30">
        <v>1741</v>
      </c>
      <c r="CC15" s="30">
        <v>1718</v>
      </c>
      <c r="CD15" s="30">
        <v>847</v>
      </c>
      <c r="CE15" s="30">
        <v>871</v>
      </c>
      <c r="CF15" s="30">
        <v>1651</v>
      </c>
      <c r="CG15" s="30">
        <v>781</v>
      </c>
      <c r="CH15" s="30">
        <v>870</v>
      </c>
      <c r="CI15" s="30">
        <v>1725</v>
      </c>
      <c r="CJ15" s="30">
        <v>842</v>
      </c>
      <c r="CK15" s="30">
        <v>883</v>
      </c>
      <c r="CL15" s="30">
        <v>1725</v>
      </c>
      <c r="CM15" s="30">
        <v>842</v>
      </c>
      <c r="CN15" s="30">
        <v>883</v>
      </c>
      <c r="CO15" s="30">
        <v>2124</v>
      </c>
      <c r="CP15" s="30">
        <v>1100</v>
      </c>
      <c r="CQ15" s="30">
        <v>1024</v>
      </c>
      <c r="CR15" s="30">
        <v>1700</v>
      </c>
      <c r="CS15" s="30">
        <v>871</v>
      </c>
      <c r="CT15" s="30">
        <v>829</v>
      </c>
      <c r="CU15" s="30">
        <v>424</v>
      </c>
      <c r="CV15" s="30">
        <v>229</v>
      </c>
      <c r="CW15" s="30">
        <v>195</v>
      </c>
      <c r="CX15" s="30">
        <v>2813</v>
      </c>
      <c r="CY15" s="30">
        <v>1449</v>
      </c>
      <c r="CZ15" s="30">
        <v>1364</v>
      </c>
      <c r="DA15" s="30">
        <v>1233</v>
      </c>
      <c r="DB15" s="30">
        <v>633</v>
      </c>
      <c r="DC15" s="30">
        <v>600</v>
      </c>
      <c r="DD15" s="30">
        <v>606</v>
      </c>
      <c r="DE15" s="30">
        <v>319</v>
      </c>
      <c r="DF15" s="30">
        <v>287</v>
      </c>
      <c r="DG15" s="30">
        <v>974</v>
      </c>
      <c r="DH15" s="30">
        <v>497</v>
      </c>
      <c r="DI15" s="30">
        <v>477</v>
      </c>
      <c r="DJ15" s="30">
        <v>4296</v>
      </c>
      <c r="DK15" s="30">
        <v>2069</v>
      </c>
      <c r="DL15" s="30">
        <v>2227</v>
      </c>
      <c r="DM15" s="30">
        <v>1160</v>
      </c>
      <c r="DN15" s="30">
        <v>571</v>
      </c>
      <c r="DO15" s="30">
        <v>589</v>
      </c>
      <c r="DP15" s="30">
        <v>1493</v>
      </c>
      <c r="DQ15" s="30">
        <v>703</v>
      </c>
      <c r="DR15" s="30">
        <v>790</v>
      </c>
      <c r="DS15" s="30">
        <v>1643</v>
      </c>
      <c r="DT15" s="30">
        <v>795</v>
      </c>
      <c r="DU15" s="30">
        <v>848</v>
      </c>
      <c r="DV15" s="30">
        <v>1285</v>
      </c>
      <c r="DW15" s="30">
        <v>610</v>
      </c>
      <c r="DX15" s="30">
        <v>675</v>
      </c>
      <c r="DY15" s="30">
        <v>1285</v>
      </c>
      <c r="DZ15" s="30">
        <v>610</v>
      </c>
      <c r="EA15" s="30">
        <v>675</v>
      </c>
      <c r="EB15" s="30">
        <v>2783</v>
      </c>
      <c r="EC15" s="30">
        <v>1420</v>
      </c>
      <c r="ED15" s="30">
        <v>1363</v>
      </c>
      <c r="EE15" s="30">
        <v>500</v>
      </c>
      <c r="EF15" s="30">
        <v>267</v>
      </c>
      <c r="EG15" s="30">
        <v>233</v>
      </c>
      <c r="EH15" s="30">
        <v>295</v>
      </c>
      <c r="EI15" s="30">
        <v>134</v>
      </c>
      <c r="EJ15" s="30">
        <v>161</v>
      </c>
      <c r="EK15" s="30">
        <v>618</v>
      </c>
      <c r="EL15" s="30">
        <v>323</v>
      </c>
      <c r="EM15" s="30">
        <v>295</v>
      </c>
      <c r="EN15" s="30">
        <v>192</v>
      </c>
      <c r="EO15" s="30">
        <v>99</v>
      </c>
      <c r="EP15" s="30">
        <v>93</v>
      </c>
      <c r="EQ15" s="30">
        <v>629</v>
      </c>
      <c r="ER15" s="30">
        <v>330</v>
      </c>
      <c r="ES15" s="30">
        <v>299</v>
      </c>
      <c r="ET15" s="30">
        <v>423</v>
      </c>
      <c r="EU15" s="30">
        <v>206</v>
      </c>
      <c r="EV15" s="30">
        <v>217</v>
      </c>
      <c r="EW15" s="30">
        <v>126</v>
      </c>
      <c r="EX15" s="30">
        <v>61</v>
      </c>
      <c r="EY15" s="30">
        <v>65</v>
      </c>
      <c r="EZ15" s="30">
        <v>1050</v>
      </c>
      <c r="FA15" s="30">
        <v>543</v>
      </c>
      <c r="FB15" s="30">
        <v>507</v>
      </c>
      <c r="FC15" s="30">
        <v>1050</v>
      </c>
      <c r="FD15" s="30">
        <v>543</v>
      </c>
      <c r="FE15" s="30">
        <v>507</v>
      </c>
      <c r="FF15" s="30">
        <v>89</v>
      </c>
      <c r="FG15" s="30">
        <v>56</v>
      </c>
      <c r="FH15" s="30">
        <v>33</v>
      </c>
      <c r="FI15" s="30">
        <v>89</v>
      </c>
      <c r="FJ15" s="30">
        <v>56</v>
      </c>
      <c r="FK15" s="30">
        <v>33</v>
      </c>
    </row>
    <row r="16" spans="1:167" s="35" customFormat="1" ht="16.5" customHeight="1">
      <c r="A16" s="20"/>
      <c r="B16" s="21"/>
      <c r="C16" s="37" t="s">
        <v>190</v>
      </c>
      <c r="D16" s="21"/>
      <c r="E16" s="23"/>
      <c r="F16" s="26">
        <v>126796</v>
      </c>
      <c r="G16" s="26">
        <v>62333</v>
      </c>
      <c r="H16" s="26">
        <v>64463</v>
      </c>
      <c r="I16" s="26">
        <v>107745</v>
      </c>
      <c r="J16" s="26">
        <v>53047</v>
      </c>
      <c r="K16" s="26">
        <v>54698</v>
      </c>
      <c r="L16" s="26">
        <v>19051</v>
      </c>
      <c r="M16" s="26">
        <v>9286</v>
      </c>
      <c r="N16" s="26">
        <v>9765</v>
      </c>
      <c r="O16" s="26">
        <v>26203</v>
      </c>
      <c r="P16" s="26">
        <v>12772</v>
      </c>
      <c r="Q16" s="26">
        <v>13431</v>
      </c>
      <c r="R16" s="26">
        <v>10054</v>
      </c>
      <c r="S16" s="26">
        <v>4878</v>
      </c>
      <c r="T16" s="26">
        <v>5176</v>
      </c>
      <c r="U16" s="26">
        <v>5599</v>
      </c>
      <c r="V16" s="26">
        <v>2770</v>
      </c>
      <c r="W16" s="26">
        <v>2829</v>
      </c>
      <c r="X16" s="26">
        <v>7322</v>
      </c>
      <c r="Y16" s="26">
        <v>3583</v>
      </c>
      <c r="Z16" s="26">
        <v>3739</v>
      </c>
      <c r="AA16" s="26">
        <v>5437</v>
      </c>
      <c r="AB16" s="26">
        <v>2611</v>
      </c>
      <c r="AC16" s="26">
        <v>2826</v>
      </c>
      <c r="AD16" s="26">
        <v>4851</v>
      </c>
      <c r="AE16" s="26">
        <v>2418</v>
      </c>
      <c r="AF16" s="26">
        <v>2433</v>
      </c>
      <c r="AG16" s="26">
        <v>1295</v>
      </c>
      <c r="AH16" s="26">
        <v>637</v>
      </c>
      <c r="AI16" s="26">
        <v>658</v>
      </c>
      <c r="AJ16" s="26">
        <v>2416</v>
      </c>
      <c r="AK16" s="26">
        <v>1189</v>
      </c>
      <c r="AL16" s="26">
        <v>1227</v>
      </c>
      <c r="AM16" s="26">
        <v>4374</v>
      </c>
      <c r="AN16" s="26">
        <v>2170</v>
      </c>
      <c r="AO16" s="26">
        <v>2204</v>
      </c>
      <c r="AP16" s="26">
        <v>3145</v>
      </c>
      <c r="AQ16" s="26">
        <v>1595</v>
      </c>
      <c r="AR16" s="26">
        <v>1550</v>
      </c>
      <c r="AS16" s="26">
        <v>3249</v>
      </c>
      <c r="AT16" s="26">
        <v>1606</v>
      </c>
      <c r="AU16" s="26">
        <v>1643</v>
      </c>
      <c r="AV16" s="26">
        <v>3803</v>
      </c>
      <c r="AW16" s="26">
        <v>1914</v>
      </c>
      <c r="AX16" s="26">
        <v>1889</v>
      </c>
      <c r="AY16" s="26">
        <v>8722</v>
      </c>
      <c r="AZ16" s="26">
        <v>4430</v>
      </c>
      <c r="BA16" s="26">
        <v>4292</v>
      </c>
      <c r="BB16" s="26">
        <v>5751</v>
      </c>
      <c r="BC16" s="26">
        <v>2823</v>
      </c>
      <c r="BD16" s="26">
        <v>2928</v>
      </c>
      <c r="BE16" s="26">
        <v>1747</v>
      </c>
      <c r="BF16" s="26">
        <v>859</v>
      </c>
      <c r="BG16" s="26">
        <v>888</v>
      </c>
      <c r="BH16" s="26">
        <v>3111</v>
      </c>
      <c r="BI16" s="26">
        <v>1533</v>
      </c>
      <c r="BJ16" s="26">
        <v>1578</v>
      </c>
      <c r="BK16" s="26">
        <v>1556</v>
      </c>
      <c r="BL16" s="26">
        <v>785</v>
      </c>
      <c r="BM16" s="26">
        <v>771</v>
      </c>
      <c r="BN16" s="26">
        <v>1902</v>
      </c>
      <c r="BO16" s="26">
        <v>934</v>
      </c>
      <c r="BP16" s="26">
        <v>968</v>
      </c>
      <c r="BQ16" s="26">
        <v>2762</v>
      </c>
      <c r="BR16" s="26">
        <v>1365</v>
      </c>
      <c r="BS16" s="26">
        <v>1397</v>
      </c>
      <c r="BT16" s="26">
        <v>2168</v>
      </c>
      <c r="BU16" s="26">
        <v>1057</v>
      </c>
      <c r="BV16" s="26">
        <v>1111</v>
      </c>
      <c r="BW16" s="26">
        <v>2278</v>
      </c>
      <c r="BX16" s="26">
        <v>1118</v>
      </c>
      <c r="BY16" s="26">
        <v>1160</v>
      </c>
      <c r="BZ16" s="26">
        <v>2811</v>
      </c>
      <c r="CA16" s="26">
        <v>1387</v>
      </c>
      <c r="CB16" s="26">
        <v>1424</v>
      </c>
      <c r="CC16" s="26">
        <v>1461</v>
      </c>
      <c r="CD16" s="26">
        <v>739</v>
      </c>
      <c r="CE16" s="26">
        <v>722</v>
      </c>
      <c r="CF16" s="26">
        <v>1350</v>
      </c>
      <c r="CG16" s="26">
        <v>648</v>
      </c>
      <c r="CH16" s="26">
        <v>702</v>
      </c>
      <c r="CI16" s="26">
        <v>1820</v>
      </c>
      <c r="CJ16" s="26">
        <v>870</v>
      </c>
      <c r="CK16" s="26">
        <v>950</v>
      </c>
      <c r="CL16" s="26">
        <v>1820</v>
      </c>
      <c r="CM16" s="26">
        <v>870</v>
      </c>
      <c r="CN16" s="26">
        <v>950</v>
      </c>
      <c r="CO16" s="26">
        <v>2139</v>
      </c>
      <c r="CP16" s="26">
        <v>1037</v>
      </c>
      <c r="CQ16" s="26">
        <v>1102</v>
      </c>
      <c r="CR16" s="26">
        <v>1680</v>
      </c>
      <c r="CS16" s="26">
        <v>819</v>
      </c>
      <c r="CT16" s="26">
        <v>861</v>
      </c>
      <c r="CU16" s="26">
        <v>459</v>
      </c>
      <c r="CV16" s="26">
        <v>218</v>
      </c>
      <c r="CW16" s="26">
        <v>241</v>
      </c>
      <c r="CX16" s="26">
        <v>2487</v>
      </c>
      <c r="CY16" s="26">
        <v>1230</v>
      </c>
      <c r="CZ16" s="26">
        <v>1257</v>
      </c>
      <c r="DA16" s="26">
        <v>1085</v>
      </c>
      <c r="DB16" s="26">
        <v>517</v>
      </c>
      <c r="DC16" s="26">
        <v>568</v>
      </c>
      <c r="DD16" s="26">
        <v>555</v>
      </c>
      <c r="DE16" s="26">
        <v>275</v>
      </c>
      <c r="DF16" s="26">
        <v>280</v>
      </c>
      <c r="DG16" s="26">
        <v>847</v>
      </c>
      <c r="DH16" s="26">
        <v>438</v>
      </c>
      <c r="DI16" s="26">
        <v>409</v>
      </c>
      <c r="DJ16" s="26">
        <v>4321</v>
      </c>
      <c r="DK16" s="26">
        <v>2174</v>
      </c>
      <c r="DL16" s="26">
        <v>2147</v>
      </c>
      <c r="DM16" s="26">
        <v>1286</v>
      </c>
      <c r="DN16" s="26">
        <v>642</v>
      </c>
      <c r="DO16" s="26">
        <v>644</v>
      </c>
      <c r="DP16" s="26">
        <v>1550</v>
      </c>
      <c r="DQ16" s="26">
        <v>769</v>
      </c>
      <c r="DR16" s="26">
        <v>781</v>
      </c>
      <c r="DS16" s="26">
        <v>1485</v>
      </c>
      <c r="DT16" s="26">
        <v>763</v>
      </c>
      <c r="DU16" s="26">
        <v>722</v>
      </c>
      <c r="DV16" s="26">
        <v>1182</v>
      </c>
      <c r="DW16" s="26">
        <v>554</v>
      </c>
      <c r="DX16" s="26">
        <v>628</v>
      </c>
      <c r="DY16" s="26">
        <v>1182</v>
      </c>
      <c r="DZ16" s="26">
        <v>554</v>
      </c>
      <c r="EA16" s="26">
        <v>628</v>
      </c>
      <c r="EB16" s="26">
        <v>3088</v>
      </c>
      <c r="EC16" s="26">
        <v>1475</v>
      </c>
      <c r="ED16" s="26">
        <v>1613</v>
      </c>
      <c r="EE16" s="26">
        <v>485</v>
      </c>
      <c r="EF16" s="26">
        <v>241</v>
      </c>
      <c r="EG16" s="26">
        <v>244</v>
      </c>
      <c r="EH16" s="26">
        <v>327</v>
      </c>
      <c r="EI16" s="26">
        <v>150</v>
      </c>
      <c r="EJ16" s="26">
        <v>177</v>
      </c>
      <c r="EK16" s="26">
        <v>654</v>
      </c>
      <c r="EL16" s="26">
        <v>312</v>
      </c>
      <c r="EM16" s="26">
        <v>342</v>
      </c>
      <c r="EN16" s="26">
        <v>245</v>
      </c>
      <c r="EO16" s="26">
        <v>111</v>
      </c>
      <c r="EP16" s="26">
        <v>134</v>
      </c>
      <c r="EQ16" s="26">
        <v>653</v>
      </c>
      <c r="ER16" s="26">
        <v>315</v>
      </c>
      <c r="ES16" s="26">
        <v>338</v>
      </c>
      <c r="ET16" s="26">
        <v>550</v>
      </c>
      <c r="EU16" s="26">
        <v>261</v>
      </c>
      <c r="EV16" s="26">
        <v>289</v>
      </c>
      <c r="EW16" s="26">
        <v>174</v>
      </c>
      <c r="EX16" s="26">
        <v>85</v>
      </c>
      <c r="EY16" s="26">
        <v>89</v>
      </c>
      <c r="EZ16" s="26">
        <v>1110</v>
      </c>
      <c r="FA16" s="26">
        <v>515</v>
      </c>
      <c r="FB16" s="26">
        <v>595</v>
      </c>
      <c r="FC16" s="26">
        <v>1110</v>
      </c>
      <c r="FD16" s="26">
        <v>515</v>
      </c>
      <c r="FE16" s="26">
        <v>595</v>
      </c>
      <c r="FF16" s="26">
        <v>93</v>
      </c>
      <c r="FG16" s="26">
        <v>44</v>
      </c>
      <c r="FH16" s="26">
        <v>49</v>
      </c>
      <c r="FI16" s="26">
        <v>93</v>
      </c>
      <c r="FJ16" s="26">
        <v>44</v>
      </c>
      <c r="FK16" s="26">
        <v>49</v>
      </c>
    </row>
    <row r="17" spans="1:167" s="35" customFormat="1" ht="16.5" customHeight="1">
      <c r="A17" s="20"/>
      <c r="B17" s="21"/>
      <c r="C17" s="37" t="s">
        <v>191</v>
      </c>
      <c r="E17" s="48"/>
      <c r="F17" s="26">
        <v>121280</v>
      </c>
      <c r="G17" s="26">
        <v>59007</v>
      </c>
      <c r="H17" s="26">
        <v>62273</v>
      </c>
      <c r="I17" s="26">
        <v>102304</v>
      </c>
      <c r="J17" s="26">
        <v>49770</v>
      </c>
      <c r="K17" s="26">
        <v>52534</v>
      </c>
      <c r="L17" s="26">
        <v>18976</v>
      </c>
      <c r="M17" s="26">
        <v>9237</v>
      </c>
      <c r="N17" s="26">
        <v>9739</v>
      </c>
      <c r="O17" s="26">
        <v>23475</v>
      </c>
      <c r="P17" s="26">
        <v>11449</v>
      </c>
      <c r="Q17" s="26">
        <v>12026</v>
      </c>
      <c r="R17" s="26">
        <v>9227</v>
      </c>
      <c r="S17" s="26">
        <v>4414</v>
      </c>
      <c r="T17" s="26">
        <v>4813</v>
      </c>
      <c r="U17" s="26">
        <v>5388</v>
      </c>
      <c r="V17" s="26">
        <v>2654</v>
      </c>
      <c r="W17" s="26">
        <v>2734</v>
      </c>
      <c r="X17" s="26">
        <v>7151</v>
      </c>
      <c r="Y17" s="26">
        <v>3409</v>
      </c>
      <c r="Z17" s="26">
        <v>3742</v>
      </c>
      <c r="AA17" s="26">
        <v>5614</v>
      </c>
      <c r="AB17" s="26">
        <v>2734</v>
      </c>
      <c r="AC17" s="26">
        <v>2880</v>
      </c>
      <c r="AD17" s="26">
        <v>4916</v>
      </c>
      <c r="AE17" s="26">
        <v>2419</v>
      </c>
      <c r="AF17" s="26">
        <v>2497</v>
      </c>
      <c r="AG17" s="26">
        <v>1407</v>
      </c>
      <c r="AH17" s="26">
        <v>655</v>
      </c>
      <c r="AI17" s="26">
        <v>752</v>
      </c>
      <c r="AJ17" s="26">
        <v>2344</v>
      </c>
      <c r="AK17" s="26">
        <v>1158</v>
      </c>
      <c r="AL17" s="26">
        <v>1186</v>
      </c>
      <c r="AM17" s="26">
        <v>3794</v>
      </c>
      <c r="AN17" s="26">
        <v>1897</v>
      </c>
      <c r="AO17" s="26">
        <v>1897</v>
      </c>
      <c r="AP17" s="26">
        <v>3281</v>
      </c>
      <c r="AQ17" s="26">
        <v>1618</v>
      </c>
      <c r="AR17" s="26">
        <v>1663</v>
      </c>
      <c r="AS17" s="26">
        <v>3062</v>
      </c>
      <c r="AT17" s="26">
        <v>1520</v>
      </c>
      <c r="AU17" s="26">
        <v>1542</v>
      </c>
      <c r="AV17" s="26">
        <v>3655</v>
      </c>
      <c r="AW17" s="26">
        <v>1761</v>
      </c>
      <c r="AX17" s="26">
        <v>1894</v>
      </c>
      <c r="AY17" s="26">
        <v>7568</v>
      </c>
      <c r="AZ17" s="26">
        <v>3626</v>
      </c>
      <c r="BA17" s="26">
        <v>3942</v>
      </c>
      <c r="BB17" s="26">
        <v>5638</v>
      </c>
      <c r="BC17" s="26">
        <v>2686</v>
      </c>
      <c r="BD17" s="26">
        <v>2952</v>
      </c>
      <c r="BE17" s="26">
        <v>1883</v>
      </c>
      <c r="BF17" s="26">
        <v>911</v>
      </c>
      <c r="BG17" s="26">
        <v>972</v>
      </c>
      <c r="BH17" s="26">
        <v>2709</v>
      </c>
      <c r="BI17" s="26">
        <v>1329</v>
      </c>
      <c r="BJ17" s="26">
        <v>1380</v>
      </c>
      <c r="BK17" s="26">
        <v>1543</v>
      </c>
      <c r="BL17" s="26">
        <v>793</v>
      </c>
      <c r="BM17" s="26">
        <v>750</v>
      </c>
      <c r="BN17" s="26">
        <v>1987</v>
      </c>
      <c r="BO17" s="26">
        <v>940</v>
      </c>
      <c r="BP17" s="26">
        <v>1047</v>
      </c>
      <c r="BQ17" s="26">
        <v>2998</v>
      </c>
      <c r="BR17" s="26">
        <v>1549</v>
      </c>
      <c r="BS17" s="26">
        <v>1449</v>
      </c>
      <c r="BT17" s="26">
        <v>2174</v>
      </c>
      <c r="BU17" s="26">
        <v>1065</v>
      </c>
      <c r="BV17" s="26">
        <v>1109</v>
      </c>
      <c r="BW17" s="26">
        <v>2490</v>
      </c>
      <c r="BX17" s="26">
        <v>1183</v>
      </c>
      <c r="BY17" s="26">
        <v>1307</v>
      </c>
      <c r="BZ17" s="26">
        <v>2327</v>
      </c>
      <c r="CA17" s="26">
        <v>1141</v>
      </c>
      <c r="CB17" s="26">
        <v>1186</v>
      </c>
      <c r="CC17" s="26">
        <v>1210</v>
      </c>
      <c r="CD17" s="26">
        <v>601</v>
      </c>
      <c r="CE17" s="26">
        <v>609</v>
      </c>
      <c r="CF17" s="26">
        <v>1117</v>
      </c>
      <c r="CG17" s="26">
        <v>540</v>
      </c>
      <c r="CH17" s="26">
        <v>577</v>
      </c>
      <c r="CI17" s="26">
        <v>1984</v>
      </c>
      <c r="CJ17" s="26">
        <v>957</v>
      </c>
      <c r="CK17" s="26">
        <v>1027</v>
      </c>
      <c r="CL17" s="26">
        <v>1984</v>
      </c>
      <c r="CM17" s="26">
        <v>957</v>
      </c>
      <c r="CN17" s="26">
        <v>1027</v>
      </c>
      <c r="CO17" s="26">
        <v>2137</v>
      </c>
      <c r="CP17" s="26">
        <v>1032</v>
      </c>
      <c r="CQ17" s="26">
        <v>1105</v>
      </c>
      <c r="CR17" s="26">
        <v>1656</v>
      </c>
      <c r="CS17" s="26">
        <v>795</v>
      </c>
      <c r="CT17" s="26">
        <v>861</v>
      </c>
      <c r="CU17" s="26">
        <v>481</v>
      </c>
      <c r="CV17" s="26">
        <v>237</v>
      </c>
      <c r="CW17" s="26">
        <v>244</v>
      </c>
      <c r="CX17" s="26">
        <v>2518</v>
      </c>
      <c r="CY17" s="26">
        <v>1213</v>
      </c>
      <c r="CZ17" s="26">
        <v>1305</v>
      </c>
      <c r="DA17" s="26">
        <v>1090</v>
      </c>
      <c r="DB17" s="26">
        <v>532</v>
      </c>
      <c r="DC17" s="26">
        <v>558</v>
      </c>
      <c r="DD17" s="26">
        <v>571</v>
      </c>
      <c r="DE17" s="26">
        <v>270</v>
      </c>
      <c r="DF17" s="26">
        <v>301</v>
      </c>
      <c r="DG17" s="26">
        <v>857</v>
      </c>
      <c r="DH17" s="26">
        <v>411</v>
      </c>
      <c r="DI17" s="26">
        <v>446</v>
      </c>
      <c r="DJ17" s="26">
        <v>4238</v>
      </c>
      <c r="DK17" s="26">
        <v>2083</v>
      </c>
      <c r="DL17" s="26">
        <v>2155</v>
      </c>
      <c r="DM17" s="26">
        <v>1452</v>
      </c>
      <c r="DN17" s="26">
        <v>689</v>
      </c>
      <c r="DO17" s="26">
        <v>763</v>
      </c>
      <c r="DP17" s="26">
        <v>1374</v>
      </c>
      <c r="DQ17" s="26">
        <v>674</v>
      </c>
      <c r="DR17" s="26">
        <v>700</v>
      </c>
      <c r="DS17" s="26">
        <v>1412</v>
      </c>
      <c r="DT17" s="26">
        <v>720</v>
      </c>
      <c r="DU17" s="26">
        <v>692</v>
      </c>
      <c r="DV17" s="26">
        <v>983</v>
      </c>
      <c r="DW17" s="26">
        <v>477</v>
      </c>
      <c r="DX17" s="26">
        <v>506</v>
      </c>
      <c r="DY17" s="26">
        <v>983</v>
      </c>
      <c r="DZ17" s="26">
        <v>477</v>
      </c>
      <c r="EA17" s="26">
        <v>506</v>
      </c>
      <c r="EB17" s="26">
        <v>3441</v>
      </c>
      <c r="EC17" s="26">
        <v>1671</v>
      </c>
      <c r="ED17" s="26">
        <v>1770</v>
      </c>
      <c r="EE17" s="26">
        <v>554</v>
      </c>
      <c r="EF17" s="26">
        <v>256</v>
      </c>
      <c r="EG17" s="26">
        <v>298</v>
      </c>
      <c r="EH17" s="26">
        <v>387</v>
      </c>
      <c r="EI17" s="26">
        <v>182</v>
      </c>
      <c r="EJ17" s="26">
        <v>205</v>
      </c>
      <c r="EK17" s="26">
        <v>632</v>
      </c>
      <c r="EL17" s="26">
        <v>318</v>
      </c>
      <c r="EM17" s="26">
        <v>314</v>
      </c>
      <c r="EN17" s="26">
        <v>299</v>
      </c>
      <c r="EO17" s="26">
        <v>152</v>
      </c>
      <c r="EP17" s="26">
        <v>147</v>
      </c>
      <c r="EQ17" s="26">
        <v>784</v>
      </c>
      <c r="ER17" s="26">
        <v>375</v>
      </c>
      <c r="ES17" s="26">
        <v>409</v>
      </c>
      <c r="ET17" s="26">
        <v>632</v>
      </c>
      <c r="EU17" s="26">
        <v>304</v>
      </c>
      <c r="EV17" s="26">
        <v>328</v>
      </c>
      <c r="EW17" s="26">
        <v>153</v>
      </c>
      <c r="EX17" s="26">
        <v>84</v>
      </c>
      <c r="EY17" s="26">
        <v>69</v>
      </c>
      <c r="EZ17" s="26">
        <v>1246</v>
      </c>
      <c r="FA17" s="26">
        <v>604</v>
      </c>
      <c r="FB17" s="26">
        <v>642</v>
      </c>
      <c r="FC17" s="26">
        <v>1246</v>
      </c>
      <c r="FD17" s="26">
        <v>604</v>
      </c>
      <c r="FE17" s="26">
        <v>642</v>
      </c>
      <c r="FF17" s="26">
        <v>102</v>
      </c>
      <c r="FG17" s="26">
        <v>59</v>
      </c>
      <c r="FH17" s="26">
        <v>43</v>
      </c>
      <c r="FI17" s="26">
        <v>102</v>
      </c>
      <c r="FJ17" s="26">
        <v>59</v>
      </c>
      <c r="FK17" s="26">
        <v>43</v>
      </c>
    </row>
    <row r="18" spans="1:167" s="25" customFormat="1" ht="16.5" customHeight="1">
      <c r="A18" s="20"/>
      <c r="B18" s="21"/>
      <c r="C18" s="37" t="s">
        <v>192</v>
      </c>
      <c r="D18" s="50"/>
      <c r="E18" s="23"/>
      <c r="F18" s="26">
        <v>136135</v>
      </c>
      <c r="G18" s="26">
        <v>65845</v>
      </c>
      <c r="H18" s="26">
        <v>70290</v>
      </c>
      <c r="I18" s="26">
        <v>114070</v>
      </c>
      <c r="J18" s="26">
        <v>55063</v>
      </c>
      <c r="K18" s="26">
        <v>59007</v>
      </c>
      <c r="L18" s="26">
        <v>22065</v>
      </c>
      <c r="M18" s="26">
        <v>10782</v>
      </c>
      <c r="N18" s="26">
        <v>11283</v>
      </c>
      <c r="O18" s="26">
        <v>24902</v>
      </c>
      <c r="P18" s="26">
        <v>11892</v>
      </c>
      <c r="Q18" s="26">
        <v>13010</v>
      </c>
      <c r="R18" s="26">
        <v>10056</v>
      </c>
      <c r="S18" s="26">
        <v>4885</v>
      </c>
      <c r="T18" s="26">
        <v>5171</v>
      </c>
      <c r="U18" s="26">
        <v>6010</v>
      </c>
      <c r="V18" s="26">
        <v>2927</v>
      </c>
      <c r="W18" s="26">
        <v>3083</v>
      </c>
      <c r="X18" s="26">
        <v>7816</v>
      </c>
      <c r="Y18" s="26">
        <v>3800</v>
      </c>
      <c r="Z18" s="26">
        <v>4016</v>
      </c>
      <c r="AA18" s="26">
        <v>6317</v>
      </c>
      <c r="AB18" s="26">
        <v>3039</v>
      </c>
      <c r="AC18" s="26">
        <v>3278</v>
      </c>
      <c r="AD18" s="26">
        <v>5434</v>
      </c>
      <c r="AE18" s="26">
        <v>2653</v>
      </c>
      <c r="AF18" s="26">
        <v>2781</v>
      </c>
      <c r="AG18" s="26">
        <v>1782</v>
      </c>
      <c r="AH18" s="26">
        <v>880</v>
      </c>
      <c r="AI18" s="26">
        <v>902</v>
      </c>
      <c r="AJ18" s="26">
        <v>2569</v>
      </c>
      <c r="AK18" s="26">
        <v>1253</v>
      </c>
      <c r="AL18" s="26">
        <v>1316</v>
      </c>
      <c r="AM18" s="26">
        <v>4365</v>
      </c>
      <c r="AN18" s="26">
        <v>2103</v>
      </c>
      <c r="AO18" s="26">
        <v>2262</v>
      </c>
      <c r="AP18" s="26">
        <v>3781</v>
      </c>
      <c r="AQ18" s="26">
        <v>1838</v>
      </c>
      <c r="AR18" s="26">
        <v>1943</v>
      </c>
      <c r="AS18" s="26">
        <v>3109</v>
      </c>
      <c r="AT18" s="26">
        <v>1549</v>
      </c>
      <c r="AU18" s="26">
        <v>1560</v>
      </c>
      <c r="AV18" s="26">
        <v>3875</v>
      </c>
      <c r="AW18" s="26">
        <v>1915</v>
      </c>
      <c r="AX18" s="26">
        <v>1960</v>
      </c>
      <c r="AY18" s="26">
        <v>9014</v>
      </c>
      <c r="AZ18" s="26">
        <v>4175</v>
      </c>
      <c r="BA18" s="26">
        <v>4839</v>
      </c>
      <c r="BB18" s="26">
        <v>6795</v>
      </c>
      <c r="BC18" s="26">
        <v>3207</v>
      </c>
      <c r="BD18" s="26">
        <v>3588</v>
      </c>
      <c r="BE18" s="26">
        <v>2262</v>
      </c>
      <c r="BF18" s="26">
        <v>1119</v>
      </c>
      <c r="BG18" s="26">
        <v>1143</v>
      </c>
      <c r="BH18" s="26">
        <v>2987</v>
      </c>
      <c r="BI18" s="26">
        <v>1456</v>
      </c>
      <c r="BJ18" s="26">
        <v>1531</v>
      </c>
      <c r="BK18" s="26">
        <v>1795</v>
      </c>
      <c r="BL18" s="26">
        <v>857</v>
      </c>
      <c r="BM18" s="26">
        <v>938</v>
      </c>
      <c r="BN18" s="26">
        <v>2399</v>
      </c>
      <c r="BO18" s="26">
        <v>1149</v>
      </c>
      <c r="BP18" s="26">
        <v>1250</v>
      </c>
      <c r="BQ18" s="26">
        <v>3295</v>
      </c>
      <c r="BR18" s="26">
        <v>1648</v>
      </c>
      <c r="BS18" s="26">
        <v>1647</v>
      </c>
      <c r="BT18" s="26">
        <v>2509</v>
      </c>
      <c r="BU18" s="26">
        <v>1235</v>
      </c>
      <c r="BV18" s="26">
        <v>1274</v>
      </c>
      <c r="BW18" s="26">
        <v>2998</v>
      </c>
      <c r="BX18" s="26">
        <v>1483</v>
      </c>
      <c r="BY18" s="26">
        <v>1515</v>
      </c>
      <c r="BZ18" s="26">
        <v>2576</v>
      </c>
      <c r="CA18" s="26">
        <v>1217</v>
      </c>
      <c r="CB18" s="26">
        <v>1359</v>
      </c>
      <c r="CC18" s="26">
        <v>1314</v>
      </c>
      <c r="CD18" s="26">
        <v>630</v>
      </c>
      <c r="CE18" s="26">
        <v>684</v>
      </c>
      <c r="CF18" s="26">
        <v>1262</v>
      </c>
      <c r="CG18" s="26">
        <v>587</v>
      </c>
      <c r="CH18" s="26">
        <v>675</v>
      </c>
      <c r="CI18" s="26">
        <v>2385</v>
      </c>
      <c r="CJ18" s="26">
        <v>1183</v>
      </c>
      <c r="CK18" s="26">
        <v>1202</v>
      </c>
      <c r="CL18" s="26">
        <v>2385</v>
      </c>
      <c r="CM18" s="26">
        <v>1183</v>
      </c>
      <c r="CN18" s="26">
        <v>1202</v>
      </c>
      <c r="CO18" s="26">
        <v>2571</v>
      </c>
      <c r="CP18" s="26">
        <v>1244</v>
      </c>
      <c r="CQ18" s="26">
        <v>1327</v>
      </c>
      <c r="CR18" s="26">
        <v>1967</v>
      </c>
      <c r="CS18" s="26">
        <v>961</v>
      </c>
      <c r="CT18" s="26">
        <v>1006</v>
      </c>
      <c r="CU18" s="26">
        <v>604</v>
      </c>
      <c r="CV18" s="26">
        <v>283</v>
      </c>
      <c r="CW18" s="26">
        <v>321</v>
      </c>
      <c r="CX18" s="26">
        <v>3055</v>
      </c>
      <c r="CY18" s="26">
        <v>1502</v>
      </c>
      <c r="CZ18" s="26">
        <v>1553</v>
      </c>
      <c r="DA18" s="26">
        <v>1406</v>
      </c>
      <c r="DB18" s="26">
        <v>673</v>
      </c>
      <c r="DC18" s="26">
        <v>733</v>
      </c>
      <c r="DD18" s="26">
        <v>702</v>
      </c>
      <c r="DE18" s="26">
        <v>353</v>
      </c>
      <c r="DF18" s="26">
        <v>349</v>
      </c>
      <c r="DG18" s="26">
        <v>947</v>
      </c>
      <c r="DH18" s="26">
        <v>476</v>
      </c>
      <c r="DI18" s="26">
        <v>471</v>
      </c>
      <c r="DJ18" s="26">
        <v>4930</v>
      </c>
      <c r="DK18" s="26">
        <v>2376</v>
      </c>
      <c r="DL18" s="26">
        <v>2554</v>
      </c>
      <c r="DM18" s="26">
        <v>1721</v>
      </c>
      <c r="DN18" s="26">
        <v>850</v>
      </c>
      <c r="DO18" s="26">
        <v>871</v>
      </c>
      <c r="DP18" s="26">
        <v>1633</v>
      </c>
      <c r="DQ18" s="26">
        <v>762</v>
      </c>
      <c r="DR18" s="26">
        <v>871</v>
      </c>
      <c r="DS18" s="26">
        <v>1576</v>
      </c>
      <c r="DT18" s="26">
        <v>764</v>
      </c>
      <c r="DU18" s="26">
        <v>812</v>
      </c>
      <c r="DV18" s="26">
        <v>1094</v>
      </c>
      <c r="DW18" s="26">
        <v>524</v>
      </c>
      <c r="DX18" s="26">
        <v>570</v>
      </c>
      <c r="DY18" s="26">
        <v>1094</v>
      </c>
      <c r="DZ18" s="26">
        <v>524</v>
      </c>
      <c r="EA18" s="26">
        <v>570</v>
      </c>
      <c r="EB18" s="26">
        <v>3899</v>
      </c>
      <c r="EC18" s="26">
        <v>1972</v>
      </c>
      <c r="ED18" s="26">
        <v>1927</v>
      </c>
      <c r="EE18" s="26">
        <v>605</v>
      </c>
      <c r="EF18" s="26">
        <v>306</v>
      </c>
      <c r="EG18" s="26">
        <v>299</v>
      </c>
      <c r="EH18" s="26">
        <v>399</v>
      </c>
      <c r="EI18" s="26">
        <v>194</v>
      </c>
      <c r="EJ18" s="26">
        <v>205</v>
      </c>
      <c r="EK18" s="26">
        <v>717</v>
      </c>
      <c r="EL18" s="26">
        <v>358</v>
      </c>
      <c r="EM18" s="26">
        <v>359</v>
      </c>
      <c r="EN18" s="26">
        <v>349</v>
      </c>
      <c r="EO18" s="26">
        <v>171</v>
      </c>
      <c r="EP18" s="26">
        <v>178</v>
      </c>
      <c r="EQ18" s="26">
        <v>926</v>
      </c>
      <c r="ER18" s="26">
        <v>468</v>
      </c>
      <c r="ES18" s="26">
        <v>458</v>
      </c>
      <c r="ET18" s="26">
        <v>725</v>
      </c>
      <c r="EU18" s="26">
        <v>391</v>
      </c>
      <c r="EV18" s="26">
        <v>334</v>
      </c>
      <c r="EW18" s="26">
        <v>178</v>
      </c>
      <c r="EX18" s="26">
        <v>84</v>
      </c>
      <c r="EY18" s="26">
        <v>94</v>
      </c>
      <c r="EZ18" s="26">
        <v>1450</v>
      </c>
      <c r="FA18" s="26">
        <v>723</v>
      </c>
      <c r="FB18" s="26">
        <v>727</v>
      </c>
      <c r="FC18" s="26">
        <v>1450</v>
      </c>
      <c r="FD18" s="26">
        <v>723</v>
      </c>
      <c r="FE18" s="26">
        <v>727</v>
      </c>
      <c r="FF18" s="26">
        <v>105</v>
      </c>
      <c r="FG18" s="26">
        <v>41</v>
      </c>
      <c r="FH18" s="26">
        <v>64</v>
      </c>
      <c r="FI18" s="26">
        <v>105</v>
      </c>
      <c r="FJ18" s="26">
        <v>41</v>
      </c>
      <c r="FK18" s="26">
        <v>64</v>
      </c>
    </row>
    <row r="19" spans="1:167" s="25" customFormat="1" ht="16.5" customHeight="1">
      <c r="A19" s="20"/>
      <c r="B19" s="21"/>
      <c r="C19" s="37" t="s">
        <v>193</v>
      </c>
      <c r="D19" s="21"/>
      <c r="E19" s="23"/>
      <c r="F19" s="26">
        <v>165900</v>
      </c>
      <c r="G19" s="26">
        <v>80818</v>
      </c>
      <c r="H19" s="26">
        <v>85082</v>
      </c>
      <c r="I19" s="26">
        <v>139525</v>
      </c>
      <c r="J19" s="26">
        <v>67753</v>
      </c>
      <c r="K19" s="26">
        <v>71772</v>
      </c>
      <c r="L19" s="26">
        <v>26375</v>
      </c>
      <c r="M19" s="26">
        <v>13065</v>
      </c>
      <c r="N19" s="26">
        <v>13310</v>
      </c>
      <c r="O19" s="26">
        <v>31326</v>
      </c>
      <c r="P19" s="26">
        <v>14740</v>
      </c>
      <c r="Q19" s="26">
        <v>16586</v>
      </c>
      <c r="R19" s="26">
        <v>11983</v>
      </c>
      <c r="S19" s="26">
        <v>5816</v>
      </c>
      <c r="T19" s="26">
        <v>6167</v>
      </c>
      <c r="U19" s="26">
        <v>7657</v>
      </c>
      <c r="V19" s="26">
        <v>3650</v>
      </c>
      <c r="W19" s="26">
        <v>4007</v>
      </c>
      <c r="X19" s="26">
        <v>9719</v>
      </c>
      <c r="Y19" s="26">
        <v>4738</v>
      </c>
      <c r="Z19" s="26">
        <v>4981</v>
      </c>
      <c r="AA19" s="26">
        <v>7365</v>
      </c>
      <c r="AB19" s="26">
        <v>3686</v>
      </c>
      <c r="AC19" s="26">
        <v>3679</v>
      </c>
      <c r="AD19" s="26">
        <v>6462</v>
      </c>
      <c r="AE19" s="26">
        <v>3182</v>
      </c>
      <c r="AF19" s="26">
        <v>3280</v>
      </c>
      <c r="AG19" s="26">
        <v>1929</v>
      </c>
      <c r="AH19" s="26">
        <v>977</v>
      </c>
      <c r="AI19" s="26">
        <v>952</v>
      </c>
      <c r="AJ19" s="26">
        <v>3078</v>
      </c>
      <c r="AK19" s="26">
        <v>1513</v>
      </c>
      <c r="AL19" s="26">
        <v>1565</v>
      </c>
      <c r="AM19" s="26">
        <v>5378</v>
      </c>
      <c r="AN19" s="26">
        <v>2690</v>
      </c>
      <c r="AO19" s="26">
        <v>2688</v>
      </c>
      <c r="AP19" s="26">
        <v>4462</v>
      </c>
      <c r="AQ19" s="26">
        <v>2220</v>
      </c>
      <c r="AR19" s="26">
        <v>2242</v>
      </c>
      <c r="AS19" s="26">
        <v>3626</v>
      </c>
      <c r="AT19" s="26">
        <v>1815</v>
      </c>
      <c r="AU19" s="26">
        <v>1811</v>
      </c>
      <c r="AV19" s="26">
        <v>4844</v>
      </c>
      <c r="AW19" s="26">
        <v>2344</v>
      </c>
      <c r="AX19" s="26">
        <v>2500</v>
      </c>
      <c r="AY19" s="26">
        <v>12067</v>
      </c>
      <c r="AZ19" s="26">
        <v>5713</v>
      </c>
      <c r="BA19" s="26">
        <v>6354</v>
      </c>
      <c r="BB19" s="26">
        <v>8549</v>
      </c>
      <c r="BC19" s="26">
        <v>4167</v>
      </c>
      <c r="BD19" s="26">
        <v>4382</v>
      </c>
      <c r="BE19" s="26">
        <v>2543</v>
      </c>
      <c r="BF19" s="26">
        <v>1279</v>
      </c>
      <c r="BG19" s="26">
        <v>1264</v>
      </c>
      <c r="BH19" s="26">
        <v>3495</v>
      </c>
      <c r="BI19" s="26">
        <v>1700</v>
      </c>
      <c r="BJ19" s="26">
        <v>1795</v>
      </c>
      <c r="BK19" s="26">
        <v>2250</v>
      </c>
      <c r="BL19" s="26">
        <v>1131</v>
      </c>
      <c r="BM19" s="26">
        <v>1119</v>
      </c>
      <c r="BN19" s="26">
        <v>2945</v>
      </c>
      <c r="BO19" s="26">
        <v>1431</v>
      </c>
      <c r="BP19" s="26">
        <v>1514</v>
      </c>
      <c r="BQ19" s="26">
        <v>3519</v>
      </c>
      <c r="BR19" s="26">
        <v>1784</v>
      </c>
      <c r="BS19" s="26">
        <v>1735</v>
      </c>
      <c r="BT19" s="26">
        <v>3032</v>
      </c>
      <c r="BU19" s="26">
        <v>1499</v>
      </c>
      <c r="BV19" s="26">
        <v>1533</v>
      </c>
      <c r="BW19" s="26">
        <v>3296</v>
      </c>
      <c r="BX19" s="26">
        <v>1678</v>
      </c>
      <c r="BY19" s="26">
        <v>1618</v>
      </c>
      <c r="BZ19" s="26">
        <v>3346</v>
      </c>
      <c r="CA19" s="26">
        <v>1607</v>
      </c>
      <c r="CB19" s="26">
        <v>1739</v>
      </c>
      <c r="CC19" s="26">
        <v>1674</v>
      </c>
      <c r="CD19" s="26">
        <v>819</v>
      </c>
      <c r="CE19" s="26">
        <v>855</v>
      </c>
      <c r="CF19" s="26">
        <v>1672</v>
      </c>
      <c r="CG19" s="26">
        <v>788</v>
      </c>
      <c r="CH19" s="26">
        <v>884</v>
      </c>
      <c r="CI19" s="26">
        <v>2689</v>
      </c>
      <c r="CJ19" s="26">
        <v>1357</v>
      </c>
      <c r="CK19" s="26">
        <v>1332</v>
      </c>
      <c r="CL19" s="26">
        <v>2689</v>
      </c>
      <c r="CM19" s="26">
        <v>1357</v>
      </c>
      <c r="CN19" s="26">
        <v>1332</v>
      </c>
      <c r="CO19" s="26">
        <v>3150</v>
      </c>
      <c r="CP19" s="26">
        <v>1555</v>
      </c>
      <c r="CQ19" s="26">
        <v>1595</v>
      </c>
      <c r="CR19" s="26">
        <v>2397</v>
      </c>
      <c r="CS19" s="26">
        <v>1172</v>
      </c>
      <c r="CT19" s="26">
        <v>1225</v>
      </c>
      <c r="CU19" s="26">
        <v>753</v>
      </c>
      <c r="CV19" s="26">
        <v>383</v>
      </c>
      <c r="CW19" s="26">
        <v>370</v>
      </c>
      <c r="CX19" s="26">
        <v>3750</v>
      </c>
      <c r="CY19" s="26">
        <v>1841</v>
      </c>
      <c r="CZ19" s="26">
        <v>1909</v>
      </c>
      <c r="DA19" s="26">
        <v>1774</v>
      </c>
      <c r="DB19" s="26">
        <v>866</v>
      </c>
      <c r="DC19" s="26">
        <v>908</v>
      </c>
      <c r="DD19" s="26">
        <v>752</v>
      </c>
      <c r="DE19" s="26">
        <v>377</v>
      </c>
      <c r="DF19" s="26">
        <v>375</v>
      </c>
      <c r="DG19" s="26">
        <v>1224</v>
      </c>
      <c r="DH19" s="26">
        <v>598</v>
      </c>
      <c r="DI19" s="26">
        <v>626</v>
      </c>
      <c r="DJ19" s="26">
        <v>5989</v>
      </c>
      <c r="DK19" s="26">
        <v>2918</v>
      </c>
      <c r="DL19" s="26">
        <v>3071</v>
      </c>
      <c r="DM19" s="26">
        <v>2128</v>
      </c>
      <c r="DN19" s="26">
        <v>1063</v>
      </c>
      <c r="DO19" s="26">
        <v>1065</v>
      </c>
      <c r="DP19" s="26">
        <v>1913</v>
      </c>
      <c r="DQ19" s="26">
        <v>920</v>
      </c>
      <c r="DR19" s="26">
        <v>993</v>
      </c>
      <c r="DS19" s="26">
        <v>1948</v>
      </c>
      <c r="DT19" s="26">
        <v>935</v>
      </c>
      <c r="DU19" s="26">
        <v>1013</v>
      </c>
      <c r="DV19" s="26">
        <v>1243</v>
      </c>
      <c r="DW19" s="26">
        <v>603</v>
      </c>
      <c r="DX19" s="26">
        <v>640</v>
      </c>
      <c r="DY19" s="26">
        <v>1243</v>
      </c>
      <c r="DZ19" s="26">
        <v>603</v>
      </c>
      <c r="EA19" s="26">
        <v>640</v>
      </c>
      <c r="EB19" s="26">
        <v>4478</v>
      </c>
      <c r="EC19" s="26">
        <v>2305</v>
      </c>
      <c r="ED19" s="26">
        <v>2173</v>
      </c>
      <c r="EE19" s="26">
        <v>705</v>
      </c>
      <c r="EF19" s="26">
        <v>367</v>
      </c>
      <c r="EG19" s="26">
        <v>338</v>
      </c>
      <c r="EH19" s="26">
        <v>504</v>
      </c>
      <c r="EI19" s="26">
        <v>265</v>
      </c>
      <c r="EJ19" s="26">
        <v>239</v>
      </c>
      <c r="EK19" s="26">
        <v>833</v>
      </c>
      <c r="EL19" s="26">
        <v>434</v>
      </c>
      <c r="EM19" s="26">
        <v>399</v>
      </c>
      <c r="EN19" s="26">
        <v>395</v>
      </c>
      <c r="EO19" s="26">
        <v>194</v>
      </c>
      <c r="EP19" s="26">
        <v>201</v>
      </c>
      <c r="EQ19" s="26">
        <v>1039</v>
      </c>
      <c r="ER19" s="26">
        <v>518</v>
      </c>
      <c r="ES19" s="26">
        <v>521</v>
      </c>
      <c r="ET19" s="26">
        <v>808</v>
      </c>
      <c r="EU19" s="26">
        <v>427</v>
      </c>
      <c r="EV19" s="26">
        <v>381</v>
      </c>
      <c r="EW19" s="26">
        <v>194</v>
      </c>
      <c r="EX19" s="26">
        <v>100</v>
      </c>
      <c r="EY19" s="26">
        <v>94</v>
      </c>
      <c r="EZ19" s="26">
        <v>1584</v>
      </c>
      <c r="FA19" s="26">
        <v>805</v>
      </c>
      <c r="FB19" s="26">
        <v>779</v>
      </c>
      <c r="FC19" s="26">
        <v>1584</v>
      </c>
      <c r="FD19" s="26">
        <v>805</v>
      </c>
      <c r="FE19" s="26">
        <v>779</v>
      </c>
      <c r="FF19" s="26">
        <v>146</v>
      </c>
      <c r="FG19" s="26">
        <v>74</v>
      </c>
      <c r="FH19" s="26">
        <v>72</v>
      </c>
      <c r="FI19" s="26">
        <v>146</v>
      </c>
      <c r="FJ19" s="26">
        <v>74</v>
      </c>
      <c r="FK19" s="26">
        <v>72</v>
      </c>
    </row>
    <row r="20" spans="1:167" s="25" customFormat="1" ht="16.5" customHeight="1">
      <c r="A20" s="27"/>
      <c r="B20" s="28"/>
      <c r="C20" s="49" t="s">
        <v>194</v>
      </c>
      <c r="D20" s="28"/>
      <c r="E20" s="29"/>
      <c r="F20" s="26">
        <v>127239</v>
      </c>
      <c r="G20" s="26">
        <v>60004</v>
      </c>
      <c r="H20" s="26">
        <v>67235</v>
      </c>
      <c r="I20" s="26">
        <v>107483</v>
      </c>
      <c r="J20" s="26">
        <v>50611</v>
      </c>
      <c r="K20" s="26">
        <v>56872</v>
      </c>
      <c r="L20" s="26">
        <v>19756</v>
      </c>
      <c r="M20" s="26">
        <v>9393</v>
      </c>
      <c r="N20" s="26">
        <v>10363</v>
      </c>
      <c r="O20" s="26">
        <v>25689</v>
      </c>
      <c r="P20" s="26">
        <v>11730</v>
      </c>
      <c r="Q20" s="26">
        <v>13959</v>
      </c>
      <c r="R20" s="26">
        <v>9458</v>
      </c>
      <c r="S20" s="26">
        <v>4380</v>
      </c>
      <c r="T20" s="26">
        <v>5078</v>
      </c>
      <c r="U20" s="26">
        <v>5753</v>
      </c>
      <c r="V20" s="26">
        <v>2569</v>
      </c>
      <c r="W20" s="26">
        <v>3184</v>
      </c>
      <c r="X20" s="26">
        <v>7321</v>
      </c>
      <c r="Y20" s="26">
        <v>3458</v>
      </c>
      <c r="Z20" s="26">
        <v>3863</v>
      </c>
      <c r="AA20" s="26">
        <v>5214</v>
      </c>
      <c r="AB20" s="26">
        <v>2546</v>
      </c>
      <c r="AC20" s="26">
        <v>2668</v>
      </c>
      <c r="AD20" s="26">
        <v>4934</v>
      </c>
      <c r="AE20" s="26">
        <v>2305</v>
      </c>
      <c r="AF20" s="26">
        <v>2629</v>
      </c>
      <c r="AG20" s="26">
        <v>1314</v>
      </c>
      <c r="AH20" s="26">
        <v>611</v>
      </c>
      <c r="AI20" s="26">
        <v>703</v>
      </c>
      <c r="AJ20" s="26">
        <v>2395</v>
      </c>
      <c r="AK20" s="26">
        <v>1112</v>
      </c>
      <c r="AL20" s="26">
        <v>1283</v>
      </c>
      <c r="AM20" s="26">
        <v>4082</v>
      </c>
      <c r="AN20" s="26">
        <v>1974</v>
      </c>
      <c r="AO20" s="26">
        <v>2108</v>
      </c>
      <c r="AP20" s="26">
        <v>3212</v>
      </c>
      <c r="AQ20" s="26">
        <v>1481</v>
      </c>
      <c r="AR20" s="26">
        <v>1731</v>
      </c>
      <c r="AS20" s="26">
        <v>2670</v>
      </c>
      <c r="AT20" s="26">
        <v>1300</v>
      </c>
      <c r="AU20" s="26">
        <v>1370</v>
      </c>
      <c r="AV20" s="26">
        <v>3837</v>
      </c>
      <c r="AW20" s="26">
        <v>1764</v>
      </c>
      <c r="AX20" s="26">
        <v>2073</v>
      </c>
      <c r="AY20" s="26">
        <v>9541</v>
      </c>
      <c r="AZ20" s="26">
        <v>4619</v>
      </c>
      <c r="BA20" s="26">
        <v>4922</v>
      </c>
      <c r="BB20" s="26">
        <v>6352</v>
      </c>
      <c r="BC20" s="26">
        <v>3255</v>
      </c>
      <c r="BD20" s="26">
        <v>3097</v>
      </c>
      <c r="BE20" s="26">
        <v>1889</v>
      </c>
      <c r="BF20" s="26">
        <v>901</v>
      </c>
      <c r="BG20" s="26">
        <v>988</v>
      </c>
      <c r="BH20" s="26">
        <v>2615</v>
      </c>
      <c r="BI20" s="26">
        <v>1297</v>
      </c>
      <c r="BJ20" s="26">
        <v>1318</v>
      </c>
      <c r="BK20" s="26">
        <v>1828</v>
      </c>
      <c r="BL20" s="26">
        <v>823</v>
      </c>
      <c r="BM20" s="26">
        <v>1005</v>
      </c>
      <c r="BN20" s="26">
        <v>2110</v>
      </c>
      <c r="BO20" s="26">
        <v>1040</v>
      </c>
      <c r="BP20" s="26">
        <v>1070</v>
      </c>
      <c r="BQ20" s="26">
        <v>2592</v>
      </c>
      <c r="BR20" s="26">
        <v>1231</v>
      </c>
      <c r="BS20" s="26">
        <v>1361</v>
      </c>
      <c r="BT20" s="26">
        <v>2386</v>
      </c>
      <c r="BU20" s="26">
        <v>1094</v>
      </c>
      <c r="BV20" s="26">
        <v>1292</v>
      </c>
      <c r="BW20" s="26">
        <v>2291</v>
      </c>
      <c r="BX20" s="26">
        <v>1121</v>
      </c>
      <c r="BY20" s="26">
        <v>1170</v>
      </c>
      <c r="BZ20" s="26">
        <v>2851</v>
      </c>
      <c r="CA20" s="26">
        <v>1313</v>
      </c>
      <c r="CB20" s="26">
        <v>1538</v>
      </c>
      <c r="CC20" s="26">
        <v>1344</v>
      </c>
      <c r="CD20" s="26">
        <v>638</v>
      </c>
      <c r="CE20" s="26">
        <v>706</v>
      </c>
      <c r="CF20" s="26">
        <v>1507</v>
      </c>
      <c r="CG20" s="26">
        <v>675</v>
      </c>
      <c r="CH20" s="26">
        <v>832</v>
      </c>
      <c r="CI20" s="26">
        <v>1877</v>
      </c>
      <c r="CJ20" s="26">
        <v>894</v>
      </c>
      <c r="CK20" s="26">
        <v>983</v>
      </c>
      <c r="CL20" s="26">
        <v>1877</v>
      </c>
      <c r="CM20" s="26">
        <v>894</v>
      </c>
      <c r="CN20" s="26">
        <v>983</v>
      </c>
      <c r="CO20" s="26">
        <v>2313</v>
      </c>
      <c r="CP20" s="26">
        <v>1148</v>
      </c>
      <c r="CQ20" s="26">
        <v>1165</v>
      </c>
      <c r="CR20" s="26">
        <v>1746</v>
      </c>
      <c r="CS20" s="26">
        <v>876</v>
      </c>
      <c r="CT20" s="26">
        <v>870</v>
      </c>
      <c r="CU20" s="26">
        <v>567</v>
      </c>
      <c r="CV20" s="26">
        <v>272</v>
      </c>
      <c r="CW20" s="26">
        <v>295</v>
      </c>
      <c r="CX20" s="26">
        <v>2784</v>
      </c>
      <c r="CY20" s="26">
        <v>1364</v>
      </c>
      <c r="CZ20" s="26">
        <v>1420</v>
      </c>
      <c r="DA20" s="26">
        <v>1375</v>
      </c>
      <c r="DB20" s="26">
        <v>668</v>
      </c>
      <c r="DC20" s="26">
        <v>707</v>
      </c>
      <c r="DD20" s="26">
        <v>482</v>
      </c>
      <c r="DE20" s="26">
        <v>250</v>
      </c>
      <c r="DF20" s="26">
        <v>232</v>
      </c>
      <c r="DG20" s="26">
        <v>927</v>
      </c>
      <c r="DH20" s="26">
        <v>446</v>
      </c>
      <c r="DI20" s="26">
        <v>481</v>
      </c>
      <c r="DJ20" s="26">
        <v>4428</v>
      </c>
      <c r="DK20" s="26">
        <v>2102</v>
      </c>
      <c r="DL20" s="26">
        <v>2326</v>
      </c>
      <c r="DM20" s="26">
        <v>1510</v>
      </c>
      <c r="DN20" s="26">
        <v>698</v>
      </c>
      <c r="DO20" s="26">
        <v>812</v>
      </c>
      <c r="DP20" s="26">
        <v>1434</v>
      </c>
      <c r="DQ20" s="26">
        <v>694</v>
      </c>
      <c r="DR20" s="26">
        <v>740</v>
      </c>
      <c r="DS20" s="26">
        <v>1484</v>
      </c>
      <c r="DT20" s="26">
        <v>710</v>
      </c>
      <c r="DU20" s="26">
        <v>774</v>
      </c>
      <c r="DV20" s="26">
        <v>1020</v>
      </c>
      <c r="DW20" s="26">
        <v>441</v>
      </c>
      <c r="DX20" s="26">
        <v>579</v>
      </c>
      <c r="DY20" s="26">
        <v>1020</v>
      </c>
      <c r="DZ20" s="26">
        <v>441</v>
      </c>
      <c r="EA20" s="26">
        <v>579</v>
      </c>
      <c r="EB20" s="26">
        <v>3223</v>
      </c>
      <c r="EC20" s="26">
        <v>1500</v>
      </c>
      <c r="ED20" s="26">
        <v>1723</v>
      </c>
      <c r="EE20" s="26">
        <v>439</v>
      </c>
      <c r="EF20" s="26">
        <v>226</v>
      </c>
      <c r="EG20" s="26">
        <v>213</v>
      </c>
      <c r="EH20" s="26">
        <v>324</v>
      </c>
      <c r="EI20" s="26">
        <v>164</v>
      </c>
      <c r="EJ20" s="26">
        <v>160</v>
      </c>
      <c r="EK20" s="26">
        <v>625</v>
      </c>
      <c r="EL20" s="26">
        <v>282</v>
      </c>
      <c r="EM20" s="26">
        <v>343</v>
      </c>
      <c r="EN20" s="26">
        <v>310</v>
      </c>
      <c r="EO20" s="26">
        <v>143</v>
      </c>
      <c r="EP20" s="26">
        <v>167</v>
      </c>
      <c r="EQ20" s="26">
        <v>780</v>
      </c>
      <c r="ER20" s="26">
        <v>374</v>
      </c>
      <c r="ES20" s="26">
        <v>406</v>
      </c>
      <c r="ET20" s="26">
        <v>571</v>
      </c>
      <c r="EU20" s="26">
        <v>244</v>
      </c>
      <c r="EV20" s="26">
        <v>327</v>
      </c>
      <c r="EW20" s="26">
        <v>174</v>
      </c>
      <c r="EX20" s="26">
        <v>67</v>
      </c>
      <c r="EY20" s="26">
        <v>107</v>
      </c>
      <c r="EZ20" s="26">
        <v>1162</v>
      </c>
      <c r="FA20" s="26">
        <v>582</v>
      </c>
      <c r="FB20" s="26">
        <v>580</v>
      </c>
      <c r="FC20" s="26">
        <v>1162</v>
      </c>
      <c r="FD20" s="26">
        <v>582</v>
      </c>
      <c r="FE20" s="26">
        <v>580</v>
      </c>
      <c r="FF20" s="26">
        <v>98</v>
      </c>
      <c r="FG20" s="26">
        <v>49</v>
      </c>
      <c r="FH20" s="26">
        <v>49</v>
      </c>
      <c r="FI20" s="26">
        <v>98</v>
      </c>
      <c r="FJ20" s="26">
        <v>49</v>
      </c>
      <c r="FK20" s="26">
        <v>49</v>
      </c>
    </row>
    <row r="21" spans="1:167" s="25" customFormat="1" ht="16.5" customHeight="1">
      <c r="A21" s="20"/>
      <c r="B21" s="21"/>
      <c r="C21" s="37" t="s">
        <v>195</v>
      </c>
      <c r="D21" s="21"/>
      <c r="E21" s="23"/>
      <c r="F21" s="24">
        <v>106609</v>
      </c>
      <c r="G21" s="24">
        <v>47918</v>
      </c>
      <c r="H21" s="24">
        <v>58691</v>
      </c>
      <c r="I21" s="24">
        <v>90444</v>
      </c>
      <c r="J21" s="24">
        <v>40573</v>
      </c>
      <c r="K21" s="24">
        <v>49871</v>
      </c>
      <c r="L21" s="24">
        <v>16165</v>
      </c>
      <c r="M21" s="24">
        <v>7345</v>
      </c>
      <c r="N21" s="24">
        <v>8820</v>
      </c>
      <c r="O21" s="24">
        <v>21701</v>
      </c>
      <c r="P21" s="24">
        <v>9446</v>
      </c>
      <c r="Q21" s="24">
        <v>12255</v>
      </c>
      <c r="R21" s="24">
        <v>8061</v>
      </c>
      <c r="S21" s="24">
        <v>3550</v>
      </c>
      <c r="T21" s="24">
        <v>4511</v>
      </c>
      <c r="U21" s="24">
        <v>5208</v>
      </c>
      <c r="V21" s="24">
        <v>2261</v>
      </c>
      <c r="W21" s="24">
        <v>2947</v>
      </c>
      <c r="X21" s="24">
        <v>5711</v>
      </c>
      <c r="Y21" s="24">
        <v>2683</v>
      </c>
      <c r="Z21" s="24">
        <v>3028</v>
      </c>
      <c r="AA21" s="24">
        <v>4285</v>
      </c>
      <c r="AB21" s="24">
        <v>1913</v>
      </c>
      <c r="AC21" s="24">
        <v>2372</v>
      </c>
      <c r="AD21" s="24">
        <v>4520</v>
      </c>
      <c r="AE21" s="24">
        <v>2023</v>
      </c>
      <c r="AF21" s="24">
        <v>2497</v>
      </c>
      <c r="AG21" s="24">
        <v>1131</v>
      </c>
      <c r="AH21" s="24">
        <v>529</v>
      </c>
      <c r="AI21" s="24">
        <v>602</v>
      </c>
      <c r="AJ21" s="24">
        <v>2113</v>
      </c>
      <c r="AK21" s="24">
        <v>888</v>
      </c>
      <c r="AL21" s="24">
        <v>1225</v>
      </c>
      <c r="AM21" s="24">
        <v>3328</v>
      </c>
      <c r="AN21" s="24">
        <v>1520</v>
      </c>
      <c r="AO21" s="24">
        <v>1808</v>
      </c>
      <c r="AP21" s="24">
        <v>2996</v>
      </c>
      <c r="AQ21" s="24">
        <v>1323</v>
      </c>
      <c r="AR21" s="24">
        <v>1673</v>
      </c>
      <c r="AS21" s="24">
        <v>2207</v>
      </c>
      <c r="AT21" s="24">
        <v>1000</v>
      </c>
      <c r="AU21" s="24">
        <v>1207</v>
      </c>
      <c r="AV21" s="24">
        <v>3562</v>
      </c>
      <c r="AW21" s="24">
        <v>1568</v>
      </c>
      <c r="AX21" s="24">
        <v>1994</v>
      </c>
      <c r="AY21" s="24">
        <v>7305</v>
      </c>
      <c r="AZ21" s="24">
        <v>3516</v>
      </c>
      <c r="BA21" s="24">
        <v>3789</v>
      </c>
      <c r="BB21" s="24">
        <v>4423</v>
      </c>
      <c r="BC21" s="24">
        <v>2150</v>
      </c>
      <c r="BD21" s="24">
        <v>2273</v>
      </c>
      <c r="BE21" s="24">
        <v>1555</v>
      </c>
      <c r="BF21" s="24">
        <v>696</v>
      </c>
      <c r="BG21" s="24">
        <v>859</v>
      </c>
      <c r="BH21" s="24">
        <v>1907</v>
      </c>
      <c r="BI21" s="24">
        <v>890</v>
      </c>
      <c r="BJ21" s="24">
        <v>1017</v>
      </c>
      <c r="BK21" s="24">
        <v>1799</v>
      </c>
      <c r="BL21" s="24">
        <v>762</v>
      </c>
      <c r="BM21" s="24">
        <v>1037</v>
      </c>
      <c r="BN21" s="24">
        <v>1703</v>
      </c>
      <c r="BO21" s="24">
        <v>775</v>
      </c>
      <c r="BP21" s="24">
        <v>928</v>
      </c>
      <c r="BQ21" s="24">
        <v>2637</v>
      </c>
      <c r="BR21" s="24">
        <v>1182</v>
      </c>
      <c r="BS21" s="24">
        <v>1455</v>
      </c>
      <c r="BT21" s="24">
        <v>2458</v>
      </c>
      <c r="BU21" s="24">
        <v>1049</v>
      </c>
      <c r="BV21" s="24">
        <v>1409</v>
      </c>
      <c r="BW21" s="24">
        <v>1834</v>
      </c>
      <c r="BX21" s="24">
        <v>849</v>
      </c>
      <c r="BY21" s="24">
        <v>985</v>
      </c>
      <c r="BZ21" s="24">
        <v>2257</v>
      </c>
      <c r="CA21" s="24">
        <v>1014</v>
      </c>
      <c r="CB21" s="24">
        <v>1243</v>
      </c>
      <c r="CC21" s="24">
        <v>1031</v>
      </c>
      <c r="CD21" s="24">
        <v>488</v>
      </c>
      <c r="CE21" s="24">
        <v>543</v>
      </c>
      <c r="CF21" s="24">
        <v>1226</v>
      </c>
      <c r="CG21" s="24">
        <v>526</v>
      </c>
      <c r="CH21" s="24">
        <v>700</v>
      </c>
      <c r="CI21" s="24">
        <v>1398</v>
      </c>
      <c r="CJ21" s="24">
        <v>645</v>
      </c>
      <c r="CK21" s="24">
        <v>753</v>
      </c>
      <c r="CL21" s="24">
        <v>1398</v>
      </c>
      <c r="CM21" s="24">
        <v>645</v>
      </c>
      <c r="CN21" s="24">
        <v>753</v>
      </c>
      <c r="CO21" s="24">
        <v>1891</v>
      </c>
      <c r="CP21" s="24">
        <v>870</v>
      </c>
      <c r="CQ21" s="24">
        <v>1021</v>
      </c>
      <c r="CR21" s="24">
        <v>1380</v>
      </c>
      <c r="CS21" s="24">
        <v>641</v>
      </c>
      <c r="CT21" s="24">
        <v>739</v>
      </c>
      <c r="CU21" s="24">
        <v>511</v>
      </c>
      <c r="CV21" s="24">
        <v>229</v>
      </c>
      <c r="CW21" s="24">
        <v>282</v>
      </c>
      <c r="CX21" s="24">
        <v>2158</v>
      </c>
      <c r="CY21" s="24">
        <v>1015</v>
      </c>
      <c r="CZ21" s="24">
        <v>1143</v>
      </c>
      <c r="DA21" s="24">
        <v>1076</v>
      </c>
      <c r="DB21" s="24">
        <v>519</v>
      </c>
      <c r="DC21" s="24">
        <v>557</v>
      </c>
      <c r="DD21" s="24">
        <v>367</v>
      </c>
      <c r="DE21" s="24">
        <v>151</v>
      </c>
      <c r="DF21" s="24">
        <v>216</v>
      </c>
      <c r="DG21" s="24">
        <v>715</v>
      </c>
      <c r="DH21" s="24">
        <v>345</v>
      </c>
      <c r="DI21" s="24">
        <v>370</v>
      </c>
      <c r="DJ21" s="24">
        <v>3625</v>
      </c>
      <c r="DK21" s="24">
        <v>1653</v>
      </c>
      <c r="DL21" s="24">
        <v>1972</v>
      </c>
      <c r="DM21" s="24">
        <v>1414</v>
      </c>
      <c r="DN21" s="24">
        <v>616</v>
      </c>
      <c r="DO21" s="24">
        <v>798</v>
      </c>
      <c r="DP21" s="24">
        <v>1066</v>
      </c>
      <c r="DQ21" s="24">
        <v>498</v>
      </c>
      <c r="DR21" s="24">
        <v>568</v>
      </c>
      <c r="DS21" s="24">
        <v>1145</v>
      </c>
      <c r="DT21" s="24">
        <v>539</v>
      </c>
      <c r="DU21" s="24">
        <v>606</v>
      </c>
      <c r="DV21" s="24">
        <v>746</v>
      </c>
      <c r="DW21" s="24">
        <v>327</v>
      </c>
      <c r="DX21" s="24">
        <v>419</v>
      </c>
      <c r="DY21" s="24">
        <v>746</v>
      </c>
      <c r="DZ21" s="24">
        <v>327</v>
      </c>
      <c r="EA21" s="24">
        <v>419</v>
      </c>
      <c r="EB21" s="24">
        <v>3077</v>
      </c>
      <c r="EC21" s="24">
        <v>1352</v>
      </c>
      <c r="ED21" s="24">
        <v>1725</v>
      </c>
      <c r="EE21" s="24">
        <v>327</v>
      </c>
      <c r="EF21" s="24">
        <v>151</v>
      </c>
      <c r="EG21" s="24">
        <v>176</v>
      </c>
      <c r="EH21" s="24">
        <v>250</v>
      </c>
      <c r="EI21" s="24">
        <v>107</v>
      </c>
      <c r="EJ21" s="24">
        <v>143</v>
      </c>
      <c r="EK21" s="24">
        <v>569</v>
      </c>
      <c r="EL21" s="24">
        <v>265</v>
      </c>
      <c r="EM21" s="24">
        <v>304</v>
      </c>
      <c r="EN21" s="24">
        <v>301</v>
      </c>
      <c r="EO21" s="24">
        <v>133</v>
      </c>
      <c r="EP21" s="24">
        <v>168</v>
      </c>
      <c r="EQ21" s="24">
        <v>754</v>
      </c>
      <c r="ER21" s="24">
        <v>321</v>
      </c>
      <c r="ES21" s="24">
        <v>433</v>
      </c>
      <c r="ET21" s="24">
        <v>686</v>
      </c>
      <c r="EU21" s="24">
        <v>307</v>
      </c>
      <c r="EV21" s="24">
        <v>379</v>
      </c>
      <c r="EW21" s="24">
        <v>190</v>
      </c>
      <c r="EX21" s="24">
        <v>68</v>
      </c>
      <c r="EY21" s="24">
        <v>122</v>
      </c>
      <c r="EZ21" s="24">
        <v>912</v>
      </c>
      <c r="FA21" s="24">
        <v>420</v>
      </c>
      <c r="FB21" s="24">
        <v>492</v>
      </c>
      <c r="FC21" s="24">
        <v>912</v>
      </c>
      <c r="FD21" s="24">
        <v>420</v>
      </c>
      <c r="FE21" s="24">
        <v>492</v>
      </c>
      <c r="FF21" s="24">
        <v>101</v>
      </c>
      <c r="FG21" s="24">
        <v>49</v>
      </c>
      <c r="FH21" s="24">
        <v>52</v>
      </c>
      <c r="FI21" s="24">
        <v>101</v>
      </c>
      <c r="FJ21" s="24">
        <v>49</v>
      </c>
      <c r="FK21" s="24">
        <v>52</v>
      </c>
    </row>
    <row r="22" spans="1:167" s="25" customFormat="1" ht="16.5" customHeight="1">
      <c r="A22" s="20"/>
      <c r="B22" s="21"/>
      <c r="C22" s="37" t="s">
        <v>196</v>
      </c>
      <c r="D22" s="21"/>
      <c r="E22" s="23"/>
      <c r="F22" s="26">
        <v>84880</v>
      </c>
      <c r="G22" s="26">
        <v>34950</v>
      </c>
      <c r="H22" s="26">
        <v>49930</v>
      </c>
      <c r="I22" s="26">
        <v>71646</v>
      </c>
      <c r="J22" s="26">
        <v>29472</v>
      </c>
      <c r="K22" s="26">
        <v>42174</v>
      </c>
      <c r="L22" s="26">
        <v>13234</v>
      </c>
      <c r="M22" s="26">
        <v>5478</v>
      </c>
      <c r="N22" s="26">
        <v>7756</v>
      </c>
      <c r="O22" s="26">
        <v>16909</v>
      </c>
      <c r="P22" s="26">
        <v>6888</v>
      </c>
      <c r="Q22" s="26">
        <v>10021</v>
      </c>
      <c r="R22" s="26">
        <v>6258</v>
      </c>
      <c r="S22" s="26">
        <v>2594</v>
      </c>
      <c r="T22" s="26">
        <v>3664</v>
      </c>
      <c r="U22" s="26">
        <v>4337</v>
      </c>
      <c r="V22" s="26">
        <v>1750</v>
      </c>
      <c r="W22" s="26">
        <v>2587</v>
      </c>
      <c r="X22" s="26">
        <v>4165</v>
      </c>
      <c r="Y22" s="26">
        <v>1698</v>
      </c>
      <c r="Z22" s="26">
        <v>2467</v>
      </c>
      <c r="AA22" s="26">
        <v>3490</v>
      </c>
      <c r="AB22" s="26">
        <v>1454</v>
      </c>
      <c r="AC22" s="26">
        <v>2036</v>
      </c>
      <c r="AD22" s="26">
        <v>4060</v>
      </c>
      <c r="AE22" s="26">
        <v>1612</v>
      </c>
      <c r="AF22" s="26">
        <v>2448</v>
      </c>
      <c r="AG22" s="26">
        <v>1035</v>
      </c>
      <c r="AH22" s="26">
        <v>408</v>
      </c>
      <c r="AI22" s="26">
        <v>627</v>
      </c>
      <c r="AJ22" s="26">
        <v>1805</v>
      </c>
      <c r="AK22" s="26">
        <v>691</v>
      </c>
      <c r="AL22" s="26">
        <v>1114</v>
      </c>
      <c r="AM22" s="26">
        <v>2294</v>
      </c>
      <c r="AN22" s="26">
        <v>976</v>
      </c>
      <c r="AO22" s="26">
        <v>1318</v>
      </c>
      <c r="AP22" s="26">
        <v>2687</v>
      </c>
      <c r="AQ22" s="26">
        <v>1052</v>
      </c>
      <c r="AR22" s="26">
        <v>1635</v>
      </c>
      <c r="AS22" s="26">
        <v>1847</v>
      </c>
      <c r="AT22" s="26">
        <v>757</v>
      </c>
      <c r="AU22" s="26">
        <v>1090</v>
      </c>
      <c r="AV22" s="26">
        <v>2810</v>
      </c>
      <c r="AW22" s="26">
        <v>1172</v>
      </c>
      <c r="AX22" s="26">
        <v>1638</v>
      </c>
      <c r="AY22" s="26">
        <v>4959</v>
      </c>
      <c r="AZ22" s="26">
        <v>2158</v>
      </c>
      <c r="BA22" s="26">
        <v>2801</v>
      </c>
      <c r="BB22" s="26">
        <v>2952</v>
      </c>
      <c r="BC22" s="26">
        <v>1263</v>
      </c>
      <c r="BD22" s="26">
        <v>1689</v>
      </c>
      <c r="BE22" s="26">
        <v>1281</v>
      </c>
      <c r="BF22" s="26">
        <v>525</v>
      </c>
      <c r="BG22" s="26">
        <v>756</v>
      </c>
      <c r="BH22" s="26">
        <v>1368</v>
      </c>
      <c r="BI22" s="26">
        <v>573</v>
      </c>
      <c r="BJ22" s="26">
        <v>795</v>
      </c>
      <c r="BK22" s="26">
        <v>1652</v>
      </c>
      <c r="BL22" s="26">
        <v>704</v>
      </c>
      <c r="BM22" s="26">
        <v>948</v>
      </c>
      <c r="BN22" s="26">
        <v>1293</v>
      </c>
      <c r="BO22" s="26">
        <v>520</v>
      </c>
      <c r="BP22" s="26">
        <v>773</v>
      </c>
      <c r="BQ22" s="26">
        <v>2744</v>
      </c>
      <c r="BR22" s="26">
        <v>1141</v>
      </c>
      <c r="BS22" s="26">
        <v>1603</v>
      </c>
      <c r="BT22" s="26">
        <v>2253</v>
      </c>
      <c r="BU22" s="26">
        <v>949</v>
      </c>
      <c r="BV22" s="26">
        <v>1304</v>
      </c>
      <c r="BW22" s="26">
        <v>1447</v>
      </c>
      <c r="BX22" s="26">
        <v>587</v>
      </c>
      <c r="BY22" s="26">
        <v>860</v>
      </c>
      <c r="BZ22" s="26">
        <v>1611</v>
      </c>
      <c r="CA22" s="26">
        <v>707</v>
      </c>
      <c r="CB22" s="26">
        <v>904</v>
      </c>
      <c r="CC22" s="26">
        <v>691</v>
      </c>
      <c r="CD22" s="26">
        <v>307</v>
      </c>
      <c r="CE22" s="26">
        <v>384</v>
      </c>
      <c r="CF22" s="26">
        <v>920</v>
      </c>
      <c r="CG22" s="26">
        <v>400</v>
      </c>
      <c r="CH22" s="26">
        <v>520</v>
      </c>
      <c r="CI22" s="26">
        <v>1261</v>
      </c>
      <c r="CJ22" s="26">
        <v>503</v>
      </c>
      <c r="CK22" s="26">
        <v>758</v>
      </c>
      <c r="CL22" s="26">
        <v>1261</v>
      </c>
      <c r="CM22" s="26">
        <v>503</v>
      </c>
      <c r="CN22" s="26">
        <v>758</v>
      </c>
      <c r="CO22" s="26">
        <v>1514</v>
      </c>
      <c r="CP22" s="26">
        <v>659</v>
      </c>
      <c r="CQ22" s="26">
        <v>855</v>
      </c>
      <c r="CR22" s="26">
        <v>1098</v>
      </c>
      <c r="CS22" s="26">
        <v>467</v>
      </c>
      <c r="CT22" s="26">
        <v>631</v>
      </c>
      <c r="CU22" s="26">
        <v>416</v>
      </c>
      <c r="CV22" s="26">
        <v>192</v>
      </c>
      <c r="CW22" s="26">
        <v>224</v>
      </c>
      <c r="CX22" s="26">
        <v>1609</v>
      </c>
      <c r="CY22" s="26">
        <v>693</v>
      </c>
      <c r="CZ22" s="26">
        <v>916</v>
      </c>
      <c r="DA22" s="26">
        <v>756</v>
      </c>
      <c r="DB22" s="26">
        <v>328</v>
      </c>
      <c r="DC22" s="26">
        <v>428</v>
      </c>
      <c r="DD22" s="26">
        <v>337</v>
      </c>
      <c r="DE22" s="26">
        <v>150</v>
      </c>
      <c r="DF22" s="26">
        <v>187</v>
      </c>
      <c r="DG22" s="26">
        <v>516</v>
      </c>
      <c r="DH22" s="26">
        <v>215</v>
      </c>
      <c r="DI22" s="26">
        <v>301</v>
      </c>
      <c r="DJ22" s="26">
        <v>3018</v>
      </c>
      <c r="DK22" s="26">
        <v>1207</v>
      </c>
      <c r="DL22" s="26">
        <v>1811</v>
      </c>
      <c r="DM22" s="26">
        <v>1241</v>
      </c>
      <c r="DN22" s="26">
        <v>511</v>
      </c>
      <c r="DO22" s="26">
        <v>730</v>
      </c>
      <c r="DP22" s="26">
        <v>804</v>
      </c>
      <c r="DQ22" s="26">
        <v>315</v>
      </c>
      <c r="DR22" s="26">
        <v>489</v>
      </c>
      <c r="DS22" s="26">
        <v>973</v>
      </c>
      <c r="DT22" s="26">
        <v>381</v>
      </c>
      <c r="DU22" s="26">
        <v>592</v>
      </c>
      <c r="DV22" s="26">
        <v>537</v>
      </c>
      <c r="DW22" s="26">
        <v>226</v>
      </c>
      <c r="DX22" s="26">
        <v>311</v>
      </c>
      <c r="DY22" s="26">
        <v>537</v>
      </c>
      <c r="DZ22" s="26">
        <v>226</v>
      </c>
      <c r="EA22" s="26">
        <v>311</v>
      </c>
      <c r="EB22" s="26">
        <v>2868</v>
      </c>
      <c r="EC22" s="26">
        <v>1156</v>
      </c>
      <c r="ED22" s="26">
        <v>1712</v>
      </c>
      <c r="EE22" s="26">
        <v>268</v>
      </c>
      <c r="EF22" s="26">
        <v>101</v>
      </c>
      <c r="EG22" s="26">
        <v>167</v>
      </c>
      <c r="EH22" s="26">
        <v>266</v>
      </c>
      <c r="EI22" s="26">
        <v>101</v>
      </c>
      <c r="EJ22" s="26">
        <v>165</v>
      </c>
      <c r="EK22" s="26">
        <v>455</v>
      </c>
      <c r="EL22" s="26">
        <v>186</v>
      </c>
      <c r="EM22" s="26">
        <v>269</v>
      </c>
      <c r="EN22" s="26">
        <v>274</v>
      </c>
      <c r="EO22" s="26">
        <v>117</v>
      </c>
      <c r="EP22" s="26">
        <v>157</v>
      </c>
      <c r="EQ22" s="26">
        <v>710</v>
      </c>
      <c r="ER22" s="26">
        <v>265</v>
      </c>
      <c r="ES22" s="26">
        <v>445</v>
      </c>
      <c r="ET22" s="26">
        <v>683</v>
      </c>
      <c r="EU22" s="26">
        <v>289</v>
      </c>
      <c r="EV22" s="26">
        <v>394</v>
      </c>
      <c r="EW22" s="26">
        <v>212</v>
      </c>
      <c r="EX22" s="26">
        <v>97</v>
      </c>
      <c r="EY22" s="26">
        <v>115</v>
      </c>
      <c r="EZ22" s="26">
        <v>732</v>
      </c>
      <c r="FA22" s="26">
        <v>295</v>
      </c>
      <c r="FB22" s="26">
        <v>437</v>
      </c>
      <c r="FC22" s="26">
        <v>732</v>
      </c>
      <c r="FD22" s="26">
        <v>295</v>
      </c>
      <c r="FE22" s="26">
        <v>437</v>
      </c>
      <c r="FF22" s="26">
        <v>84</v>
      </c>
      <c r="FG22" s="26">
        <v>32</v>
      </c>
      <c r="FH22" s="26">
        <v>52</v>
      </c>
      <c r="FI22" s="26">
        <v>84</v>
      </c>
      <c r="FJ22" s="26">
        <v>32</v>
      </c>
      <c r="FK22" s="26">
        <v>52</v>
      </c>
    </row>
    <row r="23" spans="1:167" s="25" customFormat="1" ht="16.5" customHeight="1">
      <c r="A23" s="20"/>
      <c r="B23" s="21"/>
      <c r="C23" s="37" t="s">
        <v>197</v>
      </c>
      <c r="D23" s="21"/>
      <c r="E23" s="23"/>
      <c r="F23" s="26">
        <v>54929</v>
      </c>
      <c r="G23" s="26">
        <v>19413</v>
      </c>
      <c r="H23" s="26">
        <v>35516</v>
      </c>
      <c r="I23" s="26">
        <v>46208</v>
      </c>
      <c r="J23" s="26">
        <v>16293</v>
      </c>
      <c r="K23" s="26">
        <v>29915</v>
      </c>
      <c r="L23" s="26">
        <v>8721</v>
      </c>
      <c r="M23" s="26">
        <v>3120</v>
      </c>
      <c r="N23" s="26">
        <v>5601</v>
      </c>
      <c r="O23" s="26">
        <v>9974</v>
      </c>
      <c r="P23" s="26">
        <v>3509</v>
      </c>
      <c r="Q23" s="26">
        <v>6465</v>
      </c>
      <c r="R23" s="26">
        <v>3943</v>
      </c>
      <c r="S23" s="26">
        <v>1452</v>
      </c>
      <c r="T23" s="26">
        <v>2491</v>
      </c>
      <c r="U23" s="26">
        <v>2970</v>
      </c>
      <c r="V23" s="26">
        <v>1034</v>
      </c>
      <c r="W23" s="26">
        <v>1936</v>
      </c>
      <c r="X23" s="26">
        <v>2523</v>
      </c>
      <c r="Y23" s="26">
        <v>850</v>
      </c>
      <c r="Z23" s="26">
        <v>1673</v>
      </c>
      <c r="AA23" s="26">
        <v>2622</v>
      </c>
      <c r="AB23" s="26">
        <v>919</v>
      </c>
      <c r="AC23" s="26">
        <v>1703</v>
      </c>
      <c r="AD23" s="26">
        <v>2905</v>
      </c>
      <c r="AE23" s="26">
        <v>1005</v>
      </c>
      <c r="AF23" s="26">
        <v>1900</v>
      </c>
      <c r="AG23" s="26">
        <v>795</v>
      </c>
      <c r="AH23" s="26">
        <v>267</v>
      </c>
      <c r="AI23" s="26">
        <v>528</v>
      </c>
      <c r="AJ23" s="26">
        <v>1285</v>
      </c>
      <c r="AK23" s="26">
        <v>416</v>
      </c>
      <c r="AL23" s="26">
        <v>869</v>
      </c>
      <c r="AM23" s="26">
        <v>1244</v>
      </c>
      <c r="AN23" s="26">
        <v>425</v>
      </c>
      <c r="AO23" s="26">
        <v>819</v>
      </c>
      <c r="AP23" s="26">
        <v>2090</v>
      </c>
      <c r="AQ23" s="26">
        <v>732</v>
      </c>
      <c r="AR23" s="26">
        <v>1358</v>
      </c>
      <c r="AS23" s="26">
        <v>1322</v>
      </c>
      <c r="AT23" s="26">
        <v>482</v>
      </c>
      <c r="AU23" s="26">
        <v>840</v>
      </c>
      <c r="AV23" s="26">
        <v>1736</v>
      </c>
      <c r="AW23" s="26">
        <v>577</v>
      </c>
      <c r="AX23" s="26">
        <v>1159</v>
      </c>
      <c r="AY23" s="26">
        <v>2907</v>
      </c>
      <c r="AZ23" s="26">
        <v>1051</v>
      </c>
      <c r="BA23" s="26">
        <v>1856</v>
      </c>
      <c r="BB23" s="26">
        <v>1898</v>
      </c>
      <c r="BC23" s="26">
        <v>704</v>
      </c>
      <c r="BD23" s="26">
        <v>1194</v>
      </c>
      <c r="BE23" s="26">
        <v>844</v>
      </c>
      <c r="BF23" s="26">
        <v>313</v>
      </c>
      <c r="BG23" s="26">
        <v>531</v>
      </c>
      <c r="BH23" s="26">
        <v>820</v>
      </c>
      <c r="BI23" s="26">
        <v>281</v>
      </c>
      <c r="BJ23" s="26">
        <v>539</v>
      </c>
      <c r="BK23" s="26">
        <v>1055</v>
      </c>
      <c r="BL23" s="26">
        <v>363</v>
      </c>
      <c r="BM23" s="26">
        <v>692</v>
      </c>
      <c r="BN23" s="26">
        <v>871</v>
      </c>
      <c r="BO23" s="26">
        <v>285</v>
      </c>
      <c r="BP23" s="26">
        <v>586</v>
      </c>
      <c r="BQ23" s="26">
        <v>1964</v>
      </c>
      <c r="BR23" s="26">
        <v>749</v>
      </c>
      <c r="BS23" s="26">
        <v>1215</v>
      </c>
      <c r="BT23" s="26">
        <v>1493</v>
      </c>
      <c r="BU23" s="26">
        <v>544</v>
      </c>
      <c r="BV23" s="26">
        <v>949</v>
      </c>
      <c r="BW23" s="26">
        <v>947</v>
      </c>
      <c r="BX23" s="26">
        <v>335</v>
      </c>
      <c r="BY23" s="26">
        <v>612</v>
      </c>
      <c r="BZ23" s="26">
        <v>924</v>
      </c>
      <c r="CA23" s="26">
        <v>313</v>
      </c>
      <c r="CB23" s="26">
        <v>611</v>
      </c>
      <c r="CC23" s="26">
        <v>382</v>
      </c>
      <c r="CD23" s="26">
        <v>134</v>
      </c>
      <c r="CE23" s="26">
        <v>248</v>
      </c>
      <c r="CF23" s="26">
        <v>542</v>
      </c>
      <c r="CG23" s="26">
        <v>179</v>
      </c>
      <c r="CH23" s="26">
        <v>363</v>
      </c>
      <c r="CI23" s="26">
        <v>798</v>
      </c>
      <c r="CJ23" s="26">
        <v>266</v>
      </c>
      <c r="CK23" s="26">
        <v>532</v>
      </c>
      <c r="CL23" s="26">
        <v>798</v>
      </c>
      <c r="CM23" s="26">
        <v>266</v>
      </c>
      <c r="CN23" s="26">
        <v>532</v>
      </c>
      <c r="CO23" s="26">
        <v>1048</v>
      </c>
      <c r="CP23" s="26">
        <v>371</v>
      </c>
      <c r="CQ23" s="26">
        <v>677</v>
      </c>
      <c r="CR23" s="26">
        <v>757</v>
      </c>
      <c r="CS23" s="26">
        <v>266</v>
      </c>
      <c r="CT23" s="26">
        <v>491</v>
      </c>
      <c r="CU23" s="26">
        <v>291</v>
      </c>
      <c r="CV23" s="26">
        <v>105</v>
      </c>
      <c r="CW23" s="26">
        <v>186</v>
      </c>
      <c r="CX23" s="26">
        <v>961</v>
      </c>
      <c r="CY23" s="26">
        <v>320</v>
      </c>
      <c r="CZ23" s="26">
        <v>641</v>
      </c>
      <c r="DA23" s="26">
        <v>435</v>
      </c>
      <c r="DB23" s="26">
        <v>153</v>
      </c>
      <c r="DC23" s="26">
        <v>282</v>
      </c>
      <c r="DD23" s="26">
        <v>218</v>
      </c>
      <c r="DE23" s="26">
        <v>55</v>
      </c>
      <c r="DF23" s="26">
        <v>163</v>
      </c>
      <c r="DG23" s="26">
        <v>308</v>
      </c>
      <c r="DH23" s="26">
        <v>112</v>
      </c>
      <c r="DI23" s="26">
        <v>196</v>
      </c>
      <c r="DJ23" s="26">
        <v>1956</v>
      </c>
      <c r="DK23" s="26">
        <v>710</v>
      </c>
      <c r="DL23" s="26">
        <v>1246</v>
      </c>
      <c r="DM23" s="26">
        <v>839</v>
      </c>
      <c r="DN23" s="26">
        <v>306</v>
      </c>
      <c r="DO23" s="26">
        <v>533</v>
      </c>
      <c r="DP23" s="26">
        <v>527</v>
      </c>
      <c r="DQ23" s="26">
        <v>193</v>
      </c>
      <c r="DR23" s="26">
        <v>334</v>
      </c>
      <c r="DS23" s="26">
        <v>590</v>
      </c>
      <c r="DT23" s="26">
        <v>211</v>
      </c>
      <c r="DU23" s="26">
        <v>379</v>
      </c>
      <c r="DV23" s="26">
        <v>341</v>
      </c>
      <c r="DW23" s="26">
        <v>123</v>
      </c>
      <c r="DX23" s="26">
        <v>218</v>
      </c>
      <c r="DY23" s="26">
        <v>341</v>
      </c>
      <c r="DZ23" s="26">
        <v>123</v>
      </c>
      <c r="EA23" s="26">
        <v>218</v>
      </c>
      <c r="EB23" s="26">
        <v>2131</v>
      </c>
      <c r="EC23" s="26">
        <v>831</v>
      </c>
      <c r="ED23" s="26">
        <v>1300</v>
      </c>
      <c r="EE23" s="26">
        <v>193</v>
      </c>
      <c r="EF23" s="26">
        <v>64</v>
      </c>
      <c r="EG23" s="26">
        <v>129</v>
      </c>
      <c r="EH23" s="26">
        <v>182</v>
      </c>
      <c r="EI23" s="26">
        <v>68</v>
      </c>
      <c r="EJ23" s="26">
        <v>114</v>
      </c>
      <c r="EK23" s="26">
        <v>367</v>
      </c>
      <c r="EL23" s="26">
        <v>148</v>
      </c>
      <c r="EM23" s="26">
        <v>219</v>
      </c>
      <c r="EN23" s="26">
        <v>226</v>
      </c>
      <c r="EO23" s="26">
        <v>82</v>
      </c>
      <c r="EP23" s="26">
        <v>144</v>
      </c>
      <c r="EQ23" s="26">
        <v>503</v>
      </c>
      <c r="ER23" s="26">
        <v>207</v>
      </c>
      <c r="ES23" s="26">
        <v>296</v>
      </c>
      <c r="ET23" s="26">
        <v>550</v>
      </c>
      <c r="EU23" s="26">
        <v>211</v>
      </c>
      <c r="EV23" s="26">
        <v>339</v>
      </c>
      <c r="EW23" s="26">
        <v>110</v>
      </c>
      <c r="EX23" s="26">
        <v>51</v>
      </c>
      <c r="EY23" s="26">
        <v>59</v>
      </c>
      <c r="EZ23" s="26">
        <v>515</v>
      </c>
      <c r="FA23" s="26">
        <v>172</v>
      </c>
      <c r="FB23" s="26">
        <v>343</v>
      </c>
      <c r="FC23" s="26">
        <v>515</v>
      </c>
      <c r="FD23" s="26">
        <v>172</v>
      </c>
      <c r="FE23" s="26">
        <v>343</v>
      </c>
      <c r="FF23" s="26">
        <v>47</v>
      </c>
      <c r="FG23" s="26">
        <v>14</v>
      </c>
      <c r="FH23" s="26">
        <v>33</v>
      </c>
      <c r="FI23" s="26">
        <v>47</v>
      </c>
      <c r="FJ23" s="26">
        <v>14</v>
      </c>
      <c r="FK23" s="26">
        <v>33</v>
      </c>
    </row>
    <row r="24" spans="1:167" s="25" customFormat="1" ht="16.5" customHeight="1">
      <c r="A24" s="20"/>
      <c r="B24" s="21"/>
      <c r="C24" s="37" t="s">
        <v>198</v>
      </c>
      <c r="D24" s="21"/>
      <c r="E24" s="23"/>
      <c r="F24" s="26">
        <v>23457</v>
      </c>
      <c r="G24" s="26">
        <v>6002</v>
      </c>
      <c r="H24" s="26">
        <v>17455</v>
      </c>
      <c r="I24" s="26">
        <v>19630</v>
      </c>
      <c r="J24" s="26">
        <v>5037</v>
      </c>
      <c r="K24" s="26">
        <v>14593</v>
      </c>
      <c r="L24" s="26">
        <v>3827</v>
      </c>
      <c r="M24" s="26">
        <v>965</v>
      </c>
      <c r="N24" s="26">
        <v>2862</v>
      </c>
      <c r="O24" s="26">
        <v>4063</v>
      </c>
      <c r="P24" s="26">
        <v>1023</v>
      </c>
      <c r="Q24" s="26">
        <v>3040</v>
      </c>
      <c r="R24" s="26">
        <v>1524</v>
      </c>
      <c r="S24" s="26">
        <v>384</v>
      </c>
      <c r="T24" s="26">
        <v>1140</v>
      </c>
      <c r="U24" s="26">
        <v>1314</v>
      </c>
      <c r="V24" s="26">
        <v>311</v>
      </c>
      <c r="W24" s="26">
        <v>1003</v>
      </c>
      <c r="X24" s="26">
        <v>1135</v>
      </c>
      <c r="Y24" s="26">
        <v>286</v>
      </c>
      <c r="Z24" s="26">
        <v>849</v>
      </c>
      <c r="AA24" s="26">
        <v>1153</v>
      </c>
      <c r="AB24" s="26">
        <v>289</v>
      </c>
      <c r="AC24" s="26">
        <v>864</v>
      </c>
      <c r="AD24" s="26">
        <v>1245</v>
      </c>
      <c r="AE24" s="26">
        <v>335</v>
      </c>
      <c r="AF24" s="26">
        <v>910</v>
      </c>
      <c r="AG24" s="26">
        <v>355</v>
      </c>
      <c r="AH24" s="26">
        <v>101</v>
      </c>
      <c r="AI24" s="26">
        <v>254</v>
      </c>
      <c r="AJ24" s="26">
        <v>568</v>
      </c>
      <c r="AK24" s="26">
        <v>134</v>
      </c>
      <c r="AL24" s="26">
        <v>434</v>
      </c>
      <c r="AM24" s="26">
        <v>543</v>
      </c>
      <c r="AN24" s="26">
        <v>136</v>
      </c>
      <c r="AO24" s="26">
        <v>407</v>
      </c>
      <c r="AP24" s="26">
        <v>937</v>
      </c>
      <c r="AQ24" s="26">
        <v>230</v>
      </c>
      <c r="AR24" s="26">
        <v>707</v>
      </c>
      <c r="AS24" s="26">
        <v>556</v>
      </c>
      <c r="AT24" s="26">
        <v>135</v>
      </c>
      <c r="AU24" s="26">
        <v>421</v>
      </c>
      <c r="AV24" s="26">
        <v>631</v>
      </c>
      <c r="AW24" s="26">
        <v>161</v>
      </c>
      <c r="AX24" s="26">
        <v>470</v>
      </c>
      <c r="AY24" s="26">
        <v>1228</v>
      </c>
      <c r="AZ24" s="26">
        <v>331</v>
      </c>
      <c r="BA24" s="26">
        <v>897</v>
      </c>
      <c r="BB24" s="26">
        <v>784</v>
      </c>
      <c r="BC24" s="26">
        <v>214</v>
      </c>
      <c r="BD24" s="26">
        <v>570</v>
      </c>
      <c r="BE24" s="26">
        <v>384</v>
      </c>
      <c r="BF24" s="26">
        <v>103</v>
      </c>
      <c r="BG24" s="26">
        <v>281</v>
      </c>
      <c r="BH24" s="26">
        <v>341</v>
      </c>
      <c r="BI24" s="26">
        <v>93</v>
      </c>
      <c r="BJ24" s="26">
        <v>248</v>
      </c>
      <c r="BK24" s="26">
        <v>497</v>
      </c>
      <c r="BL24" s="26">
        <v>127</v>
      </c>
      <c r="BM24" s="26">
        <v>370</v>
      </c>
      <c r="BN24" s="26">
        <v>420</v>
      </c>
      <c r="BO24" s="26">
        <v>101</v>
      </c>
      <c r="BP24" s="26">
        <v>319</v>
      </c>
      <c r="BQ24" s="26">
        <v>903</v>
      </c>
      <c r="BR24" s="26">
        <v>250</v>
      </c>
      <c r="BS24" s="26">
        <v>653</v>
      </c>
      <c r="BT24" s="26">
        <v>690</v>
      </c>
      <c r="BU24" s="26">
        <v>198</v>
      </c>
      <c r="BV24" s="26">
        <v>492</v>
      </c>
      <c r="BW24" s="26">
        <v>359</v>
      </c>
      <c r="BX24" s="26">
        <v>95</v>
      </c>
      <c r="BY24" s="26">
        <v>264</v>
      </c>
      <c r="BZ24" s="26">
        <v>432</v>
      </c>
      <c r="CA24" s="26">
        <v>109</v>
      </c>
      <c r="CB24" s="26">
        <v>323</v>
      </c>
      <c r="CC24" s="26">
        <v>168</v>
      </c>
      <c r="CD24" s="26">
        <v>43</v>
      </c>
      <c r="CE24" s="26">
        <v>125</v>
      </c>
      <c r="CF24" s="26">
        <v>264</v>
      </c>
      <c r="CG24" s="26">
        <v>66</v>
      </c>
      <c r="CH24" s="26">
        <v>198</v>
      </c>
      <c r="CI24" s="26">
        <v>314</v>
      </c>
      <c r="CJ24" s="26">
        <v>71</v>
      </c>
      <c r="CK24" s="26">
        <v>243</v>
      </c>
      <c r="CL24" s="26">
        <v>314</v>
      </c>
      <c r="CM24" s="26">
        <v>71</v>
      </c>
      <c r="CN24" s="26">
        <v>243</v>
      </c>
      <c r="CO24" s="26">
        <v>473</v>
      </c>
      <c r="CP24" s="26">
        <v>119</v>
      </c>
      <c r="CQ24" s="26">
        <v>354</v>
      </c>
      <c r="CR24" s="26">
        <v>363</v>
      </c>
      <c r="CS24" s="26">
        <v>87</v>
      </c>
      <c r="CT24" s="26">
        <v>276</v>
      </c>
      <c r="CU24" s="26">
        <v>110</v>
      </c>
      <c r="CV24" s="26">
        <v>32</v>
      </c>
      <c r="CW24" s="26">
        <v>78</v>
      </c>
      <c r="CX24" s="26">
        <v>445</v>
      </c>
      <c r="CY24" s="26">
        <v>115</v>
      </c>
      <c r="CZ24" s="26">
        <v>330</v>
      </c>
      <c r="DA24" s="26">
        <v>177</v>
      </c>
      <c r="DB24" s="26">
        <v>44</v>
      </c>
      <c r="DC24" s="26">
        <v>133</v>
      </c>
      <c r="DD24" s="26">
        <v>136</v>
      </c>
      <c r="DE24" s="26">
        <v>32</v>
      </c>
      <c r="DF24" s="26">
        <v>104</v>
      </c>
      <c r="DG24" s="26">
        <v>132</v>
      </c>
      <c r="DH24" s="26">
        <v>39</v>
      </c>
      <c r="DI24" s="26">
        <v>93</v>
      </c>
      <c r="DJ24" s="26">
        <v>878</v>
      </c>
      <c r="DK24" s="26">
        <v>210</v>
      </c>
      <c r="DL24" s="26">
        <v>668</v>
      </c>
      <c r="DM24" s="26">
        <v>338</v>
      </c>
      <c r="DN24" s="26">
        <v>76</v>
      </c>
      <c r="DO24" s="26">
        <v>262</v>
      </c>
      <c r="DP24" s="26">
        <v>251</v>
      </c>
      <c r="DQ24" s="26">
        <v>65</v>
      </c>
      <c r="DR24" s="26">
        <v>186</v>
      </c>
      <c r="DS24" s="26">
        <v>289</v>
      </c>
      <c r="DT24" s="26">
        <v>69</v>
      </c>
      <c r="DU24" s="26">
        <v>220</v>
      </c>
      <c r="DV24" s="26">
        <v>114</v>
      </c>
      <c r="DW24" s="26">
        <v>36</v>
      </c>
      <c r="DX24" s="26">
        <v>78</v>
      </c>
      <c r="DY24" s="26">
        <v>114</v>
      </c>
      <c r="DZ24" s="26">
        <v>36</v>
      </c>
      <c r="EA24" s="26">
        <v>78</v>
      </c>
      <c r="EB24" s="26">
        <v>921</v>
      </c>
      <c r="EC24" s="26">
        <v>244</v>
      </c>
      <c r="ED24" s="26">
        <v>677</v>
      </c>
      <c r="EE24" s="26">
        <v>84</v>
      </c>
      <c r="EF24" s="26">
        <v>16</v>
      </c>
      <c r="EG24" s="26">
        <v>68</v>
      </c>
      <c r="EH24" s="26">
        <v>81</v>
      </c>
      <c r="EI24" s="26">
        <v>18</v>
      </c>
      <c r="EJ24" s="26">
        <v>63</v>
      </c>
      <c r="EK24" s="26">
        <v>164</v>
      </c>
      <c r="EL24" s="26">
        <v>42</v>
      </c>
      <c r="EM24" s="26">
        <v>122</v>
      </c>
      <c r="EN24" s="26">
        <v>92</v>
      </c>
      <c r="EO24" s="26">
        <v>26</v>
      </c>
      <c r="EP24" s="26">
        <v>66</v>
      </c>
      <c r="EQ24" s="26">
        <v>217</v>
      </c>
      <c r="ER24" s="26">
        <v>68</v>
      </c>
      <c r="ES24" s="26">
        <v>149</v>
      </c>
      <c r="ET24" s="26">
        <v>225</v>
      </c>
      <c r="EU24" s="26">
        <v>58</v>
      </c>
      <c r="EV24" s="26">
        <v>167</v>
      </c>
      <c r="EW24" s="26">
        <v>58</v>
      </c>
      <c r="EX24" s="26">
        <v>16</v>
      </c>
      <c r="EY24" s="26">
        <v>42</v>
      </c>
      <c r="EZ24" s="26">
        <v>224</v>
      </c>
      <c r="FA24" s="26">
        <v>56</v>
      </c>
      <c r="FB24" s="26">
        <v>168</v>
      </c>
      <c r="FC24" s="26">
        <v>224</v>
      </c>
      <c r="FD24" s="26">
        <v>56</v>
      </c>
      <c r="FE24" s="26">
        <v>168</v>
      </c>
      <c r="FF24" s="26">
        <v>26</v>
      </c>
      <c r="FG24" s="26">
        <v>5</v>
      </c>
      <c r="FH24" s="26">
        <v>21</v>
      </c>
      <c r="FI24" s="26">
        <v>26</v>
      </c>
      <c r="FJ24" s="26">
        <v>5</v>
      </c>
      <c r="FK24" s="26">
        <v>21</v>
      </c>
    </row>
    <row r="25" spans="1:167" s="25" customFormat="1" ht="16.5" customHeight="1">
      <c r="A25" s="27"/>
      <c r="B25" s="28"/>
      <c r="C25" s="150" t="s">
        <v>172</v>
      </c>
      <c r="D25" s="151"/>
      <c r="E25" s="29"/>
      <c r="F25" s="30">
        <v>7101</v>
      </c>
      <c r="G25" s="30">
        <v>1282</v>
      </c>
      <c r="H25" s="30">
        <v>5819</v>
      </c>
      <c r="I25" s="30">
        <v>5937</v>
      </c>
      <c r="J25" s="30">
        <v>1068</v>
      </c>
      <c r="K25" s="30">
        <v>4869</v>
      </c>
      <c r="L25" s="30">
        <v>1164</v>
      </c>
      <c r="M25" s="30">
        <v>214</v>
      </c>
      <c r="N25" s="30">
        <v>950</v>
      </c>
      <c r="O25" s="30">
        <v>1225</v>
      </c>
      <c r="P25" s="30">
        <v>239</v>
      </c>
      <c r="Q25" s="30">
        <v>986</v>
      </c>
      <c r="R25" s="30">
        <v>450</v>
      </c>
      <c r="S25" s="30">
        <v>86</v>
      </c>
      <c r="T25" s="30">
        <v>364</v>
      </c>
      <c r="U25" s="30">
        <v>378</v>
      </c>
      <c r="V25" s="30">
        <v>62</v>
      </c>
      <c r="W25" s="30">
        <v>316</v>
      </c>
      <c r="X25" s="30">
        <v>346</v>
      </c>
      <c r="Y25" s="30">
        <v>53</v>
      </c>
      <c r="Z25" s="30">
        <v>293</v>
      </c>
      <c r="AA25" s="30">
        <v>344</v>
      </c>
      <c r="AB25" s="30">
        <v>66</v>
      </c>
      <c r="AC25" s="30">
        <v>278</v>
      </c>
      <c r="AD25" s="30">
        <v>379</v>
      </c>
      <c r="AE25" s="30">
        <v>68</v>
      </c>
      <c r="AF25" s="30">
        <v>311</v>
      </c>
      <c r="AG25" s="30">
        <v>81</v>
      </c>
      <c r="AH25" s="30">
        <v>24</v>
      </c>
      <c r="AI25" s="30">
        <v>57</v>
      </c>
      <c r="AJ25" s="30">
        <v>211</v>
      </c>
      <c r="AK25" s="30">
        <v>21</v>
      </c>
      <c r="AL25" s="30">
        <v>190</v>
      </c>
      <c r="AM25" s="30">
        <v>153</v>
      </c>
      <c r="AN25" s="30">
        <v>29</v>
      </c>
      <c r="AO25" s="30">
        <v>124</v>
      </c>
      <c r="AP25" s="30">
        <v>280</v>
      </c>
      <c r="AQ25" s="30">
        <v>37</v>
      </c>
      <c r="AR25" s="30">
        <v>243</v>
      </c>
      <c r="AS25" s="30">
        <v>176</v>
      </c>
      <c r="AT25" s="30">
        <v>34</v>
      </c>
      <c r="AU25" s="30">
        <v>142</v>
      </c>
      <c r="AV25" s="30">
        <v>207</v>
      </c>
      <c r="AW25" s="30">
        <v>30</v>
      </c>
      <c r="AX25" s="30">
        <v>177</v>
      </c>
      <c r="AY25" s="30">
        <v>369</v>
      </c>
      <c r="AZ25" s="30">
        <v>68</v>
      </c>
      <c r="BA25" s="30">
        <v>301</v>
      </c>
      <c r="BB25" s="30">
        <v>255</v>
      </c>
      <c r="BC25" s="30">
        <v>44</v>
      </c>
      <c r="BD25" s="30">
        <v>211</v>
      </c>
      <c r="BE25" s="30">
        <v>93</v>
      </c>
      <c r="BF25" s="30">
        <v>18</v>
      </c>
      <c r="BG25" s="30">
        <v>75</v>
      </c>
      <c r="BH25" s="30">
        <v>95</v>
      </c>
      <c r="BI25" s="30">
        <v>16</v>
      </c>
      <c r="BJ25" s="30">
        <v>79</v>
      </c>
      <c r="BK25" s="30">
        <v>150</v>
      </c>
      <c r="BL25" s="30">
        <v>21</v>
      </c>
      <c r="BM25" s="30">
        <v>129</v>
      </c>
      <c r="BN25" s="30">
        <v>126</v>
      </c>
      <c r="BO25" s="30">
        <v>31</v>
      </c>
      <c r="BP25" s="30">
        <v>95</v>
      </c>
      <c r="BQ25" s="30">
        <v>260</v>
      </c>
      <c r="BR25" s="30">
        <v>56</v>
      </c>
      <c r="BS25" s="30">
        <v>204</v>
      </c>
      <c r="BT25" s="30">
        <v>241</v>
      </c>
      <c r="BU25" s="30">
        <v>45</v>
      </c>
      <c r="BV25" s="30">
        <v>196</v>
      </c>
      <c r="BW25" s="30">
        <v>118</v>
      </c>
      <c r="BX25" s="30">
        <v>20</v>
      </c>
      <c r="BY25" s="30">
        <v>98</v>
      </c>
      <c r="BZ25" s="30">
        <v>120</v>
      </c>
      <c r="CA25" s="30">
        <v>17</v>
      </c>
      <c r="CB25" s="30">
        <v>103</v>
      </c>
      <c r="CC25" s="30">
        <v>48</v>
      </c>
      <c r="CD25" s="30">
        <v>7</v>
      </c>
      <c r="CE25" s="30">
        <v>41</v>
      </c>
      <c r="CF25" s="30">
        <v>72</v>
      </c>
      <c r="CG25" s="30">
        <v>10</v>
      </c>
      <c r="CH25" s="30">
        <v>62</v>
      </c>
      <c r="CI25" s="30">
        <v>97</v>
      </c>
      <c r="CJ25" s="30">
        <v>21</v>
      </c>
      <c r="CK25" s="30">
        <v>76</v>
      </c>
      <c r="CL25" s="30">
        <v>97</v>
      </c>
      <c r="CM25" s="30">
        <v>21</v>
      </c>
      <c r="CN25" s="30">
        <v>76</v>
      </c>
      <c r="CO25" s="30">
        <v>136</v>
      </c>
      <c r="CP25" s="30">
        <v>24</v>
      </c>
      <c r="CQ25" s="30">
        <v>112</v>
      </c>
      <c r="CR25" s="30">
        <v>99</v>
      </c>
      <c r="CS25" s="30">
        <v>16</v>
      </c>
      <c r="CT25" s="30">
        <v>83</v>
      </c>
      <c r="CU25" s="30">
        <v>37</v>
      </c>
      <c r="CV25" s="30">
        <v>8</v>
      </c>
      <c r="CW25" s="30">
        <v>29</v>
      </c>
      <c r="CX25" s="30">
        <v>132</v>
      </c>
      <c r="CY25" s="30">
        <v>22</v>
      </c>
      <c r="CZ25" s="30">
        <v>110</v>
      </c>
      <c r="DA25" s="30">
        <v>52</v>
      </c>
      <c r="DB25" s="30">
        <v>8</v>
      </c>
      <c r="DC25" s="30">
        <v>44</v>
      </c>
      <c r="DD25" s="30">
        <v>32</v>
      </c>
      <c r="DE25" s="30">
        <v>3</v>
      </c>
      <c r="DF25" s="30">
        <v>29</v>
      </c>
      <c r="DG25" s="30">
        <v>48</v>
      </c>
      <c r="DH25" s="30">
        <v>11</v>
      </c>
      <c r="DI25" s="30">
        <v>37</v>
      </c>
      <c r="DJ25" s="30">
        <v>282</v>
      </c>
      <c r="DK25" s="30">
        <v>56</v>
      </c>
      <c r="DL25" s="30">
        <v>226</v>
      </c>
      <c r="DM25" s="30">
        <v>113</v>
      </c>
      <c r="DN25" s="30">
        <v>23</v>
      </c>
      <c r="DO25" s="30">
        <v>90</v>
      </c>
      <c r="DP25" s="30">
        <v>77</v>
      </c>
      <c r="DQ25" s="30">
        <v>17</v>
      </c>
      <c r="DR25" s="30">
        <v>60</v>
      </c>
      <c r="DS25" s="30">
        <v>92</v>
      </c>
      <c r="DT25" s="30">
        <v>16</v>
      </c>
      <c r="DU25" s="30">
        <v>76</v>
      </c>
      <c r="DV25" s="30">
        <v>44</v>
      </c>
      <c r="DW25" s="30">
        <v>9</v>
      </c>
      <c r="DX25" s="30">
        <v>35</v>
      </c>
      <c r="DY25" s="30">
        <v>44</v>
      </c>
      <c r="DZ25" s="30">
        <v>9</v>
      </c>
      <c r="EA25" s="30">
        <v>35</v>
      </c>
      <c r="EB25" s="30">
        <v>279</v>
      </c>
      <c r="EC25" s="30">
        <v>52</v>
      </c>
      <c r="ED25" s="30">
        <v>227</v>
      </c>
      <c r="EE25" s="30">
        <v>28</v>
      </c>
      <c r="EF25" s="30">
        <v>9</v>
      </c>
      <c r="EG25" s="30">
        <v>19</v>
      </c>
      <c r="EH25" s="30">
        <v>38</v>
      </c>
      <c r="EI25" s="30">
        <v>6</v>
      </c>
      <c r="EJ25" s="30">
        <v>32</v>
      </c>
      <c r="EK25" s="30">
        <v>48</v>
      </c>
      <c r="EL25" s="30">
        <v>8</v>
      </c>
      <c r="EM25" s="30">
        <v>40</v>
      </c>
      <c r="EN25" s="30">
        <v>26</v>
      </c>
      <c r="EO25" s="30">
        <v>4</v>
      </c>
      <c r="EP25" s="30">
        <v>22</v>
      </c>
      <c r="EQ25" s="30">
        <v>47</v>
      </c>
      <c r="ER25" s="30">
        <v>7</v>
      </c>
      <c r="ES25" s="30">
        <v>40</v>
      </c>
      <c r="ET25" s="30">
        <v>76</v>
      </c>
      <c r="EU25" s="30">
        <v>15</v>
      </c>
      <c r="EV25" s="30">
        <v>61</v>
      </c>
      <c r="EW25" s="30">
        <v>16</v>
      </c>
      <c r="EX25" s="30">
        <v>3</v>
      </c>
      <c r="EY25" s="30">
        <v>13</v>
      </c>
      <c r="EZ25" s="30">
        <v>63</v>
      </c>
      <c r="FA25" s="30">
        <v>9</v>
      </c>
      <c r="FB25" s="30">
        <v>54</v>
      </c>
      <c r="FC25" s="30">
        <v>63</v>
      </c>
      <c r="FD25" s="30">
        <v>9</v>
      </c>
      <c r="FE25" s="30">
        <v>54</v>
      </c>
      <c r="FF25" s="30">
        <v>11</v>
      </c>
      <c r="FG25" s="30">
        <v>4</v>
      </c>
      <c r="FH25" s="30">
        <v>7</v>
      </c>
      <c r="FI25" s="30">
        <v>11</v>
      </c>
      <c r="FJ25" s="30">
        <v>4</v>
      </c>
      <c r="FK25" s="30">
        <v>7</v>
      </c>
    </row>
    <row r="26" spans="1:167" s="25" customFormat="1" ht="16.5" customHeight="1">
      <c r="A26" s="20"/>
      <c r="B26" s="21"/>
      <c r="C26" s="148" t="s">
        <v>199</v>
      </c>
      <c r="D26" s="148"/>
      <c r="E26" s="23"/>
      <c r="F26" s="26">
        <v>11900</v>
      </c>
      <c r="G26" s="26">
        <v>6858</v>
      </c>
      <c r="H26" s="26">
        <v>5042</v>
      </c>
      <c r="I26" s="26">
        <v>11382</v>
      </c>
      <c r="J26" s="26">
        <v>6550</v>
      </c>
      <c r="K26" s="26">
        <v>4832</v>
      </c>
      <c r="L26" s="26">
        <v>518</v>
      </c>
      <c r="M26" s="26">
        <v>308</v>
      </c>
      <c r="N26" s="26">
        <v>210</v>
      </c>
      <c r="O26" s="26">
        <v>6873</v>
      </c>
      <c r="P26" s="26">
        <v>3871</v>
      </c>
      <c r="Q26" s="26">
        <v>3002</v>
      </c>
      <c r="R26" s="26">
        <v>781</v>
      </c>
      <c r="S26" s="26">
        <v>409</v>
      </c>
      <c r="T26" s="26">
        <v>372</v>
      </c>
      <c r="U26" s="26">
        <v>112</v>
      </c>
      <c r="V26" s="26">
        <v>86</v>
      </c>
      <c r="W26" s="26">
        <v>26</v>
      </c>
      <c r="X26" s="26">
        <v>404</v>
      </c>
      <c r="Y26" s="26">
        <v>222</v>
      </c>
      <c r="Z26" s="26">
        <v>182</v>
      </c>
      <c r="AA26" s="26">
        <v>150</v>
      </c>
      <c r="AB26" s="26">
        <v>110</v>
      </c>
      <c r="AC26" s="26">
        <v>40</v>
      </c>
      <c r="AD26" s="26">
        <v>290</v>
      </c>
      <c r="AE26" s="26">
        <v>195</v>
      </c>
      <c r="AF26" s="26">
        <v>95</v>
      </c>
      <c r="AG26" s="26">
        <v>13</v>
      </c>
      <c r="AH26" s="26">
        <v>11</v>
      </c>
      <c r="AI26" s="26">
        <v>2</v>
      </c>
      <c r="AJ26" s="26">
        <v>112</v>
      </c>
      <c r="AK26" s="26">
        <v>49</v>
      </c>
      <c r="AL26" s="26">
        <v>63</v>
      </c>
      <c r="AM26" s="26">
        <v>353</v>
      </c>
      <c r="AN26" s="26">
        <v>210</v>
      </c>
      <c r="AO26" s="26">
        <v>143</v>
      </c>
      <c r="AP26" s="26">
        <v>56</v>
      </c>
      <c r="AQ26" s="26">
        <v>46</v>
      </c>
      <c r="AR26" s="26">
        <v>10</v>
      </c>
      <c r="AS26" s="26">
        <v>560</v>
      </c>
      <c r="AT26" s="26">
        <v>341</v>
      </c>
      <c r="AU26" s="26">
        <v>219</v>
      </c>
      <c r="AV26" s="26">
        <v>143</v>
      </c>
      <c r="AW26" s="26">
        <v>64</v>
      </c>
      <c r="AX26" s="26">
        <v>79</v>
      </c>
      <c r="AY26" s="26">
        <v>392</v>
      </c>
      <c r="AZ26" s="26">
        <v>277</v>
      </c>
      <c r="BA26" s="26">
        <v>115</v>
      </c>
      <c r="BB26" s="26">
        <v>510</v>
      </c>
      <c r="BC26" s="26">
        <v>263</v>
      </c>
      <c r="BD26" s="26">
        <v>247</v>
      </c>
      <c r="BE26" s="26">
        <v>12</v>
      </c>
      <c r="BF26" s="26">
        <v>5</v>
      </c>
      <c r="BG26" s="26">
        <v>7</v>
      </c>
      <c r="BH26" s="26">
        <v>488</v>
      </c>
      <c r="BI26" s="26">
        <v>301</v>
      </c>
      <c r="BJ26" s="26">
        <v>187</v>
      </c>
      <c r="BK26" s="26">
        <v>4</v>
      </c>
      <c r="BL26" s="26">
        <v>4</v>
      </c>
      <c r="BM26" s="26">
        <v>0</v>
      </c>
      <c r="BN26" s="26">
        <v>39</v>
      </c>
      <c r="BO26" s="26">
        <v>19</v>
      </c>
      <c r="BP26" s="26">
        <v>20</v>
      </c>
      <c r="BQ26" s="26">
        <v>46</v>
      </c>
      <c r="BR26" s="26">
        <v>33</v>
      </c>
      <c r="BS26" s="26">
        <v>13</v>
      </c>
      <c r="BT26" s="26">
        <v>35</v>
      </c>
      <c r="BU26" s="26">
        <v>26</v>
      </c>
      <c r="BV26" s="26">
        <v>9</v>
      </c>
      <c r="BW26" s="26">
        <v>9</v>
      </c>
      <c r="BX26" s="26">
        <v>8</v>
      </c>
      <c r="BY26" s="26">
        <v>1</v>
      </c>
      <c r="BZ26" s="26">
        <v>243</v>
      </c>
      <c r="CA26" s="26">
        <v>132</v>
      </c>
      <c r="CB26" s="26">
        <v>111</v>
      </c>
      <c r="CC26" s="26">
        <v>191</v>
      </c>
      <c r="CD26" s="26">
        <v>95</v>
      </c>
      <c r="CE26" s="26">
        <v>96</v>
      </c>
      <c r="CF26" s="26">
        <v>52</v>
      </c>
      <c r="CG26" s="26">
        <v>37</v>
      </c>
      <c r="CH26" s="26">
        <v>15</v>
      </c>
      <c r="CI26" s="26">
        <v>27</v>
      </c>
      <c r="CJ26" s="26">
        <v>19</v>
      </c>
      <c r="CK26" s="26">
        <v>8</v>
      </c>
      <c r="CL26" s="26">
        <v>27</v>
      </c>
      <c r="CM26" s="26">
        <v>19</v>
      </c>
      <c r="CN26" s="26">
        <v>8</v>
      </c>
      <c r="CO26" s="26">
        <v>39</v>
      </c>
      <c r="CP26" s="26">
        <v>29</v>
      </c>
      <c r="CQ26" s="26">
        <v>10</v>
      </c>
      <c r="CR26" s="26">
        <v>39</v>
      </c>
      <c r="CS26" s="26">
        <v>29</v>
      </c>
      <c r="CT26" s="26">
        <v>10</v>
      </c>
      <c r="CU26" s="26">
        <v>0</v>
      </c>
      <c r="CV26" s="26">
        <v>0</v>
      </c>
      <c r="CW26" s="26">
        <v>0</v>
      </c>
      <c r="CX26" s="26">
        <v>62</v>
      </c>
      <c r="CY26" s="26">
        <v>27</v>
      </c>
      <c r="CZ26" s="26">
        <v>35</v>
      </c>
      <c r="DA26" s="26">
        <v>4</v>
      </c>
      <c r="DB26" s="26">
        <v>3</v>
      </c>
      <c r="DC26" s="26">
        <v>1</v>
      </c>
      <c r="DD26" s="26">
        <v>31</v>
      </c>
      <c r="DE26" s="26">
        <v>15</v>
      </c>
      <c r="DF26" s="26">
        <v>16</v>
      </c>
      <c r="DG26" s="26">
        <v>27</v>
      </c>
      <c r="DH26" s="26">
        <v>9</v>
      </c>
      <c r="DI26" s="26">
        <v>18</v>
      </c>
      <c r="DJ26" s="26">
        <v>34</v>
      </c>
      <c r="DK26" s="26">
        <v>19</v>
      </c>
      <c r="DL26" s="26">
        <v>15</v>
      </c>
      <c r="DM26" s="26">
        <v>1</v>
      </c>
      <c r="DN26" s="26">
        <v>1</v>
      </c>
      <c r="DO26" s="26">
        <v>0</v>
      </c>
      <c r="DP26" s="26">
        <v>25</v>
      </c>
      <c r="DQ26" s="26">
        <v>13</v>
      </c>
      <c r="DR26" s="26">
        <v>12</v>
      </c>
      <c r="DS26" s="26">
        <v>8</v>
      </c>
      <c r="DT26" s="26">
        <v>5</v>
      </c>
      <c r="DU26" s="26">
        <v>3</v>
      </c>
      <c r="DV26" s="26">
        <v>1</v>
      </c>
      <c r="DW26" s="26">
        <v>1</v>
      </c>
      <c r="DX26" s="26">
        <v>0</v>
      </c>
      <c r="DY26" s="26">
        <v>1</v>
      </c>
      <c r="DZ26" s="26">
        <v>1</v>
      </c>
      <c r="EA26" s="26">
        <v>0</v>
      </c>
      <c r="EB26" s="26">
        <v>63</v>
      </c>
      <c r="EC26" s="26">
        <v>52</v>
      </c>
      <c r="ED26" s="26">
        <v>11</v>
      </c>
      <c r="EE26" s="26">
        <v>32</v>
      </c>
      <c r="EF26" s="26">
        <v>32</v>
      </c>
      <c r="EG26" s="26">
        <v>0</v>
      </c>
      <c r="EH26" s="26">
        <v>2</v>
      </c>
      <c r="EI26" s="26">
        <v>2</v>
      </c>
      <c r="EJ26" s="26">
        <v>0</v>
      </c>
      <c r="EK26" s="26">
        <v>22</v>
      </c>
      <c r="EL26" s="26">
        <v>14</v>
      </c>
      <c r="EM26" s="26">
        <v>8</v>
      </c>
      <c r="EN26" s="26">
        <v>1</v>
      </c>
      <c r="EO26" s="26">
        <v>1</v>
      </c>
      <c r="EP26" s="26">
        <v>0</v>
      </c>
      <c r="EQ26" s="26">
        <v>6</v>
      </c>
      <c r="ER26" s="26">
        <v>3</v>
      </c>
      <c r="ES26" s="26">
        <v>3</v>
      </c>
      <c r="ET26" s="26">
        <v>0</v>
      </c>
      <c r="EU26" s="26">
        <v>0</v>
      </c>
      <c r="EV26" s="26">
        <v>0</v>
      </c>
      <c r="EW26" s="26">
        <v>0</v>
      </c>
      <c r="EX26" s="26">
        <v>0</v>
      </c>
      <c r="EY26" s="26">
        <v>0</v>
      </c>
      <c r="EZ26" s="26">
        <v>49</v>
      </c>
      <c r="FA26" s="26">
        <v>29</v>
      </c>
      <c r="FB26" s="26">
        <v>20</v>
      </c>
      <c r="FC26" s="26">
        <v>49</v>
      </c>
      <c r="FD26" s="26">
        <v>29</v>
      </c>
      <c r="FE26" s="26">
        <v>20</v>
      </c>
      <c r="FF26" s="26">
        <v>0</v>
      </c>
      <c r="FG26" s="26">
        <v>0</v>
      </c>
      <c r="FH26" s="26">
        <v>0</v>
      </c>
      <c r="FI26" s="26">
        <v>0</v>
      </c>
      <c r="FJ26" s="26">
        <v>0</v>
      </c>
      <c r="FK26" s="26">
        <v>0</v>
      </c>
    </row>
    <row r="27" spans="1:167" s="35" customFormat="1" ht="16.5" customHeight="1">
      <c r="A27" s="20"/>
      <c r="B27" s="21"/>
      <c r="E27" s="3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</row>
    <row r="28" spans="1:167" s="25" customFormat="1" ht="10.5" customHeight="1">
      <c r="A28" s="31"/>
      <c r="B28" s="32"/>
      <c r="C28" s="33"/>
      <c r="D28" s="39"/>
      <c r="E28" s="40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</row>
    <row r="29" spans="1:167" s="46" customFormat="1" ht="22.5" customHeight="1">
      <c r="A29" s="41"/>
      <c r="B29" s="42" t="s">
        <v>200</v>
      </c>
      <c r="C29" s="43"/>
      <c r="D29" s="44"/>
      <c r="E29" s="4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</row>
    <row r="30" spans="1:167" s="25" customFormat="1" ht="16.5" customHeight="1">
      <c r="A30" s="20"/>
      <c r="B30" s="21"/>
      <c r="C30" s="144" t="s">
        <v>201</v>
      </c>
      <c r="D30" s="144"/>
      <c r="E30" s="51"/>
      <c r="F30" s="26">
        <v>265791</v>
      </c>
      <c r="G30" s="26">
        <v>136138</v>
      </c>
      <c r="H30" s="26">
        <v>129653</v>
      </c>
      <c r="I30" s="26">
        <v>224765</v>
      </c>
      <c r="J30" s="26">
        <v>115124</v>
      </c>
      <c r="K30" s="26">
        <v>109641</v>
      </c>
      <c r="L30" s="26">
        <v>41026</v>
      </c>
      <c r="M30" s="26">
        <v>21014</v>
      </c>
      <c r="N30" s="26">
        <v>20012</v>
      </c>
      <c r="O30" s="26">
        <v>50675</v>
      </c>
      <c r="P30" s="26">
        <v>25868</v>
      </c>
      <c r="Q30" s="26">
        <v>24807</v>
      </c>
      <c r="R30" s="26">
        <v>21591</v>
      </c>
      <c r="S30" s="26">
        <v>10968</v>
      </c>
      <c r="T30" s="26">
        <v>10623</v>
      </c>
      <c r="U30" s="26">
        <v>11883</v>
      </c>
      <c r="V30" s="26">
        <v>6053</v>
      </c>
      <c r="W30" s="26">
        <v>5830</v>
      </c>
      <c r="X30" s="26">
        <v>13612</v>
      </c>
      <c r="Y30" s="26">
        <v>6999</v>
      </c>
      <c r="Z30" s="26">
        <v>6613</v>
      </c>
      <c r="AA30" s="26">
        <v>11988</v>
      </c>
      <c r="AB30" s="26">
        <v>6106</v>
      </c>
      <c r="AC30" s="26">
        <v>5882</v>
      </c>
      <c r="AD30" s="26">
        <v>10280</v>
      </c>
      <c r="AE30" s="26">
        <v>5334</v>
      </c>
      <c r="AF30" s="26">
        <v>4946</v>
      </c>
      <c r="AG30" s="26">
        <v>2334</v>
      </c>
      <c r="AH30" s="26">
        <v>1162</v>
      </c>
      <c r="AI30" s="26">
        <v>1172</v>
      </c>
      <c r="AJ30" s="26">
        <v>4651</v>
      </c>
      <c r="AK30" s="26">
        <v>2449</v>
      </c>
      <c r="AL30" s="26">
        <v>2202</v>
      </c>
      <c r="AM30" s="26">
        <v>9371</v>
      </c>
      <c r="AN30" s="26">
        <v>4843</v>
      </c>
      <c r="AO30" s="26">
        <v>4528</v>
      </c>
      <c r="AP30" s="26">
        <v>6338</v>
      </c>
      <c r="AQ30" s="26">
        <v>3293</v>
      </c>
      <c r="AR30" s="26">
        <v>3045</v>
      </c>
      <c r="AS30" s="26">
        <v>8522</v>
      </c>
      <c r="AT30" s="26">
        <v>4313</v>
      </c>
      <c r="AU30" s="26">
        <v>4209</v>
      </c>
      <c r="AV30" s="26">
        <v>7090</v>
      </c>
      <c r="AW30" s="26">
        <v>3637</v>
      </c>
      <c r="AX30" s="26">
        <v>3453</v>
      </c>
      <c r="AY30" s="26">
        <v>20231</v>
      </c>
      <c r="AZ30" s="26">
        <v>10364</v>
      </c>
      <c r="BA30" s="26">
        <v>9867</v>
      </c>
      <c r="BB30" s="26">
        <v>13703</v>
      </c>
      <c r="BC30" s="26">
        <v>7042</v>
      </c>
      <c r="BD30" s="26">
        <v>6661</v>
      </c>
      <c r="BE30" s="26">
        <v>3030</v>
      </c>
      <c r="BF30" s="26">
        <v>1572</v>
      </c>
      <c r="BG30" s="26">
        <v>1458</v>
      </c>
      <c r="BH30" s="26">
        <v>8740</v>
      </c>
      <c r="BI30" s="26">
        <v>4547</v>
      </c>
      <c r="BJ30" s="26">
        <v>4193</v>
      </c>
      <c r="BK30" s="26">
        <v>2846</v>
      </c>
      <c r="BL30" s="26">
        <v>1432</v>
      </c>
      <c r="BM30" s="26">
        <v>1414</v>
      </c>
      <c r="BN30" s="26">
        <v>4832</v>
      </c>
      <c r="BO30" s="26">
        <v>2477</v>
      </c>
      <c r="BP30" s="26">
        <v>2355</v>
      </c>
      <c r="BQ30" s="26">
        <v>5194</v>
      </c>
      <c r="BR30" s="26">
        <v>2660</v>
      </c>
      <c r="BS30" s="26">
        <v>2534</v>
      </c>
      <c r="BT30" s="26">
        <v>3814</v>
      </c>
      <c r="BU30" s="26">
        <v>1977</v>
      </c>
      <c r="BV30" s="26">
        <v>1837</v>
      </c>
      <c r="BW30" s="26">
        <v>4040</v>
      </c>
      <c r="BX30" s="26">
        <v>2028</v>
      </c>
      <c r="BY30" s="26">
        <v>2012</v>
      </c>
      <c r="BZ30" s="26">
        <v>6816</v>
      </c>
      <c r="CA30" s="26">
        <v>3472</v>
      </c>
      <c r="CB30" s="26">
        <v>3344</v>
      </c>
      <c r="CC30" s="26">
        <v>3708</v>
      </c>
      <c r="CD30" s="26">
        <v>1895</v>
      </c>
      <c r="CE30" s="26">
        <v>1813</v>
      </c>
      <c r="CF30" s="26">
        <v>3108</v>
      </c>
      <c r="CG30" s="26">
        <v>1577</v>
      </c>
      <c r="CH30" s="26">
        <v>1531</v>
      </c>
      <c r="CI30" s="26">
        <v>3589</v>
      </c>
      <c r="CJ30" s="26">
        <v>1850</v>
      </c>
      <c r="CK30" s="26">
        <v>1739</v>
      </c>
      <c r="CL30" s="26">
        <v>3589</v>
      </c>
      <c r="CM30" s="26">
        <v>1850</v>
      </c>
      <c r="CN30" s="26">
        <v>1739</v>
      </c>
      <c r="CO30" s="26">
        <v>4454</v>
      </c>
      <c r="CP30" s="26">
        <v>2306</v>
      </c>
      <c r="CQ30" s="26">
        <v>2148</v>
      </c>
      <c r="CR30" s="26">
        <v>3713</v>
      </c>
      <c r="CS30" s="26">
        <v>1934</v>
      </c>
      <c r="CT30" s="26">
        <v>1779</v>
      </c>
      <c r="CU30" s="26">
        <v>741</v>
      </c>
      <c r="CV30" s="26">
        <v>372</v>
      </c>
      <c r="CW30" s="26">
        <v>369</v>
      </c>
      <c r="CX30" s="26">
        <v>6169</v>
      </c>
      <c r="CY30" s="26">
        <v>3106</v>
      </c>
      <c r="CZ30" s="26">
        <v>3063</v>
      </c>
      <c r="DA30" s="26">
        <v>2479</v>
      </c>
      <c r="DB30" s="26">
        <v>1263</v>
      </c>
      <c r="DC30" s="26">
        <v>1216</v>
      </c>
      <c r="DD30" s="26">
        <v>1511</v>
      </c>
      <c r="DE30" s="26">
        <v>750</v>
      </c>
      <c r="DF30" s="26">
        <v>761</v>
      </c>
      <c r="DG30" s="26">
        <v>2179</v>
      </c>
      <c r="DH30" s="26">
        <v>1093</v>
      </c>
      <c r="DI30" s="26">
        <v>1086</v>
      </c>
      <c r="DJ30" s="26">
        <v>9310</v>
      </c>
      <c r="DK30" s="26">
        <v>4755</v>
      </c>
      <c r="DL30" s="26">
        <v>4555</v>
      </c>
      <c r="DM30" s="26">
        <v>2368</v>
      </c>
      <c r="DN30" s="26">
        <v>1197</v>
      </c>
      <c r="DO30" s="26">
        <v>1171</v>
      </c>
      <c r="DP30" s="26">
        <v>3416</v>
      </c>
      <c r="DQ30" s="26">
        <v>1765</v>
      </c>
      <c r="DR30" s="26">
        <v>1651</v>
      </c>
      <c r="DS30" s="26">
        <v>3526</v>
      </c>
      <c r="DT30" s="26">
        <v>1793</v>
      </c>
      <c r="DU30" s="26">
        <v>1733</v>
      </c>
      <c r="DV30" s="26">
        <v>2684</v>
      </c>
      <c r="DW30" s="26">
        <v>1392</v>
      </c>
      <c r="DX30" s="26">
        <v>1292</v>
      </c>
      <c r="DY30" s="26">
        <v>2684</v>
      </c>
      <c r="DZ30" s="26">
        <v>1392</v>
      </c>
      <c r="EA30" s="26">
        <v>1292</v>
      </c>
      <c r="EB30" s="26">
        <v>5579</v>
      </c>
      <c r="EC30" s="26">
        <v>2872</v>
      </c>
      <c r="ED30" s="26">
        <v>2707</v>
      </c>
      <c r="EE30" s="26">
        <v>1044</v>
      </c>
      <c r="EF30" s="26">
        <v>551</v>
      </c>
      <c r="EG30" s="26">
        <v>493</v>
      </c>
      <c r="EH30" s="26">
        <v>737</v>
      </c>
      <c r="EI30" s="26">
        <v>391</v>
      </c>
      <c r="EJ30" s="26">
        <v>346</v>
      </c>
      <c r="EK30" s="26">
        <v>1310</v>
      </c>
      <c r="EL30" s="26">
        <v>677</v>
      </c>
      <c r="EM30" s="26">
        <v>633</v>
      </c>
      <c r="EN30" s="26">
        <v>336</v>
      </c>
      <c r="EO30" s="26">
        <v>170</v>
      </c>
      <c r="EP30" s="26">
        <v>166</v>
      </c>
      <c r="EQ30" s="26">
        <v>1147</v>
      </c>
      <c r="ER30" s="26">
        <v>587</v>
      </c>
      <c r="ES30" s="26">
        <v>560</v>
      </c>
      <c r="ET30" s="26">
        <v>764</v>
      </c>
      <c r="EU30" s="26">
        <v>375</v>
      </c>
      <c r="EV30" s="26">
        <v>389</v>
      </c>
      <c r="EW30" s="26">
        <v>241</v>
      </c>
      <c r="EX30" s="26">
        <v>121</v>
      </c>
      <c r="EY30" s="26">
        <v>120</v>
      </c>
      <c r="EZ30" s="26">
        <v>2196</v>
      </c>
      <c r="FA30" s="26">
        <v>1156</v>
      </c>
      <c r="FB30" s="26">
        <v>1040</v>
      </c>
      <c r="FC30" s="26">
        <v>2196</v>
      </c>
      <c r="FD30" s="26">
        <v>1156</v>
      </c>
      <c r="FE30" s="26">
        <v>1040</v>
      </c>
      <c r="FF30" s="26">
        <v>229</v>
      </c>
      <c r="FG30" s="26">
        <v>105</v>
      </c>
      <c r="FH30" s="26">
        <v>124</v>
      </c>
      <c r="FI30" s="26">
        <v>229</v>
      </c>
      <c r="FJ30" s="26">
        <v>105</v>
      </c>
      <c r="FK30" s="26">
        <v>124</v>
      </c>
    </row>
    <row r="31" spans="1:167" s="25" customFormat="1" ht="16.5" customHeight="1">
      <c r="A31" s="20"/>
      <c r="B31" s="21"/>
      <c r="C31" s="144" t="s">
        <v>202</v>
      </c>
      <c r="D31" s="144"/>
      <c r="E31" s="23"/>
      <c r="F31" s="26">
        <v>1182709</v>
      </c>
      <c r="G31" s="26">
        <v>590115</v>
      </c>
      <c r="H31" s="26">
        <v>592594</v>
      </c>
      <c r="I31" s="26">
        <v>1001783</v>
      </c>
      <c r="J31" s="26">
        <v>499626</v>
      </c>
      <c r="K31" s="26">
        <v>502157</v>
      </c>
      <c r="L31" s="26">
        <v>180926</v>
      </c>
      <c r="M31" s="26">
        <v>90489</v>
      </c>
      <c r="N31" s="26">
        <v>90437</v>
      </c>
      <c r="O31" s="26">
        <v>238072</v>
      </c>
      <c r="P31" s="26">
        <v>116479</v>
      </c>
      <c r="Q31" s="26">
        <v>121593</v>
      </c>
      <c r="R31" s="26">
        <v>95868</v>
      </c>
      <c r="S31" s="26">
        <v>47829</v>
      </c>
      <c r="T31" s="26">
        <v>48039</v>
      </c>
      <c r="U31" s="26">
        <v>49412</v>
      </c>
      <c r="V31" s="26">
        <v>24806</v>
      </c>
      <c r="W31" s="26">
        <v>24606</v>
      </c>
      <c r="X31" s="26">
        <v>65460</v>
      </c>
      <c r="Y31" s="26">
        <v>32350</v>
      </c>
      <c r="Z31" s="26">
        <v>33110</v>
      </c>
      <c r="AA31" s="26">
        <v>52432</v>
      </c>
      <c r="AB31" s="26">
        <v>26285</v>
      </c>
      <c r="AC31" s="26">
        <v>26147</v>
      </c>
      <c r="AD31" s="26">
        <v>43717</v>
      </c>
      <c r="AE31" s="26">
        <v>22296</v>
      </c>
      <c r="AF31" s="26">
        <v>21421</v>
      </c>
      <c r="AG31" s="26">
        <v>11662</v>
      </c>
      <c r="AH31" s="26">
        <v>5816</v>
      </c>
      <c r="AI31" s="26">
        <v>5846</v>
      </c>
      <c r="AJ31" s="26">
        <v>22463</v>
      </c>
      <c r="AK31" s="26">
        <v>11315</v>
      </c>
      <c r="AL31" s="26">
        <v>11148</v>
      </c>
      <c r="AM31" s="26">
        <v>40650</v>
      </c>
      <c r="AN31" s="26">
        <v>20228</v>
      </c>
      <c r="AO31" s="26">
        <v>20422</v>
      </c>
      <c r="AP31" s="26">
        <v>27922</v>
      </c>
      <c r="AQ31" s="26">
        <v>14196</v>
      </c>
      <c r="AR31" s="26">
        <v>13726</v>
      </c>
      <c r="AS31" s="26">
        <v>33984</v>
      </c>
      <c r="AT31" s="26">
        <v>17226</v>
      </c>
      <c r="AU31" s="26">
        <v>16758</v>
      </c>
      <c r="AV31" s="26">
        <v>32861</v>
      </c>
      <c r="AW31" s="26">
        <v>16438</v>
      </c>
      <c r="AX31" s="26">
        <v>16423</v>
      </c>
      <c r="AY31" s="26">
        <v>85796</v>
      </c>
      <c r="AZ31" s="26">
        <v>43175</v>
      </c>
      <c r="BA31" s="26">
        <v>42621</v>
      </c>
      <c r="BB31" s="26">
        <v>59430</v>
      </c>
      <c r="BC31" s="26">
        <v>29659</v>
      </c>
      <c r="BD31" s="26">
        <v>29771</v>
      </c>
      <c r="BE31" s="26">
        <v>15401</v>
      </c>
      <c r="BF31" s="26">
        <v>7566</v>
      </c>
      <c r="BG31" s="26">
        <v>7835</v>
      </c>
      <c r="BH31" s="26">
        <v>34553</v>
      </c>
      <c r="BI31" s="26">
        <v>17509</v>
      </c>
      <c r="BJ31" s="26">
        <v>17044</v>
      </c>
      <c r="BK31" s="26">
        <v>12549</v>
      </c>
      <c r="BL31" s="26">
        <v>6405</v>
      </c>
      <c r="BM31" s="26">
        <v>6144</v>
      </c>
      <c r="BN31" s="26">
        <v>19674</v>
      </c>
      <c r="BO31" s="26">
        <v>9862</v>
      </c>
      <c r="BP31" s="26">
        <v>9812</v>
      </c>
      <c r="BQ31" s="26">
        <v>22123</v>
      </c>
      <c r="BR31" s="26">
        <v>11276</v>
      </c>
      <c r="BS31" s="26">
        <v>10847</v>
      </c>
      <c r="BT31" s="26">
        <v>17034</v>
      </c>
      <c r="BU31" s="26">
        <v>8551</v>
      </c>
      <c r="BV31" s="26">
        <v>8483</v>
      </c>
      <c r="BW31" s="26">
        <v>20720</v>
      </c>
      <c r="BX31" s="26">
        <v>10359</v>
      </c>
      <c r="BY31" s="26">
        <v>10361</v>
      </c>
      <c r="BZ31" s="26">
        <v>28816</v>
      </c>
      <c r="CA31" s="26">
        <v>13995</v>
      </c>
      <c r="CB31" s="26">
        <v>14821</v>
      </c>
      <c r="CC31" s="26">
        <v>15393</v>
      </c>
      <c r="CD31" s="26">
        <v>7580</v>
      </c>
      <c r="CE31" s="26">
        <v>7813</v>
      </c>
      <c r="CF31" s="26">
        <v>13423</v>
      </c>
      <c r="CG31" s="26">
        <v>6415</v>
      </c>
      <c r="CH31" s="26">
        <v>7008</v>
      </c>
      <c r="CI31" s="26">
        <v>16876</v>
      </c>
      <c r="CJ31" s="26">
        <v>8444</v>
      </c>
      <c r="CK31" s="26">
        <v>8432</v>
      </c>
      <c r="CL31" s="26">
        <v>16876</v>
      </c>
      <c r="CM31" s="26">
        <v>8444</v>
      </c>
      <c r="CN31" s="26">
        <v>8432</v>
      </c>
      <c r="CO31" s="26">
        <v>19905</v>
      </c>
      <c r="CP31" s="26">
        <v>10035</v>
      </c>
      <c r="CQ31" s="26">
        <v>9870</v>
      </c>
      <c r="CR31" s="26">
        <v>15957</v>
      </c>
      <c r="CS31" s="26">
        <v>8028</v>
      </c>
      <c r="CT31" s="26">
        <v>7929</v>
      </c>
      <c r="CU31" s="26">
        <v>3948</v>
      </c>
      <c r="CV31" s="26">
        <v>2007</v>
      </c>
      <c r="CW31" s="26">
        <v>1941</v>
      </c>
      <c r="CX31" s="26">
        <v>25950</v>
      </c>
      <c r="CY31" s="26">
        <v>13147</v>
      </c>
      <c r="CZ31" s="26">
        <v>12803</v>
      </c>
      <c r="DA31" s="26">
        <v>11150</v>
      </c>
      <c r="DB31" s="26">
        <v>5620</v>
      </c>
      <c r="DC31" s="26">
        <v>5530</v>
      </c>
      <c r="DD31" s="26">
        <v>6106</v>
      </c>
      <c r="DE31" s="26">
        <v>3114</v>
      </c>
      <c r="DF31" s="26">
        <v>2992</v>
      </c>
      <c r="DG31" s="26">
        <v>8694</v>
      </c>
      <c r="DH31" s="26">
        <v>4413</v>
      </c>
      <c r="DI31" s="26">
        <v>4281</v>
      </c>
      <c r="DJ31" s="26">
        <v>39619</v>
      </c>
      <c r="DK31" s="26">
        <v>19799</v>
      </c>
      <c r="DL31" s="26">
        <v>19820</v>
      </c>
      <c r="DM31" s="26">
        <v>11480</v>
      </c>
      <c r="DN31" s="26">
        <v>5730</v>
      </c>
      <c r="DO31" s="26">
        <v>5750</v>
      </c>
      <c r="DP31" s="26">
        <v>13920</v>
      </c>
      <c r="DQ31" s="26">
        <v>6935</v>
      </c>
      <c r="DR31" s="26">
        <v>6985</v>
      </c>
      <c r="DS31" s="26">
        <v>14219</v>
      </c>
      <c r="DT31" s="26">
        <v>7134</v>
      </c>
      <c r="DU31" s="26">
        <v>7085</v>
      </c>
      <c r="DV31" s="26">
        <v>11478</v>
      </c>
      <c r="DW31" s="26">
        <v>5532</v>
      </c>
      <c r="DX31" s="26">
        <v>5946</v>
      </c>
      <c r="DY31" s="26">
        <v>11478</v>
      </c>
      <c r="DZ31" s="26">
        <v>5532</v>
      </c>
      <c r="EA31" s="26">
        <v>5946</v>
      </c>
      <c r="EB31" s="26">
        <v>26774</v>
      </c>
      <c r="EC31" s="26">
        <v>13669</v>
      </c>
      <c r="ED31" s="26">
        <v>13105</v>
      </c>
      <c r="EE31" s="26">
        <v>5113</v>
      </c>
      <c r="EF31" s="26">
        <v>2787</v>
      </c>
      <c r="EG31" s="26">
        <v>2326</v>
      </c>
      <c r="EH31" s="26">
        <v>3179</v>
      </c>
      <c r="EI31" s="26">
        <v>1557</v>
      </c>
      <c r="EJ31" s="26">
        <v>1622</v>
      </c>
      <c r="EK31" s="26">
        <v>5786</v>
      </c>
      <c r="EL31" s="26">
        <v>2916</v>
      </c>
      <c r="EM31" s="26">
        <v>2870</v>
      </c>
      <c r="EN31" s="26">
        <v>1898</v>
      </c>
      <c r="EO31" s="26">
        <v>940</v>
      </c>
      <c r="EP31" s="26">
        <v>958</v>
      </c>
      <c r="EQ31" s="26">
        <v>5782</v>
      </c>
      <c r="ER31" s="26">
        <v>2930</v>
      </c>
      <c r="ES31" s="26">
        <v>2852</v>
      </c>
      <c r="ET31" s="26">
        <v>3969</v>
      </c>
      <c r="EU31" s="26">
        <v>2000</v>
      </c>
      <c r="EV31" s="26">
        <v>1969</v>
      </c>
      <c r="EW31" s="26">
        <v>1047</v>
      </c>
      <c r="EX31" s="26">
        <v>539</v>
      </c>
      <c r="EY31" s="26">
        <v>508</v>
      </c>
      <c r="EZ31" s="26">
        <v>10642</v>
      </c>
      <c r="FA31" s="26">
        <v>5416</v>
      </c>
      <c r="FB31" s="26">
        <v>5226</v>
      </c>
      <c r="FC31" s="26">
        <v>10642</v>
      </c>
      <c r="FD31" s="26">
        <v>5416</v>
      </c>
      <c r="FE31" s="26">
        <v>5226</v>
      </c>
      <c r="FF31" s="26">
        <v>866</v>
      </c>
      <c r="FG31" s="26">
        <v>452</v>
      </c>
      <c r="FH31" s="26">
        <v>414</v>
      </c>
      <c r="FI31" s="26">
        <v>866</v>
      </c>
      <c r="FJ31" s="26">
        <v>452</v>
      </c>
      <c r="FK31" s="26">
        <v>414</v>
      </c>
    </row>
    <row r="32" spans="1:167" s="25" customFormat="1" ht="16.5" customHeight="1">
      <c r="A32" s="20"/>
      <c r="B32" s="21"/>
      <c r="C32" s="144" t="s">
        <v>203</v>
      </c>
      <c r="D32" s="144"/>
      <c r="E32" s="51"/>
      <c r="F32" s="26">
        <v>570115</v>
      </c>
      <c r="G32" s="26">
        <v>250387</v>
      </c>
      <c r="H32" s="26">
        <v>319728</v>
      </c>
      <c r="I32" s="26">
        <v>480873</v>
      </c>
      <c r="J32" s="26">
        <v>210807</v>
      </c>
      <c r="K32" s="26">
        <v>270066</v>
      </c>
      <c r="L32" s="26">
        <v>89242</v>
      </c>
      <c r="M32" s="26">
        <v>39580</v>
      </c>
      <c r="N32" s="26">
        <v>49662</v>
      </c>
      <c r="O32" s="26">
        <v>110887</v>
      </c>
      <c r="P32" s="26">
        <v>47575</v>
      </c>
      <c r="Q32" s="26">
        <v>63312</v>
      </c>
      <c r="R32" s="26">
        <v>41677</v>
      </c>
      <c r="S32" s="26">
        <v>18262</v>
      </c>
      <c r="T32" s="26">
        <v>23415</v>
      </c>
      <c r="U32" s="26">
        <v>27617</v>
      </c>
      <c r="V32" s="26">
        <v>11637</v>
      </c>
      <c r="W32" s="26">
        <v>15980</v>
      </c>
      <c r="X32" s="26">
        <v>30920</v>
      </c>
      <c r="Y32" s="26">
        <v>13766</v>
      </c>
      <c r="Z32" s="26">
        <v>17154</v>
      </c>
      <c r="AA32" s="26">
        <v>24473</v>
      </c>
      <c r="AB32" s="26">
        <v>10873</v>
      </c>
      <c r="AC32" s="26">
        <v>13600</v>
      </c>
      <c r="AD32" s="26">
        <v>24505</v>
      </c>
      <c r="AE32" s="26">
        <v>10530</v>
      </c>
      <c r="AF32" s="26">
        <v>13975</v>
      </c>
      <c r="AG32" s="26">
        <v>6640</v>
      </c>
      <c r="AH32" s="26">
        <v>2917</v>
      </c>
      <c r="AI32" s="26">
        <v>3723</v>
      </c>
      <c r="AJ32" s="26">
        <v>11455</v>
      </c>
      <c r="AK32" s="26">
        <v>4775</v>
      </c>
      <c r="AL32" s="26">
        <v>6680</v>
      </c>
      <c r="AM32" s="26">
        <v>17022</v>
      </c>
      <c r="AN32" s="26">
        <v>7750</v>
      </c>
      <c r="AO32" s="26">
        <v>9272</v>
      </c>
      <c r="AP32" s="26">
        <v>16664</v>
      </c>
      <c r="AQ32" s="26">
        <v>7075</v>
      </c>
      <c r="AR32" s="26">
        <v>9589</v>
      </c>
      <c r="AS32" s="26">
        <v>12404</v>
      </c>
      <c r="AT32" s="26">
        <v>5523</v>
      </c>
      <c r="AU32" s="26">
        <v>6881</v>
      </c>
      <c r="AV32" s="26">
        <v>17627</v>
      </c>
      <c r="AW32" s="26">
        <v>7616</v>
      </c>
      <c r="AX32" s="26">
        <v>10011</v>
      </c>
      <c r="AY32" s="26">
        <v>38376</v>
      </c>
      <c r="AZ32" s="26">
        <v>17456</v>
      </c>
      <c r="BA32" s="26">
        <v>20920</v>
      </c>
      <c r="BB32" s="26">
        <v>25213</v>
      </c>
      <c r="BC32" s="26">
        <v>11797</v>
      </c>
      <c r="BD32" s="26">
        <v>13416</v>
      </c>
      <c r="BE32" s="26">
        <v>8589</v>
      </c>
      <c r="BF32" s="26">
        <v>3835</v>
      </c>
      <c r="BG32" s="26">
        <v>4754</v>
      </c>
      <c r="BH32" s="26">
        <v>10641</v>
      </c>
      <c r="BI32" s="26">
        <v>4850</v>
      </c>
      <c r="BJ32" s="26">
        <v>5791</v>
      </c>
      <c r="BK32" s="26">
        <v>9231</v>
      </c>
      <c r="BL32" s="26">
        <v>3931</v>
      </c>
      <c r="BM32" s="26">
        <v>5300</v>
      </c>
      <c r="BN32" s="26">
        <v>9468</v>
      </c>
      <c r="BO32" s="26">
        <v>4183</v>
      </c>
      <c r="BP32" s="26">
        <v>5285</v>
      </c>
      <c r="BQ32" s="26">
        <v>14619</v>
      </c>
      <c r="BR32" s="26">
        <v>6393</v>
      </c>
      <c r="BS32" s="26">
        <v>8226</v>
      </c>
      <c r="BT32" s="26">
        <v>12553</v>
      </c>
      <c r="BU32" s="26">
        <v>5378</v>
      </c>
      <c r="BV32" s="26">
        <v>7175</v>
      </c>
      <c r="BW32" s="26">
        <v>10292</v>
      </c>
      <c r="BX32" s="26">
        <v>4685</v>
      </c>
      <c r="BY32" s="26">
        <v>5607</v>
      </c>
      <c r="BZ32" s="26">
        <v>11541</v>
      </c>
      <c r="CA32" s="26">
        <v>5080</v>
      </c>
      <c r="CB32" s="26">
        <v>6461</v>
      </c>
      <c r="CC32" s="26">
        <v>5338</v>
      </c>
      <c r="CD32" s="26">
        <v>2436</v>
      </c>
      <c r="CE32" s="26">
        <v>2902</v>
      </c>
      <c r="CF32" s="26">
        <v>6203</v>
      </c>
      <c r="CG32" s="26">
        <v>2644</v>
      </c>
      <c r="CH32" s="26">
        <v>3559</v>
      </c>
      <c r="CI32" s="26">
        <v>8434</v>
      </c>
      <c r="CJ32" s="26">
        <v>3757</v>
      </c>
      <c r="CK32" s="26">
        <v>4677</v>
      </c>
      <c r="CL32" s="26">
        <v>8434</v>
      </c>
      <c r="CM32" s="26">
        <v>3757</v>
      </c>
      <c r="CN32" s="26">
        <v>4677</v>
      </c>
      <c r="CO32" s="26">
        <v>10525</v>
      </c>
      <c r="CP32" s="26">
        <v>4746</v>
      </c>
      <c r="CQ32" s="26">
        <v>5779</v>
      </c>
      <c r="CR32" s="26">
        <v>7840</v>
      </c>
      <c r="CS32" s="26">
        <v>3525</v>
      </c>
      <c r="CT32" s="26">
        <v>4315</v>
      </c>
      <c r="CU32" s="26">
        <v>2685</v>
      </c>
      <c r="CV32" s="26">
        <v>1221</v>
      </c>
      <c r="CW32" s="26">
        <v>1464</v>
      </c>
      <c r="CX32" s="26">
        <v>11839</v>
      </c>
      <c r="CY32" s="26">
        <v>5370</v>
      </c>
      <c r="CZ32" s="26">
        <v>6469</v>
      </c>
      <c r="DA32" s="26">
        <v>5645</v>
      </c>
      <c r="DB32" s="26">
        <v>2586</v>
      </c>
      <c r="DC32" s="26">
        <v>3059</v>
      </c>
      <c r="DD32" s="26">
        <v>2324</v>
      </c>
      <c r="DE32" s="26">
        <v>1018</v>
      </c>
      <c r="DF32" s="26">
        <v>1306</v>
      </c>
      <c r="DG32" s="26">
        <v>3870</v>
      </c>
      <c r="DH32" s="26">
        <v>1766</v>
      </c>
      <c r="DI32" s="26">
        <v>2104</v>
      </c>
      <c r="DJ32" s="26">
        <v>20176</v>
      </c>
      <c r="DK32" s="26">
        <v>8856</v>
      </c>
      <c r="DL32" s="26">
        <v>11320</v>
      </c>
      <c r="DM32" s="26">
        <v>7583</v>
      </c>
      <c r="DN32" s="26">
        <v>3293</v>
      </c>
      <c r="DO32" s="26">
        <v>4290</v>
      </c>
      <c r="DP32" s="26">
        <v>6072</v>
      </c>
      <c r="DQ32" s="26">
        <v>2702</v>
      </c>
      <c r="DR32" s="26">
        <v>3370</v>
      </c>
      <c r="DS32" s="26">
        <v>6521</v>
      </c>
      <c r="DT32" s="26">
        <v>2861</v>
      </c>
      <c r="DU32" s="26">
        <v>3660</v>
      </c>
      <c r="DV32" s="26">
        <v>4045</v>
      </c>
      <c r="DW32" s="26">
        <v>1765</v>
      </c>
      <c r="DX32" s="26">
        <v>2280</v>
      </c>
      <c r="DY32" s="26">
        <v>4045</v>
      </c>
      <c r="DZ32" s="26">
        <v>1765</v>
      </c>
      <c r="EA32" s="26">
        <v>2280</v>
      </c>
      <c r="EB32" s="26">
        <v>16977</v>
      </c>
      <c r="EC32" s="26">
        <v>7440</v>
      </c>
      <c r="ED32" s="26">
        <v>9537</v>
      </c>
      <c r="EE32" s="26">
        <v>2044</v>
      </c>
      <c r="EF32" s="26">
        <v>934</v>
      </c>
      <c r="EG32" s="26">
        <v>1110</v>
      </c>
      <c r="EH32" s="26">
        <v>1645</v>
      </c>
      <c r="EI32" s="26">
        <v>729</v>
      </c>
      <c r="EJ32" s="26">
        <v>916</v>
      </c>
      <c r="EK32" s="26">
        <v>3061</v>
      </c>
      <c r="EL32" s="26">
        <v>1365</v>
      </c>
      <c r="EM32" s="26">
        <v>1696</v>
      </c>
      <c r="EN32" s="26">
        <v>1624</v>
      </c>
      <c r="EO32" s="26">
        <v>699</v>
      </c>
      <c r="EP32" s="26">
        <v>925</v>
      </c>
      <c r="EQ32" s="26">
        <v>4050</v>
      </c>
      <c r="ER32" s="26">
        <v>1760</v>
      </c>
      <c r="ES32" s="26">
        <v>2290</v>
      </c>
      <c r="ET32" s="26">
        <v>3599</v>
      </c>
      <c r="EU32" s="26">
        <v>1551</v>
      </c>
      <c r="EV32" s="26">
        <v>2048</v>
      </c>
      <c r="EW32" s="26">
        <v>954</v>
      </c>
      <c r="EX32" s="26">
        <v>402</v>
      </c>
      <c r="EY32" s="26">
        <v>552</v>
      </c>
      <c r="EZ32" s="26">
        <v>5192</v>
      </c>
      <c r="FA32" s="26">
        <v>2339</v>
      </c>
      <c r="FB32" s="26">
        <v>2853</v>
      </c>
      <c r="FC32" s="26">
        <v>5192</v>
      </c>
      <c r="FD32" s="26">
        <v>2339</v>
      </c>
      <c r="FE32" s="26">
        <v>2853</v>
      </c>
      <c r="FF32" s="26">
        <v>513</v>
      </c>
      <c r="FG32" s="26">
        <v>227</v>
      </c>
      <c r="FH32" s="26">
        <v>286</v>
      </c>
      <c r="FI32" s="26">
        <v>513</v>
      </c>
      <c r="FJ32" s="26">
        <v>227</v>
      </c>
      <c r="FK32" s="26">
        <v>286</v>
      </c>
    </row>
    <row r="33" spans="1:167" s="25" customFormat="1" ht="16.5" customHeight="1">
      <c r="A33" s="20"/>
      <c r="B33" s="21"/>
      <c r="C33" s="144" t="s">
        <v>204</v>
      </c>
      <c r="D33" s="144"/>
      <c r="E33" s="51"/>
      <c r="F33" s="26">
        <v>293139</v>
      </c>
      <c r="G33" s="26">
        <v>140822</v>
      </c>
      <c r="H33" s="26">
        <v>152317</v>
      </c>
      <c r="I33" s="26">
        <v>247008</v>
      </c>
      <c r="J33" s="26">
        <v>118364</v>
      </c>
      <c r="K33" s="26">
        <v>128644</v>
      </c>
      <c r="L33" s="26">
        <v>46131</v>
      </c>
      <c r="M33" s="26">
        <v>22458</v>
      </c>
      <c r="N33" s="26">
        <v>23673</v>
      </c>
      <c r="O33" s="26">
        <v>57015</v>
      </c>
      <c r="P33" s="26">
        <v>26470</v>
      </c>
      <c r="Q33" s="26">
        <v>30545</v>
      </c>
      <c r="R33" s="26">
        <v>21441</v>
      </c>
      <c r="S33" s="26">
        <v>10196</v>
      </c>
      <c r="T33" s="26">
        <v>11245</v>
      </c>
      <c r="U33" s="26">
        <v>13410</v>
      </c>
      <c r="V33" s="26">
        <v>6219</v>
      </c>
      <c r="W33" s="26">
        <v>7191</v>
      </c>
      <c r="X33" s="26">
        <v>17040</v>
      </c>
      <c r="Y33" s="26">
        <v>8196</v>
      </c>
      <c r="Z33" s="26">
        <v>8844</v>
      </c>
      <c r="AA33" s="26">
        <v>12579</v>
      </c>
      <c r="AB33" s="26">
        <v>6232</v>
      </c>
      <c r="AC33" s="26">
        <v>6347</v>
      </c>
      <c r="AD33" s="26">
        <v>11396</v>
      </c>
      <c r="AE33" s="26">
        <v>5487</v>
      </c>
      <c r="AF33" s="26">
        <v>5909</v>
      </c>
      <c r="AG33" s="26">
        <v>3243</v>
      </c>
      <c r="AH33" s="26">
        <v>1588</v>
      </c>
      <c r="AI33" s="26">
        <v>1655</v>
      </c>
      <c r="AJ33" s="26">
        <v>5473</v>
      </c>
      <c r="AK33" s="26">
        <v>2625</v>
      </c>
      <c r="AL33" s="26">
        <v>2848</v>
      </c>
      <c r="AM33" s="26">
        <v>9460</v>
      </c>
      <c r="AN33" s="26">
        <v>4664</v>
      </c>
      <c r="AO33" s="26">
        <v>4796</v>
      </c>
      <c r="AP33" s="26">
        <v>7674</v>
      </c>
      <c r="AQ33" s="26">
        <v>3701</v>
      </c>
      <c r="AR33" s="26">
        <v>3973</v>
      </c>
      <c r="AS33" s="26">
        <v>6296</v>
      </c>
      <c r="AT33" s="26">
        <v>3115</v>
      </c>
      <c r="AU33" s="26">
        <v>3181</v>
      </c>
      <c r="AV33" s="26">
        <v>8681</v>
      </c>
      <c r="AW33" s="26">
        <v>4108</v>
      </c>
      <c r="AX33" s="26">
        <v>4573</v>
      </c>
      <c r="AY33" s="26">
        <v>21608</v>
      </c>
      <c r="AZ33" s="26">
        <v>10332</v>
      </c>
      <c r="BA33" s="26">
        <v>11276</v>
      </c>
      <c r="BB33" s="26">
        <v>14901</v>
      </c>
      <c r="BC33" s="26">
        <v>7422</v>
      </c>
      <c r="BD33" s="26">
        <v>7479</v>
      </c>
      <c r="BE33" s="26">
        <v>4432</v>
      </c>
      <c r="BF33" s="26">
        <v>2180</v>
      </c>
      <c r="BG33" s="26">
        <v>2252</v>
      </c>
      <c r="BH33" s="26">
        <v>6110</v>
      </c>
      <c r="BI33" s="26">
        <v>2997</v>
      </c>
      <c r="BJ33" s="26">
        <v>3113</v>
      </c>
      <c r="BK33" s="26">
        <v>4078</v>
      </c>
      <c r="BL33" s="26">
        <v>1954</v>
      </c>
      <c r="BM33" s="26">
        <v>2124</v>
      </c>
      <c r="BN33" s="26">
        <v>5055</v>
      </c>
      <c r="BO33" s="26">
        <v>2471</v>
      </c>
      <c r="BP33" s="26">
        <v>2584</v>
      </c>
      <c r="BQ33" s="26">
        <v>6111</v>
      </c>
      <c r="BR33" s="26">
        <v>3015</v>
      </c>
      <c r="BS33" s="26">
        <v>3096</v>
      </c>
      <c r="BT33" s="26">
        <v>5418</v>
      </c>
      <c r="BU33" s="26">
        <v>2593</v>
      </c>
      <c r="BV33" s="26">
        <v>2825</v>
      </c>
      <c r="BW33" s="26">
        <v>5587</v>
      </c>
      <c r="BX33" s="26">
        <v>2799</v>
      </c>
      <c r="BY33" s="26">
        <v>2788</v>
      </c>
      <c r="BZ33" s="26">
        <v>6197</v>
      </c>
      <c r="CA33" s="26">
        <v>2920</v>
      </c>
      <c r="CB33" s="26">
        <v>3277</v>
      </c>
      <c r="CC33" s="26">
        <v>3018</v>
      </c>
      <c r="CD33" s="26">
        <v>1457</v>
      </c>
      <c r="CE33" s="26">
        <v>1561</v>
      </c>
      <c r="CF33" s="26">
        <v>3179</v>
      </c>
      <c r="CG33" s="26">
        <v>1463</v>
      </c>
      <c r="CH33" s="26">
        <v>1716</v>
      </c>
      <c r="CI33" s="26">
        <v>4566</v>
      </c>
      <c r="CJ33" s="26">
        <v>2251</v>
      </c>
      <c r="CK33" s="26">
        <v>2315</v>
      </c>
      <c r="CL33" s="26">
        <v>4566</v>
      </c>
      <c r="CM33" s="26">
        <v>2251</v>
      </c>
      <c r="CN33" s="26">
        <v>2315</v>
      </c>
      <c r="CO33" s="26">
        <v>5463</v>
      </c>
      <c r="CP33" s="26">
        <v>2703</v>
      </c>
      <c r="CQ33" s="26">
        <v>2760</v>
      </c>
      <c r="CR33" s="26">
        <v>4143</v>
      </c>
      <c r="CS33" s="26">
        <v>2048</v>
      </c>
      <c r="CT33" s="26">
        <v>2095</v>
      </c>
      <c r="CU33" s="26">
        <v>1320</v>
      </c>
      <c r="CV33" s="26">
        <v>655</v>
      </c>
      <c r="CW33" s="26">
        <v>665</v>
      </c>
      <c r="CX33" s="26">
        <v>6534</v>
      </c>
      <c r="CY33" s="26">
        <v>3205</v>
      </c>
      <c r="CZ33" s="26">
        <v>3329</v>
      </c>
      <c r="DA33" s="26">
        <v>3149</v>
      </c>
      <c r="DB33" s="26">
        <v>1534</v>
      </c>
      <c r="DC33" s="26">
        <v>1615</v>
      </c>
      <c r="DD33" s="26">
        <v>1234</v>
      </c>
      <c r="DE33" s="26">
        <v>627</v>
      </c>
      <c r="DF33" s="26">
        <v>607</v>
      </c>
      <c r="DG33" s="26">
        <v>2151</v>
      </c>
      <c r="DH33" s="26">
        <v>1044</v>
      </c>
      <c r="DI33" s="26">
        <v>1107</v>
      </c>
      <c r="DJ33" s="26">
        <v>10417</v>
      </c>
      <c r="DK33" s="26">
        <v>5020</v>
      </c>
      <c r="DL33" s="26">
        <v>5397</v>
      </c>
      <c r="DM33" s="26">
        <v>3638</v>
      </c>
      <c r="DN33" s="26">
        <v>1761</v>
      </c>
      <c r="DO33" s="26">
        <v>1877</v>
      </c>
      <c r="DP33" s="26">
        <v>3347</v>
      </c>
      <c r="DQ33" s="26">
        <v>1614</v>
      </c>
      <c r="DR33" s="26">
        <v>1733</v>
      </c>
      <c r="DS33" s="26">
        <v>3432</v>
      </c>
      <c r="DT33" s="26">
        <v>1645</v>
      </c>
      <c r="DU33" s="26">
        <v>1787</v>
      </c>
      <c r="DV33" s="26">
        <v>2263</v>
      </c>
      <c r="DW33" s="26">
        <v>1044</v>
      </c>
      <c r="DX33" s="26">
        <v>1219</v>
      </c>
      <c r="DY33" s="26">
        <v>2263</v>
      </c>
      <c r="DZ33" s="26">
        <v>1044</v>
      </c>
      <c r="EA33" s="26">
        <v>1219</v>
      </c>
      <c r="EB33" s="26">
        <v>7701</v>
      </c>
      <c r="EC33" s="26">
        <v>3805</v>
      </c>
      <c r="ED33" s="26">
        <v>3896</v>
      </c>
      <c r="EE33" s="26">
        <v>1144</v>
      </c>
      <c r="EF33" s="26">
        <v>593</v>
      </c>
      <c r="EG33" s="26">
        <v>551</v>
      </c>
      <c r="EH33" s="26">
        <v>828</v>
      </c>
      <c r="EI33" s="26">
        <v>429</v>
      </c>
      <c r="EJ33" s="26">
        <v>399</v>
      </c>
      <c r="EK33" s="26">
        <v>1458</v>
      </c>
      <c r="EL33" s="26">
        <v>716</v>
      </c>
      <c r="EM33" s="26">
        <v>742</v>
      </c>
      <c r="EN33" s="26">
        <v>705</v>
      </c>
      <c r="EO33" s="26">
        <v>337</v>
      </c>
      <c r="EP33" s="26">
        <v>368</v>
      </c>
      <c r="EQ33" s="26">
        <v>1819</v>
      </c>
      <c r="ER33" s="26">
        <v>892</v>
      </c>
      <c r="ES33" s="26">
        <v>927</v>
      </c>
      <c r="ET33" s="26">
        <v>1379</v>
      </c>
      <c r="EU33" s="26">
        <v>671</v>
      </c>
      <c r="EV33" s="26">
        <v>708</v>
      </c>
      <c r="EW33" s="26">
        <v>368</v>
      </c>
      <c r="EX33" s="26">
        <v>167</v>
      </c>
      <c r="EY33" s="26">
        <v>201</v>
      </c>
      <c r="EZ33" s="26">
        <v>2746</v>
      </c>
      <c r="FA33" s="26">
        <v>1387</v>
      </c>
      <c r="FB33" s="26">
        <v>1359</v>
      </c>
      <c r="FC33" s="26">
        <v>2746</v>
      </c>
      <c r="FD33" s="26">
        <v>1387</v>
      </c>
      <c r="FE33" s="26">
        <v>1359</v>
      </c>
      <c r="FF33" s="26">
        <v>244</v>
      </c>
      <c r="FG33" s="26">
        <v>123</v>
      </c>
      <c r="FH33" s="26">
        <v>121</v>
      </c>
      <c r="FI33" s="26">
        <v>244</v>
      </c>
      <c r="FJ33" s="26">
        <v>123</v>
      </c>
      <c r="FK33" s="26">
        <v>121</v>
      </c>
    </row>
    <row r="34" spans="1:167" s="25" customFormat="1" ht="16.5" customHeight="1">
      <c r="A34" s="20"/>
      <c r="B34" s="21"/>
      <c r="C34" s="144" t="s">
        <v>205</v>
      </c>
      <c r="D34" s="144"/>
      <c r="E34" s="51"/>
      <c r="F34" s="26">
        <v>191489</v>
      </c>
      <c r="G34" s="26">
        <v>82868</v>
      </c>
      <c r="H34" s="26">
        <v>108621</v>
      </c>
      <c r="I34" s="26">
        <v>162090</v>
      </c>
      <c r="J34" s="26">
        <v>70045</v>
      </c>
      <c r="K34" s="26">
        <v>92045</v>
      </c>
      <c r="L34" s="26">
        <v>29399</v>
      </c>
      <c r="M34" s="26">
        <v>12823</v>
      </c>
      <c r="N34" s="26">
        <v>16576</v>
      </c>
      <c r="O34" s="26">
        <v>38610</v>
      </c>
      <c r="P34" s="26">
        <v>16334</v>
      </c>
      <c r="Q34" s="26">
        <v>22276</v>
      </c>
      <c r="R34" s="26">
        <v>14319</v>
      </c>
      <c r="S34" s="26">
        <v>6144</v>
      </c>
      <c r="T34" s="26">
        <v>8175</v>
      </c>
      <c r="U34" s="26">
        <v>9545</v>
      </c>
      <c r="V34" s="26">
        <v>4011</v>
      </c>
      <c r="W34" s="26">
        <v>5534</v>
      </c>
      <c r="X34" s="26">
        <v>9876</v>
      </c>
      <c r="Y34" s="26">
        <v>4381</v>
      </c>
      <c r="Z34" s="26">
        <v>5495</v>
      </c>
      <c r="AA34" s="26">
        <v>7775</v>
      </c>
      <c r="AB34" s="26">
        <v>3367</v>
      </c>
      <c r="AC34" s="26">
        <v>4408</v>
      </c>
      <c r="AD34" s="26">
        <v>8580</v>
      </c>
      <c r="AE34" s="26">
        <v>3635</v>
      </c>
      <c r="AF34" s="26">
        <v>4945</v>
      </c>
      <c r="AG34" s="26">
        <v>2166</v>
      </c>
      <c r="AH34" s="26">
        <v>937</v>
      </c>
      <c r="AI34" s="26">
        <v>1229</v>
      </c>
      <c r="AJ34" s="26">
        <v>3918</v>
      </c>
      <c r="AK34" s="26">
        <v>1579</v>
      </c>
      <c r="AL34" s="26">
        <v>2339</v>
      </c>
      <c r="AM34" s="26">
        <v>5622</v>
      </c>
      <c r="AN34" s="26">
        <v>2496</v>
      </c>
      <c r="AO34" s="26">
        <v>3126</v>
      </c>
      <c r="AP34" s="26">
        <v>5683</v>
      </c>
      <c r="AQ34" s="26">
        <v>2375</v>
      </c>
      <c r="AR34" s="26">
        <v>3308</v>
      </c>
      <c r="AS34" s="26">
        <v>4054</v>
      </c>
      <c r="AT34" s="26">
        <v>1757</v>
      </c>
      <c r="AU34" s="26">
        <v>2297</v>
      </c>
      <c r="AV34" s="26">
        <v>6372</v>
      </c>
      <c r="AW34" s="26">
        <v>2740</v>
      </c>
      <c r="AX34" s="26">
        <v>3632</v>
      </c>
      <c r="AY34" s="26">
        <v>12264</v>
      </c>
      <c r="AZ34" s="26">
        <v>5674</v>
      </c>
      <c r="BA34" s="26">
        <v>6590</v>
      </c>
      <c r="BB34" s="26">
        <v>7375</v>
      </c>
      <c r="BC34" s="26">
        <v>3413</v>
      </c>
      <c r="BD34" s="26">
        <v>3962</v>
      </c>
      <c r="BE34" s="26">
        <v>2836</v>
      </c>
      <c r="BF34" s="26">
        <v>1221</v>
      </c>
      <c r="BG34" s="26">
        <v>1615</v>
      </c>
      <c r="BH34" s="26">
        <v>3275</v>
      </c>
      <c r="BI34" s="26">
        <v>1463</v>
      </c>
      <c r="BJ34" s="26">
        <v>1812</v>
      </c>
      <c r="BK34" s="26">
        <v>3451</v>
      </c>
      <c r="BL34" s="26">
        <v>1466</v>
      </c>
      <c r="BM34" s="26">
        <v>1985</v>
      </c>
      <c r="BN34" s="26">
        <v>2996</v>
      </c>
      <c r="BO34" s="26">
        <v>1295</v>
      </c>
      <c r="BP34" s="26">
        <v>1701</v>
      </c>
      <c r="BQ34" s="26">
        <v>5381</v>
      </c>
      <c r="BR34" s="26">
        <v>2323</v>
      </c>
      <c r="BS34" s="26">
        <v>3058</v>
      </c>
      <c r="BT34" s="26">
        <v>4711</v>
      </c>
      <c r="BU34" s="26">
        <v>1998</v>
      </c>
      <c r="BV34" s="26">
        <v>2713</v>
      </c>
      <c r="BW34" s="26">
        <v>3281</v>
      </c>
      <c r="BX34" s="26">
        <v>1436</v>
      </c>
      <c r="BY34" s="26">
        <v>1845</v>
      </c>
      <c r="BZ34" s="26">
        <v>3868</v>
      </c>
      <c r="CA34" s="26">
        <v>1721</v>
      </c>
      <c r="CB34" s="26">
        <v>2147</v>
      </c>
      <c r="CC34" s="26">
        <v>1722</v>
      </c>
      <c r="CD34" s="26">
        <v>795</v>
      </c>
      <c r="CE34" s="26">
        <v>927</v>
      </c>
      <c r="CF34" s="26">
        <v>2146</v>
      </c>
      <c r="CG34" s="26">
        <v>926</v>
      </c>
      <c r="CH34" s="26">
        <v>1220</v>
      </c>
      <c r="CI34" s="26">
        <v>2659</v>
      </c>
      <c r="CJ34" s="26">
        <v>1148</v>
      </c>
      <c r="CK34" s="26">
        <v>1511</v>
      </c>
      <c r="CL34" s="26">
        <v>2659</v>
      </c>
      <c r="CM34" s="26">
        <v>1148</v>
      </c>
      <c r="CN34" s="26">
        <v>1511</v>
      </c>
      <c r="CO34" s="26">
        <v>3405</v>
      </c>
      <c r="CP34" s="26">
        <v>1529</v>
      </c>
      <c r="CQ34" s="26">
        <v>1876</v>
      </c>
      <c r="CR34" s="26">
        <v>2478</v>
      </c>
      <c r="CS34" s="26">
        <v>1108</v>
      </c>
      <c r="CT34" s="26">
        <v>1370</v>
      </c>
      <c r="CU34" s="26">
        <v>927</v>
      </c>
      <c r="CV34" s="26">
        <v>421</v>
      </c>
      <c r="CW34" s="26">
        <v>506</v>
      </c>
      <c r="CX34" s="26">
        <v>3767</v>
      </c>
      <c r="CY34" s="26">
        <v>1708</v>
      </c>
      <c r="CZ34" s="26">
        <v>2059</v>
      </c>
      <c r="DA34" s="26">
        <v>1832</v>
      </c>
      <c r="DB34" s="26">
        <v>847</v>
      </c>
      <c r="DC34" s="26">
        <v>985</v>
      </c>
      <c r="DD34" s="26">
        <v>704</v>
      </c>
      <c r="DE34" s="26">
        <v>301</v>
      </c>
      <c r="DF34" s="26">
        <v>403</v>
      </c>
      <c r="DG34" s="26">
        <v>1231</v>
      </c>
      <c r="DH34" s="26">
        <v>560</v>
      </c>
      <c r="DI34" s="26">
        <v>671</v>
      </c>
      <c r="DJ34" s="26">
        <v>6643</v>
      </c>
      <c r="DK34" s="26">
        <v>2860</v>
      </c>
      <c r="DL34" s="26">
        <v>3783</v>
      </c>
      <c r="DM34" s="26">
        <v>2655</v>
      </c>
      <c r="DN34" s="26">
        <v>1127</v>
      </c>
      <c r="DO34" s="26">
        <v>1528</v>
      </c>
      <c r="DP34" s="26">
        <v>1870</v>
      </c>
      <c r="DQ34" s="26">
        <v>813</v>
      </c>
      <c r="DR34" s="26">
        <v>1057</v>
      </c>
      <c r="DS34" s="26">
        <v>2118</v>
      </c>
      <c r="DT34" s="26">
        <v>920</v>
      </c>
      <c r="DU34" s="26">
        <v>1198</v>
      </c>
      <c r="DV34" s="26">
        <v>1283</v>
      </c>
      <c r="DW34" s="26">
        <v>553</v>
      </c>
      <c r="DX34" s="26">
        <v>730</v>
      </c>
      <c r="DY34" s="26">
        <v>1283</v>
      </c>
      <c r="DZ34" s="26">
        <v>553</v>
      </c>
      <c r="EA34" s="26">
        <v>730</v>
      </c>
      <c r="EB34" s="26">
        <v>5945</v>
      </c>
      <c r="EC34" s="26">
        <v>2508</v>
      </c>
      <c r="ED34" s="26">
        <v>3437</v>
      </c>
      <c r="EE34" s="26">
        <v>595</v>
      </c>
      <c r="EF34" s="26">
        <v>252</v>
      </c>
      <c r="EG34" s="26">
        <v>343</v>
      </c>
      <c r="EH34" s="26">
        <v>516</v>
      </c>
      <c r="EI34" s="26">
        <v>208</v>
      </c>
      <c r="EJ34" s="26">
        <v>308</v>
      </c>
      <c r="EK34" s="26">
        <v>1024</v>
      </c>
      <c r="EL34" s="26">
        <v>451</v>
      </c>
      <c r="EM34" s="26">
        <v>573</v>
      </c>
      <c r="EN34" s="26">
        <v>575</v>
      </c>
      <c r="EO34" s="26">
        <v>250</v>
      </c>
      <c r="EP34" s="26">
        <v>325</v>
      </c>
      <c r="EQ34" s="26">
        <v>1464</v>
      </c>
      <c r="ER34" s="26">
        <v>586</v>
      </c>
      <c r="ES34" s="26">
        <v>878</v>
      </c>
      <c r="ET34" s="26">
        <v>1369</v>
      </c>
      <c r="EU34" s="26">
        <v>596</v>
      </c>
      <c r="EV34" s="26">
        <v>773</v>
      </c>
      <c r="EW34" s="26">
        <v>402</v>
      </c>
      <c r="EX34" s="26">
        <v>165</v>
      </c>
      <c r="EY34" s="26">
        <v>237</v>
      </c>
      <c r="EZ34" s="26">
        <v>1644</v>
      </c>
      <c r="FA34" s="26">
        <v>715</v>
      </c>
      <c r="FB34" s="26">
        <v>929</v>
      </c>
      <c r="FC34" s="26">
        <v>1644</v>
      </c>
      <c r="FD34" s="26">
        <v>715</v>
      </c>
      <c r="FE34" s="26">
        <v>929</v>
      </c>
      <c r="FF34" s="26">
        <v>185</v>
      </c>
      <c r="FG34" s="26">
        <v>81</v>
      </c>
      <c r="FH34" s="26">
        <v>104</v>
      </c>
      <c r="FI34" s="26">
        <v>185</v>
      </c>
      <c r="FJ34" s="26">
        <v>81</v>
      </c>
      <c r="FK34" s="26">
        <v>104</v>
      </c>
    </row>
    <row r="35" spans="1:167" s="25" customFormat="1" ht="16.5" customHeight="1">
      <c r="A35" s="20"/>
      <c r="B35" s="21"/>
      <c r="C35" s="144" t="s">
        <v>206</v>
      </c>
      <c r="D35" s="144"/>
      <c r="E35" s="51"/>
      <c r="F35" s="26">
        <v>85487</v>
      </c>
      <c r="G35" s="26">
        <v>26697</v>
      </c>
      <c r="H35" s="26">
        <v>58790</v>
      </c>
      <c r="I35" s="26">
        <v>71775</v>
      </c>
      <c r="J35" s="26">
        <v>22398</v>
      </c>
      <c r="K35" s="26">
        <v>49377</v>
      </c>
      <c r="L35" s="26">
        <v>13712</v>
      </c>
      <c r="M35" s="26">
        <v>4299</v>
      </c>
      <c r="N35" s="26">
        <v>9413</v>
      </c>
      <c r="O35" s="26">
        <v>15262</v>
      </c>
      <c r="P35" s="26">
        <v>4771</v>
      </c>
      <c r="Q35" s="26">
        <v>10491</v>
      </c>
      <c r="R35" s="26">
        <v>5917</v>
      </c>
      <c r="S35" s="26">
        <v>1922</v>
      </c>
      <c r="T35" s="26">
        <v>3995</v>
      </c>
      <c r="U35" s="26">
        <v>4662</v>
      </c>
      <c r="V35" s="26">
        <v>1407</v>
      </c>
      <c r="W35" s="26">
        <v>3255</v>
      </c>
      <c r="X35" s="26">
        <v>4004</v>
      </c>
      <c r="Y35" s="26">
        <v>1189</v>
      </c>
      <c r="Z35" s="26">
        <v>2815</v>
      </c>
      <c r="AA35" s="26">
        <v>4119</v>
      </c>
      <c r="AB35" s="26">
        <v>1274</v>
      </c>
      <c r="AC35" s="26">
        <v>2845</v>
      </c>
      <c r="AD35" s="26">
        <v>4529</v>
      </c>
      <c r="AE35" s="26">
        <v>1408</v>
      </c>
      <c r="AF35" s="26">
        <v>3121</v>
      </c>
      <c r="AG35" s="26">
        <v>1231</v>
      </c>
      <c r="AH35" s="26">
        <v>392</v>
      </c>
      <c r="AI35" s="26">
        <v>839</v>
      </c>
      <c r="AJ35" s="26">
        <v>2064</v>
      </c>
      <c r="AK35" s="26">
        <v>571</v>
      </c>
      <c r="AL35" s="26">
        <v>1493</v>
      </c>
      <c r="AM35" s="26">
        <v>1940</v>
      </c>
      <c r="AN35" s="26">
        <v>590</v>
      </c>
      <c r="AO35" s="26">
        <v>1350</v>
      </c>
      <c r="AP35" s="26">
        <v>3307</v>
      </c>
      <c r="AQ35" s="26">
        <v>999</v>
      </c>
      <c r="AR35" s="26">
        <v>2308</v>
      </c>
      <c r="AS35" s="26">
        <v>2054</v>
      </c>
      <c r="AT35" s="26">
        <v>651</v>
      </c>
      <c r="AU35" s="26">
        <v>1403</v>
      </c>
      <c r="AV35" s="26">
        <v>2574</v>
      </c>
      <c r="AW35" s="26">
        <v>768</v>
      </c>
      <c r="AX35" s="26">
        <v>1806</v>
      </c>
      <c r="AY35" s="26">
        <v>4504</v>
      </c>
      <c r="AZ35" s="26">
        <v>1450</v>
      </c>
      <c r="BA35" s="26">
        <v>3054</v>
      </c>
      <c r="BB35" s="26">
        <v>2937</v>
      </c>
      <c r="BC35" s="26">
        <v>962</v>
      </c>
      <c r="BD35" s="26">
        <v>1975</v>
      </c>
      <c r="BE35" s="26">
        <v>1321</v>
      </c>
      <c r="BF35" s="26">
        <v>434</v>
      </c>
      <c r="BG35" s="26">
        <v>887</v>
      </c>
      <c r="BH35" s="26">
        <v>1256</v>
      </c>
      <c r="BI35" s="26">
        <v>390</v>
      </c>
      <c r="BJ35" s="26">
        <v>866</v>
      </c>
      <c r="BK35" s="26">
        <v>1702</v>
      </c>
      <c r="BL35" s="26">
        <v>511</v>
      </c>
      <c r="BM35" s="26">
        <v>1191</v>
      </c>
      <c r="BN35" s="26">
        <v>1417</v>
      </c>
      <c r="BO35" s="26">
        <v>417</v>
      </c>
      <c r="BP35" s="26">
        <v>1000</v>
      </c>
      <c r="BQ35" s="26">
        <v>3127</v>
      </c>
      <c r="BR35" s="26">
        <v>1055</v>
      </c>
      <c r="BS35" s="26">
        <v>2072</v>
      </c>
      <c r="BT35" s="26">
        <v>2424</v>
      </c>
      <c r="BU35" s="26">
        <v>787</v>
      </c>
      <c r="BV35" s="26">
        <v>1637</v>
      </c>
      <c r="BW35" s="26">
        <v>1424</v>
      </c>
      <c r="BX35" s="26">
        <v>450</v>
      </c>
      <c r="BY35" s="26">
        <v>974</v>
      </c>
      <c r="BZ35" s="26">
        <v>1476</v>
      </c>
      <c r="CA35" s="26">
        <v>439</v>
      </c>
      <c r="CB35" s="26">
        <v>1037</v>
      </c>
      <c r="CC35" s="26">
        <v>598</v>
      </c>
      <c r="CD35" s="26">
        <v>184</v>
      </c>
      <c r="CE35" s="26">
        <v>414</v>
      </c>
      <c r="CF35" s="26">
        <v>878</v>
      </c>
      <c r="CG35" s="26">
        <v>255</v>
      </c>
      <c r="CH35" s="26">
        <v>623</v>
      </c>
      <c r="CI35" s="26">
        <v>1209</v>
      </c>
      <c r="CJ35" s="26">
        <v>358</v>
      </c>
      <c r="CK35" s="26">
        <v>851</v>
      </c>
      <c r="CL35" s="26">
        <v>1209</v>
      </c>
      <c r="CM35" s="26">
        <v>358</v>
      </c>
      <c r="CN35" s="26">
        <v>851</v>
      </c>
      <c r="CO35" s="26">
        <v>1657</v>
      </c>
      <c r="CP35" s="26">
        <v>514</v>
      </c>
      <c r="CQ35" s="26">
        <v>1143</v>
      </c>
      <c r="CR35" s="26">
        <v>1219</v>
      </c>
      <c r="CS35" s="26">
        <v>369</v>
      </c>
      <c r="CT35" s="26">
        <v>850</v>
      </c>
      <c r="CU35" s="26">
        <v>438</v>
      </c>
      <c r="CV35" s="26">
        <v>145</v>
      </c>
      <c r="CW35" s="26">
        <v>293</v>
      </c>
      <c r="CX35" s="26">
        <v>1538</v>
      </c>
      <c r="CY35" s="26">
        <v>457</v>
      </c>
      <c r="CZ35" s="26">
        <v>1081</v>
      </c>
      <c r="DA35" s="26">
        <v>664</v>
      </c>
      <c r="DB35" s="26">
        <v>205</v>
      </c>
      <c r="DC35" s="26">
        <v>459</v>
      </c>
      <c r="DD35" s="26">
        <v>386</v>
      </c>
      <c r="DE35" s="26">
        <v>90</v>
      </c>
      <c r="DF35" s="26">
        <v>296</v>
      </c>
      <c r="DG35" s="26">
        <v>488</v>
      </c>
      <c r="DH35" s="26">
        <v>162</v>
      </c>
      <c r="DI35" s="26">
        <v>326</v>
      </c>
      <c r="DJ35" s="26">
        <v>3116</v>
      </c>
      <c r="DK35" s="26">
        <v>976</v>
      </c>
      <c r="DL35" s="26">
        <v>2140</v>
      </c>
      <c r="DM35" s="26">
        <v>1290</v>
      </c>
      <c r="DN35" s="26">
        <v>405</v>
      </c>
      <c r="DO35" s="26">
        <v>885</v>
      </c>
      <c r="DP35" s="26">
        <v>855</v>
      </c>
      <c r="DQ35" s="26">
        <v>275</v>
      </c>
      <c r="DR35" s="26">
        <v>580</v>
      </c>
      <c r="DS35" s="26">
        <v>971</v>
      </c>
      <c r="DT35" s="26">
        <v>296</v>
      </c>
      <c r="DU35" s="26">
        <v>675</v>
      </c>
      <c r="DV35" s="26">
        <v>499</v>
      </c>
      <c r="DW35" s="26">
        <v>168</v>
      </c>
      <c r="DX35" s="26">
        <v>331</v>
      </c>
      <c r="DY35" s="26">
        <v>499</v>
      </c>
      <c r="DZ35" s="26">
        <v>168</v>
      </c>
      <c r="EA35" s="26">
        <v>331</v>
      </c>
      <c r="EB35" s="26">
        <v>3331</v>
      </c>
      <c r="EC35" s="26">
        <v>1127</v>
      </c>
      <c r="ED35" s="26">
        <v>2204</v>
      </c>
      <c r="EE35" s="26">
        <v>305</v>
      </c>
      <c r="EF35" s="26">
        <v>89</v>
      </c>
      <c r="EG35" s="26">
        <v>216</v>
      </c>
      <c r="EH35" s="26">
        <v>301</v>
      </c>
      <c r="EI35" s="26">
        <v>92</v>
      </c>
      <c r="EJ35" s="26">
        <v>209</v>
      </c>
      <c r="EK35" s="26">
        <v>579</v>
      </c>
      <c r="EL35" s="26">
        <v>198</v>
      </c>
      <c r="EM35" s="26">
        <v>381</v>
      </c>
      <c r="EN35" s="26">
        <v>344</v>
      </c>
      <c r="EO35" s="26">
        <v>112</v>
      </c>
      <c r="EP35" s="26">
        <v>232</v>
      </c>
      <c r="EQ35" s="26">
        <v>767</v>
      </c>
      <c r="ER35" s="26">
        <v>282</v>
      </c>
      <c r="ES35" s="26">
        <v>485</v>
      </c>
      <c r="ET35" s="26">
        <v>851</v>
      </c>
      <c r="EU35" s="26">
        <v>284</v>
      </c>
      <c r="EV35" s="26">
        <v>567</v>
      </c>
      <c r="EW35" s="26">
        <v>184</v>
      </c>
      <c r="EX35" s="26">
        <v>70</v>
      </c>
      <c r="EY35" s="26">
        <v>114</v>
      </c>
      <c r="EZ35" s="26">
        <v>802</v>
      </c>
      <c r="FA35" s="26">
        <v>237</v>
      </c>
      <c r="FB35" s="26">
        <v>565</v>
      </c>
      <c r="FC35" s="26">
        <v>802</v>
      </c>
      <c r="FD35" s="26">
        <v>237</v>
      </c>
      <c r="FE35" s="26">
        <v>565</v>
      </c>
      <c r="FF35" s="26">
        <v>84</v>
      </c>
      <c r="FG35" s="26">
        <v>23</v>
      </c>
      <c r="FH35" s="26">
        <v>61</v>
      </c>
      <c r="FI35" s="26">
        <v>84</v>
      </c>
      <c r="FJ35" s="26">
        <v>23</v>
      </c>
      <c r="FK35" s="26">
        <v>61</v>
      </c>
    </row>
    <row r="36" spans="1:167" s="46" customFormat="1" ht="22.5" customHeight="1">
      <c r="A36" s="41"/>
      <c r="B36" s="149" t="s">
        <v>207</v>
      </c>
      <c r="C36" s="149"/>
      <c r="D36" s="149"/>
      <c r="E36" s="52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</row>
    <row r="37" spans="1:167" s="54" customFormat="1" ht="16.5" customHeight="1">
      <c r="A37" s="20"/>
      <c r="B37" s="21"/>
      <c r="C37" s="144" t="s">
        <v>201</v>
      </c>
      <c r="D37" s="144"/>
      <c r="E37" s="51"/>
      <c r="F37" s="53">
        <v>13.1</v>
      </c>
      <c r="G37" s="53">
        <v>13.8</v>
      </c>
      <c r="H37" s="53">
        <v>12.4</v>
      </c>
      <c r="I37" s="53">
        <v>13.1</v>
      </c>
      <c r="J37" s="53">
        <v>13.8</v>
      </c>
      <c r="K37" s="53">
        <v>12.4</v>
      </c>
      <c r="L37" s="53">
        <v>13.2</v>
      </c>
      <c r="M37" s="53">
        <v>13.9</v>
      </c>
      <c r="N37" s="53">
        <v>12.5</v>
      </c>
      <c r="O37" s="53">
        <v>12.5</v>
      </c>
      <c r="P37" s="53">
        <v>13.3</v>
      </c>
      <c r="Q37" s="53">
        <v>11.7</v>
      </c>
      <c r="R37" s="53">
        <v>13.5</v>
      </c>
      <c r="S37" s="53">
        <v>14.2</v>
      </c>
      <c r="T37" s="53">
        <v>12.9</v>
      </c>
      <c r="U37" s="53">
        <v>13.3</v>
      </c>
      <c r="V37" s="53">
        <v>14.2</v>
      </c>
      <c r="W37" s="53">
        <v>12.6</v>
      </c>
      <c r="X37" s="53">
        <v>12.3</v>
      </c>
      <c r="Y37" s="53">
        <v>13.1</v>
      </c>
      <c r="Z37" s="53">
        <v>11.6</v>
      </c>
      <c r="AA37" s="53">
        <v>13.5</v>
      </c>
      <c r="AB37" s="53">
        <v>14.1</v>
      </c>
      <c r="AC37" s="53">
        <v>12.9</v>
      </c>
      <c r="AD37" s="53">
        <v>13</v>
      </c>
      <c r="AE37" s="53">
        <v>13.9</v>
      </c>
      <c r="AF37" s="53">
        <v>12.2</v>
      </c>
      <c r="AG37" s="53">
        <v>11.3</v>
      </c>
      <c r="AH37" s="53">
        <v>11.7</v>
      </c>
      <c r="AI37" s="53">
        <v>10.9</v>
      </c>
      <c r="AJ37" s="53">
        <v>12</v>
      </c>
      <c r="AK37" s="53">
        <v>13.2</v>
      </c>
      <c r="AL37" s="53">
        <v>11</v>
      </c>
      <c r="AM37" s="53">
        <v>13.9</v>
      </c>
      <c r="AN37" s="53">
        <v>14.7</v>
      </c>
      <c r="AO37" s="53">
        <v>13.2</v>
      </c>
      <c r="AP37" s="53">
        <v>12.4</v>
      </c>
      <c r="AQ37" s="53">
        <v>13.4</v>
      </c>
      <c r="AR37" s="53">
        <v>11.5</v>
      </c>
      <c r="AS37" s="53">
        <v>15.4</v>
      </c>
      <c r="AT37" s="53">
        <v>15.7</v>
      </c>
      <c r="AU37" s="53">
        <v>15</v>
      </c>
      <c r="AV37" s="53">
        <v>12.3</v>
      </c>
      <c r="AW37" s="53">
        <v>13.1</v>
      </c>
      <c r="AX37" s="53">
        <v>11.5</v>
      </c>
      <c r="AY37" s="53">
        <v>14</v>
      </c>
      <c r="AZ37" s="53">
        <v>14.5</v>
      </c>
      <c r="BA37" s="53">
        <v>13.4</v>
      </c>
      <c r="BB37" s="53">
        <v>13.9</v>
      </c>
      <c r="BC37" s="53">
        <v>14.4</v>
      </c>
      <c r="BD37" s="53">
        <v>13.3</v>
      </c>
      <c r="BE37" s="53">
        <v>11.2</v>
      </c>
      <c r="BF37" s="53">
        <v>12.1</v>
      </c>
      <c r="BG37" s="53">
        <v>10.4</v>
      </c>
      <c r="BH37" s="53">
        <v>16.1</v>
      </c>
      <c r="BI37" s="53">
        <v>16.7</v>
      </c>
      <c r="BJ37" s="53">
        <v>15.4</v>
      </c>
      <c r="BK37" s="53">
        <v>11.6</v>
      </c>
      <c r="BL37" s="53">
        <v>12.2</v>
      </c>
      <c r="BM37" s="53">
        <v>11</v>
      </c>
      <c r="BN37" s="53">
        <v>14.2</v>
      </c>
      <c r="BO37" s="53">
        <v>15</v>
      </c>
      <c r="BP37" s="53">
        <v>13.5</v>
      </c>
      <c r="BQ37" s="53">
        <v>12.4</v>
      </c>
      <c r="BR37" s="53">
        <v>13.1</v>
      </c>
      <c r="BS37" s="53">
        <v>11.7</v>
      </c>
      <c r="BT37" s="53">
        <v>11.4</v>
      </c>
      <c r="BU37" s="53">
        <v>12.4</v>
      </c>
      <c r="BV37" s="53">
        <v>10.5</v>
      </c>
      <c r="BW37" s="53">
        <v>11.5</v>
      </c>
      <c r="BX37" s="53">
        <v>11.9</v>
      </c>
      <c r="BY37" s="53">
        <v>11.2</v>
      </c>
      <c r="BZ37" s="53">
        <v>14.4</v>
      </c>
      <c r="CA37" s="53">
        <v>15.3</v>
      </c>
      <c r="CB37" s="53">
        <v>13.5</v>
      </c>
      <c r="CC37" s="53">
        <v>15.1</v>
      </c>
      <c r="CD37" s="53">
        <v>15.8</v>
      </c>
      <c r="CE37" s="53">
        <v>14.4</v>
      </c>
      <c r="CF37" s="53">
        <v>13.6</v>
      </c>
      <c r="CG37" s="53">
        <v>14.8</v>
      </c>
      <c r="CH37" s="53">
        <v>12.6</v>
      </c>
      <c r="CI37" s="53">
        <v>12.4</v>
      </c>
      <c r="CJ37" s="53">
        <v>13.1</v>
      </c>
      <c r="CK37" s="53">
        <v>11.7</v>
      </c>
      <c r="CL37" s="53">
        <v>12.4</v>
      </c>
      <c r="CM37" s="53">
        <v>13.1</v>
      </c>
      <c r="CN37" s="53">
        <v>11.7</v>
      </c>
      <c r="CO37" s="53">
        <v>12.8</v>
      </c>
      <c r="CP37" s="53">
        <v>13.5</v>
      </c>
      <c r="CQ37" s="53">
        <v>12.1</v>
      </c>
      <c r="CR37" s="53">
        <v>13.5</v>
      </c>
      <c r="CS37" s="53">
        <v>14.3</v>
      </c>
      <c r="CT37" s="53">
        <v>12.7</v>
      </c>
      <c r="CU37" s="53">
        <v>10</v>
      </c>
      <c r="CV37" s="53">
        <v>10.3</v>
      </c>
      <c r="CW37" s="53">
        <v>9.8</v>
      </c>
      <c r="CX37" s="53">
        <v>14</v>
      </c>
      <c r="CY37" s="53">
        <v>14.3</v>
      </c>
      <c r="CZ37" s="53">
        <v>13.7</v>
      </c>
      <c r="DA37" s="53">
        <v>12.9</v>
      </c>
      <c r="DB37" s="53">
        <v>13.3</v>
      </c>
      <c r="DC37" s="53">
        <v>12.4</v>
      </c>
      <c r="DD37" s="53">
        <v>15.2</v>
      </c>
      <c r="DE37" s="53">
        <v>15.3</v>
      </c>
      <c r="DF37" s="53">
        <v>15</v>
      </c>
      <c r="DG37" s="53">
        <v>14.8</v>
      </c>
      <c r="DH37" s="53">
        <v>15</v>
      </c>
      <c r="DI37" s="53">
        <v>14.5</v>
      </c>
      <c r="DJ37" s="53">
        <v>13.5</v>
      </c>
      <c r="DK37" s="53">
        <v>14.2</v>
      </c>
      <c r="DL37" s="53">
        <v>12.8</v>
      </c>
      <c r="DM37" s="53">
        <v>11</v>
      </c>
      <c r="DN37" s="53">
        <v>11.7</v>
      </c>
      <c r="DO37" s="53">
        <v>10.4</v>
      </c>
      <c r="DP37" s="53">
        <v>14.6</v>
      </c>
      <c r="DQ37" s="53">
        <v>15.5</v>
      </c>
      <c r="DR37" s="53">
        <v>13.7</v>
      </c>
      <c r="DS37" s="53">
        <v>14.5</v>
      </c>
      <c r="DT37" s="53">
        <v>15.2</v>
      </c>
      <c r="DU37" s="53">
        <v>13.9</v>
      </c>
      <c r="DV37" s="53">
        <v>14.7</v>
      </c>
      <c r="DW37" s="53">
        <v>16</v>
      </c>
      <c r="DX37" s="53">
        <v>13.6</v>
      </c>
      <c r="DY37" s="53">
        <v>14.7</v>
      </c>
      <c r="DZ37" s="53">
        <v>16</v>
      </c>
      <c r="EA37" s="53">
        <v>13.6</v>
      </c>
      <c r="EB37" s="53">
        <v>11.3</v>
      </c>
      <c r="EC37" s="53">
        <v>12</v>
      </c>
      <c r="ED37" s="53">
        <v>10.7</v>
      </c>
      <c r="EE37" s="53">
        <v>12.7</v>
      </c>
      <c r="EF37" s="53">
        <v>12.8</v>
      </c>
      <c r="EG37" s="53">
        <v>12.5</v>
      </c>
      <c r="EH37" s="53">
        <v>13.2</v>
      </c>
      <c r="EI37" s="53">
        <v>14.6</v>
      </c>
      <c r="EJ37" s="53">
        <v>12</v>
      </c>
      <c r="EK37" s="53">
        <v>12.9</v>
      </c>
      <c r="EL37" s="53">
        <v>13.6</v>
      </c>
      <c r="EM37" s="53">
        <v>12.2</v>
      </c>
      <c r="EN37" s="53">
        <v>8.7</v>
      </c>
      <c r="EO37" s="53">
        <v>9.4</v>
      </c>
      <c r="EP37" s="53">
        <v>8.1</v>
      </c>
      <c r="EQ37" s="53">
        <v>10.4</v>
      </c>
      <c r="ER37" s="53">
        <v>11.1</v>
      </c>
      <c r="ES37" s="53">
        <v>9.8</v>
      </c>
      <c r="ET37" s="53">
        <v>9.2</v>
      </c>
      <c r="EU37" s="53">
        <v>9.6</v>
      </c>
      <c r="EV37" s="53">
        <v>8.8</v>
      </c>
      <c r="EW37" s="53">
        <v>10.7</v>
      </c>
      <c r="EX37" s="53">
        <v>11.4</v>
      </c>
      <c r="EY37" s="53">
        <v>10.2</v>
      </c>
      <c r="EZ37" s="53">
        <v>12.1</v>
      </c>
      <c r="FA37" s="53">
        <v>12.9</v>
      </c>
      <c r="FB37" s="53">
        <v>11.4</v>
      </c>
      <c r="FC37" s="53">
        <v>12.1</v>
      </c>
      <c r="FD37" s="53">
        <v>12.9</v>
      </c>
      <c r="FE37" s="53">
        <v>11.4</v>
      </c>
      <c r="FF37" s="53">
        <v>14.2</v>
      </c>
      <c r="FG37" s="53">
        <v>13.4</v>
      </c>
      <c r="FH37" s="53">
        <v>15</v>
      </c>
      <c r="FI37" s="53">
        <v>14.2</v>
      </c>
      <c r="FJ37" s="53">
        <v>13.4</v>
      </c>
      <c r="FK37" s="53">
        <v>15</v>
      </c>
    </row>
    <row r="38" spans="1:167" s="54" customFormat="1" ht="16.5" customHeight="1">
      <c r="A38" s="20"/>
      <c r="B38" s="21"/>
      <c r="C38" s="144" t="s">
        <v>202</v>
      </c>
      <c r="D38" s="144"/>
      <c r="E38" s="51"/>
      <c r="F38" s="53">
        <v>58.2</v>
      </c>
      <c r="G38" s="53">
        <v>60</v>
      </c>
      <c r="H38" s="53">
        <v>56.6</v>
      </c>
      <c r="I38" s="53">
        <v>58.3</v>
      </c>
      <c r="J38" s="53">
        <v>60</v>
      </c>
      <c r="K38" s="53">
        <v>56.6</v>
      </c>
      <c r="L38" s="53">
        <v>58</v>
      </c>
      <c r="M38" s="53">
        <v>59.8</v>
      </c>
      <c r="N38" s="53">
        <v>56.4</v>
      </c>
      <c r="O38" s="53">
        <v>58.6</v>
      </c>
      <c r="P38" s="53">
        <v>60.1</v>
      </c>
      <c r="Q38" s="53">
        <v>57.2</v>
      </c>
      <c r="R38" s="53">
        <v>59.9</v>
      </c>
      <c r="S38" s="53">
        <v>61.7</v>
      </c>
      <c r="T38" s="53">
        <v>58.3</v>
      </c>
      <c r="U38" s="53">
        <v>55.5</v>
      </c>
      <c r="V38" s="53">
        <v>58.3</v>
      </c>
      <c r="W38" s="53">
        <v>53</v>
      </c>
      <c r="X38" s="53">
        <v>59.3</v>
      </c>
      <c r="Y38" s="53">
        <v>60.7</v>
      </c>
      <c r="Z38" s="53">
        <v>58</v>
      </c>
      <c r="AA38" s="53">
        <v>58.9</v>
      </c>
      <c r="AB38" s="53">
        <v>60.6</v>
      </c>
      <c r="AC38" s="53">
        <v>57.3</v>
      </c>
      <c r="AD38" s="53">
        <v>55.5</v>
      </c>
      <c r="AE38" s="53">
        <v>58.1</v>
      </c>
      <c r="AF38" s="53">
        <v>53</v>
      </c>
      <c r="AG38" s="53">
        <v>56.5</v>
      </c>
      <c r="AH38" s="53">
        <v>58.7</v>
      </c>
      <c r="AI38" s="53">
        <v>54.4</v>
      </c>
      <c r="AJ38" s="53">
        <v>58.1</v>
      </c>
      <c r="AK38" s="53">
        <v>60.9</v>
      </c>
      <c r="AL38" s="53">
        <v>55.5</v>
      </c>
      <c r="AM38" s="53">
        <v>60.3</v>
      </c>
      <c r="AN38" s="53">
        <v>61.2</v>
      </c>
      <c r="AO38" s="53">
        <v>59.4</v>
      </c>
      <c r="AP38" s="53">
        <v>54.8</v>
      </c>
      <c r="AQ38" s="53">
        <v>57.7</v>
      </c>
      <c r="AR38" s="53">
        <v>52.1</v>
      </c>
      <c r="AS38" s="53">
        <v>61.3</v>
      </c>
      <c r="AT38" s="53">
        <v>62.9</v>
      </c>
      <c r="AU38" s="53">
        <v>59.7</v>
      </c>
      <c r="AV38" s="53">
        <v>56.9</v>
      </c>
      <c r="AW38" s="53">
        <v>59.2</v>
      </c>
      <c r="AX38" s="53">
        <v>54.8</v>
      </c>
      <c r="AY38" s="53">
        <v>59.3</v>
      </c>
      <c r="AZ38" s="53">
        <v>60.6</v>
      </c>
      <c r="BA38" s="53">
        <v>58</v>
      </c>
      <c r="BB38" s="53">
        <v>60.1</v>
      </c>
      <c r="BC38" s="53">
        <v>60.8</v>
      </c>
      <c r="BD38" s="53">
        <v>59.4</v>
      </c>
      <c r="BE38" s="53">
        <v>57</v>
      </c>
      <c r="BF38" s="53">
        <v>58.3</v>
      </c>
      <c r="BG38" s="53">
        <v>55.7</v>
      </c>
      <c r="BH38" s="53">
        <v>63.5</v>
      </c>
      <c r="BI38" s="53">
        <v>64.4</v>
      </c>
      <c r="BJ38" s="53">
        <v>62.6</v>
      </c>
      <c r="BK38" s="53">
        <v>51</v>
      </c>
      <c r="BL38" s="53">
        <v>54.4</v>
      </c>
      <c r="BM38" s="53">
        <v>47.8</v>
      </c>
      <c r="BN38" s="53">
        <v>57.8</v>
      </c>
      <c r="BO38" s="53">
        <v>59.6</v>
      </c>
      <c r="BP38" s="53">
        <v>56.2</v>
      </c>
      <c r="BQ38" s="53">
        <v>52.7</v>
      </c>
      <c r="BR38" s="53">
        <v>55.4</v>
      </c>
      <c r="BS38" s="53">
        <v>50.2</v>
      </c>
      <c r="BT38" s="53">
        <v>50.9</v>
      </c>
      <c r="BU38" s="53">
        <v>53.7</v>
      </c>
      <c r="BV38" s="53">
        <v>48.5</v>
      </c>
      <c r="BW38" s="53">
        <v>59.1</v>
      </c>
      <c r="BX38" s="53">
        <v>60.6</v>
      </c>
      <c r="BY38" s="53">
        <v>57.6</v>
      </c>
      <c r="BZ38" s="53">
        <v>60.8</v>
      </c>
      <c r="CA38" s="53">
        <v>61.7</v>
      </c>
      <c r="CB38" s="53">
        <v>59.9</v>
      </c>
      <c r="CC38" s="53">
        <v>62.5</v>
      </c>
      <c r="CD38" s="53">
        <v>63.1</v>
      </c>
      <c r="CE38" s="53">
        <v>61.9</v>
      </c>
      <c r="CF38" s="53">
        <v>58.9</v>
      </c>
      <c r="CG38" s="53">
        <v>60.1</v>
      </c>
      <c r="CH38" s="53">
        <v>57.9</v>
      </c>
      <c r="CI38" s="53">
        <v>58.3</v>
      </c>
      <c r="CJ38" s="53">
        <v>60</v>
      </c>
      <c r="CK38" s="53">
        <v>56.8</v>
      </c>
      <c r="CL38" s="53">
        <v>58.3</v>
      </c>
      <c r="CM38" s="53">
        <v>60</v>
      </c>
      <c r="CN38" s="53">
        <v>56.8</v>
      </c>
      <c r="CO38" s="53">
        <v>57</v>
      </c>
      <c r="CP38" s="53">
        <v>58.6</v>
      </c>
      <c r="CQ38" s="53">
        <v>55.4</v>
      </c>
      <c r="CR38" s="53">
        <v>57.9</v>
      </c>
      <c r="CS38" s="53">
        <v>59.4</v>
      </c>
      <c r="CT38" s="53">
        <v>56.5</v>
      </c>
      <c r="CU38" s="53">
        <v>53.5</v>
      </c>
      <c r="CV38" s="53">
        <v>55.8</v>
      </c>
      <c r="CW38" s="53">
        <v>51.4</v>
      </c>
      <c r="CX38" s="53">
        <v>59</v>
      </c>
      <c r="CY38" s="53">
        <v>60.7</v>
      </c>
      <c r="CZ38" s="53">
        <v>57.2</v>
      </c>
      <c r="DA38" s="53">
        <v>57.8</v>
      </c>
      <c r="DB38" s="53">
        <v>59.3</v>
      </c>
      <c r="DC38" s="53">
        <v>56.4</v>
      </c>
      <c r="DD38" s="53">
        <v>61.2</v>
      </c>
      <c r="DE38" s="53">
        <v>63.6</v>
      </c>
      <c r="DF38" s="53">
        <v>59</v>
      </c>
      <c r="DG38" s="53">
        <v>58.9</v>
      </c>
      <c r="DH38" s="53">
        <v>60.6</v>
      </c>
      <c r="DI38" s="53">
        <v>57.2</v>
      </c>
      <c r="DJ38" s="53">
        <v>57.3</v>
      </c>
      <c r="DK38" s="53">
        <v>59.2</v>
      </c>
      <c r="DL38" s="53">
        <v>55.5</v>
      </c>
      <c r="DM38" s="53">
        <v>53.6</v>
      </c>
      <c r="DN38" s="53">
        <v>56.1</v>
      </c>
      <c r="DO38" s="53">
        <v>51.3</v>
      </c>
      <c r="DP38" s="53">
        <v>59.4</v>
      </c>
      <c r="DQ38" s="53">
        <v>60.8</v>
      </c>
      <c r="DR38" s="53">
        <v>58.1</v>
      </c>
      <c r="DS38" s="53">
        <v>58.6</v>
      </c>
      <c r="DT38" s="53">
        <v>60.5</v>
      </c>
      <c r="DU38" s="53">
        <v>56.8</v>
      </c>
      <c r="DV38" s="53">
        <v>63</v>
      </c>
      <c r="DW38" s="53">
        <v>63.7</v>
      </c>
      <c r="DX38" s="53">
        <v>62.5</v>
      </c>
      <c r="DY38" s="53">
        <v>63</v>
      </c>
      <c r="DZ38" s="53">
        <v>63.7</v>
      </c>
      <c r="EA38" s="53">
        <v>62.5</v>
      </c>
      <c r="EB38" s="53">
        <v>54.2</v>
      </c>
      <c r="EC38" s="53">
        <v>56.9</v>
      </c>
      <c r="ED38" s="53">
        <v>51.7</v>
      </c>
      <c r="EE38" s="53">
        <v>62.1</v>
      </c>
      <c r="EF38" s="53">
        <v>64.8</v>
      </c>
      <c r="EG38" s="53">
        <v>59.2</v>
      </c>
      <c r="EH38" s="53">
        <v>57.1</v>
      </c>
      <c r="EI38" s="53">
        <v>58.1</v>
      </c>
      <c r="EJ38" s="53">
        <v>56.2</v>
      </c>
      <c r="EK38" s="53">
        <v>56.8</v>
      </c>
      <c r="EL38" s="53">
        <v>58.6</v>
      </c>
      <c r="EM38" s="53">
        <v>55.1</v>
      </c>
      <c r="EN38" s="53">
        <v>49.2</v>
      </c>
      <c r="EO38" s="53">
        <v>51.9</v>
      </c>
      <c r="EP38" s="53">
        <v>46.8</v>
      </c>
      <c r="EQ38" s="53">
        <v>52.6</v>
      </c>
      <c r="ER38" s="53">
        <v>55.5</v>
      </c>
      <c r="ES38" s="53">
        <v>50</v>
      </c>
      <c r="ET38" s="53">
        <v>47.6</v>
      </c>
      <c r="EU38" s="53">
        <v>50.9</v>
      </c>
      <c r="EV38" s="53">
        <v>44.7</v>
      </c>
      <c r="EW38" s="53">
        <v>46.7</v>
      </c>
      <c r="EX38" s="53">
        <v>50.8</v>
      </c>
      <c r="EY38" s="53">
        <v>43.1</v>
      </c>
      <c r="EZ38" s="53">
        <v>58.9</v>
      </c>
      <c r="FA38" s="53">
        <v>60.6</v>
      </c>
      <c r="FB38" s="53">
        <v>57.2</v>
      </c>
      <c r="FC38" s="53">
        <v>58.9</v>
      </c>
      <c r="FD38" s="53">
        <v>60.6</v>
      </c>
      <c r="FE38" s="53">
        <v>57.2</v>
      </c>
      <c r="FF38" s="53">
        <v>53.9</v>
      </c>
      <c r="FG38" s="53">
        <v>57.7</v>
      </c>
      <c r="FH38" s="53">
        <v>50.2</v>
      </c>
      <c r="FI38" s="53">
        <v>53.9</v>
      </c>
      <c r="FJ38" s="53">
        <v>57.7</v>
      </c>
      <c r="FK38" s="53">
        <v>50.2</v>
      </c>
    </row>
    <row r="39" spans="1:167" s="54" customFormat="1" ht="16.5" customHeight="1">
      <c r="A39" s="20"/>
      <c r="B39" s="21"/>
      <c r="C39" s="144" t="s">
        <v>203</v>
      </c>
      <c r="D39" s="144"/>
      <c r="E39" s="51"/>
      <c r="F39" s="53">
        <v>28.1</v>
      </c>
      <c r="G39" s="53">
        <v>25.5</v>
      </c>
      <c r="H39" s="53">
        <v>30.5</v>
      </c>
      <c r="I39" s="53">
        <v>28</v>
      </c>
      <c r="J39" s="53">
        <v>25.3</v>
      </c>
      <c r="K39" s="53">
        <v>30.5</v>
      </c>
      <c r="L39" s="53">
        <v>28.6</v>
      </c>
      <c r="M39" s="53">
        <v>26.1</v>
      </c>
      <c r="N39" s="53">
        <v>31</v>
      </c>
      <c r="O39" s="53">
        <v>27.3</v>
      </c>
      <c r="P39" s="53">
        <v>24.5</v>
      </c>
      <c r="Q39" s="53">
        <v>29.8</v>
      </c>
      <c r="R39" s="53">
        <v>26.1</v>
      </c>
      <c r="S39" s="53">
        <v>23.6</v>
      </c>
      <c r="T39" s="53">
        <v>28.4</v>
      </c>
      <c r="U39" s="53">
        <v>31</v>
      </c>
      <c r="V39" s="53">
        <v>27.3</v>
      </c>
      <c r="W39" s="53">
        <v>34.4</v>
      </c>
      <c r="X39" s="53">
        <v>28</v>
      </c>
      <c r="Y39" s="53">
        <v>25.8</v>
      </c>
      <c r="Z39" s="53">
        <v>30.1</v>
      </c>
      <c r="AA39" s="53">
        <v>27.5</v>
      </c>
      <c r="AB39" s="53">
        <v>25.1</v>
      </c>
      <c r="AC39" s="53">
        <v>29.8</v>
      </c>
      <c r="AD39" s="53">
        <v>31.1</v>
      </c>
      <c r="AE39" s="53">
        <v>27.5</v>
      </c>
      <c r="AF39" s="53">
        <v>34.6</v>
      </c>
      <c r="AG39" s="53">
        <v>32.2</v>
      </c>
      <c r="AH39" s="53">
        <v>29.4</v>
      </c>
      <c r="AI39" s="53">
        <v>34.7</v>
      </c>
      <c r="AJ39" s="53">
        <v>29.6</v>
      </c>
      <c r="AK39" s="53">
        <v>25.7</v>
      </c>
      <c r="AL39" s="53">
        <v>33.2</v>
      </c>
      <c r="AM39" s="53">
        <v>25.3</v>
      </c>
      <c r="AN39" s="53">
        <v>23.5</v>
      </c>
      <c r="AO39" s="53">
        <v>27</v>
      </c>
      <c r="AP39" s="53">
        <v>32.7</v>
      </c>
      <c r="AQ39" s="53">
        <v>28.7</v>
      </c>
      <c r="AR39" s="53">
        <v>36.4</v>
      </c>
      <c r="AS39" s="53">
        <v>22.4</v>
      </c>
      <c r="AT39" s="53">
        <v>20.2</v>
      </c>
      <c r="AU39" s="53">
        <v>24.5</v>
      </c>
      <c r="AV39" s="53">
        <v>30.5</v>
      </c>
      <c r="AW39" s="53">
        <v>27.4</v>
      </c>
      <c r="AX39" s="53">
        <v>33.4</v>
      </c>
      <c r="AY39" s="53">
        <v>26.5</v>
      </c>
      <c r="AZ39" s="53">
        <v>24.5</v>
      </c>
      <c r="BA39" s="53">
        <v>28.5</v>
      </c>
      <c r="BB39" s="53">
        <v>25.5</v>
      </c>
      <c r="BC39" s="53">
        <v>24.2</v>
      </c>
      <c r="BD39" s="53">
        <v>26.8</v>
      </c>
      <c r="BE39" s="53">
        <v>31.8</v>
      </c>
      <c r="BF39" s="53">
        <v>29.6</v>
      </c>
      <c r="BG39" s="53">
        <v>33.8</v>
      </c>
      <c r="BH39" s="53">
        <v>19.6</v>
      </c>
      <c r="BI39" s="53">
        <v>17.8</v>
      </c>
      <c r="BJ39" s="53">
        <v>21.3</v>
      </c>
      <c r="BK39" s="53">
        <v>37.5</v>
      </c>
      <c r="BL39" s="53">
        <v>33.4</v>
      </c>
      <c r="BM39" s="53">
        <v>41.2</v>
      </c>
      <c r="BN39" s="53">
        <v>27.8</v>
      </c>
      <c r="BO39" s="53">
        <v>25.3</v>
      </c>
      <c r="BP39" s="53">
        <v>30.2</v>
      </c>
      <c r="BQ39" s="53">
        <v>34.8</v>
      </c>
      <c r="BR39" s="53">
        <v>31.4</v>
      </c>
      <c r="BS39" s="53">
        <v>38</v>
      </c>
      <c r="BT39" s="53">
        <v>37.5</v>
      </c>
      <c r="BU39" s="53">
        <v>33.8</v>
      </c>
      <c r="BV39" s="53">
        <v>41</v>
      </c>
      <c r="BW39" s="53">
        <v>29.4</v>
      </c>
      <c r="BX39" s="53">
        <v>27.4</v>
      </c>
      <c r="BY39" s="53">
        <v>31.2</v>
      </c>
      <c r="BZ39" s="53">
        <v>24.3</v>
      </c>
      <c r="CA39" s="53">
        <v>22.4</v>
      </c>
      <c r="CB39" s="53">
        <v>26.1</v>
      </c>
      <c r="CC39" s="53">
        <v>21.7</v>
      </c>
      <c r="CD39" s="53">
        <v>20.3</v>
      </c>
      <c r="CE39" s="53">
        <v>23</v>
      </c>
      <c r="CF39" s="53">
        <v>27.2</v>
      </c>
      <c r="CG39" s="53">
        <v>24.8</v>
      </c>
      <c r="CH39" s="53">
        <v>29.4</v>
      </c>
      <c r="CI39" s="53">
        <v>29.2</v>
      </c>
      <c r="CJ39" s="53">
        <v>26.7</v>
      </c>
      <c r="CK39" s="53">
        <v>31.5</v>
      </c>
      <c r="CL39" s="53">
        <v>29.2</v>
      </c>
      <c r="CM39" s="53">
        <v>26.7</v>
      </c>
      <c r="CN39" s="53">
        <v>31.5</v>
      </c>
      <c r="CO39" s="53">
        <v>30.1</v>
      </c>
      <c r="CP39" s="53">
        <v>27.7</v>
      </c>
      <c r="CQ39" s="53">
        <v>32.5</v>
      </c>
      <c r="CR39" s="53">
        <v>28.5</v>
      </c>
      <c r="CS39" s="53">
        <v>26.1</v>
      </c>
      <c r="CT39" s="53">
        <v>30.7</v>
      </c>
      <c r="CU39" s="53">
        <v>36.4</v>
      </c>
      <c r="CV39" s="53">
        <v>33.9</v>
      </c>
      <c r="CW39" s="53">
        <v>38.8</v>
      </c>
      <c r="CX39" s="53">
        <v>26.9</v>
      </c>
      <c r="CY39" s="53">
        <v>24.8</v>
      </c>
      <c r="CZ39" s="53">
        <v>28.9</v>
      </c>
      <c r="DA39" s="53">
        <v>29.3</v>
      </c>
      <c r="DB39" s="53">
        <v>27.3</v>
      </c>
      <c r="DC39" s="53">
        <v>31.2</v>
      </c>
      <c r="DD39" s="53">
        <v>23.3</v>
      </c>
      <c r="DE39" s="53">
        <v>20.8</v>
      </c>
      <c r="DF39" s="53">
        <v>25.7</v>
      </c>
      <c r="DG39" s="53">
        <v>26.2</v>
      </c>
      <c r="DH39" s="53">
        <v>24.3</v>
      </c>
      <c r="DI39" s="53">
        <v>28.1</v>
      </c>
      <c r="DJ39" s="53">
        <v>29.2</v>
      </c>
      <c r="DK39" s="53">
        <v>26.5</v>
      </c>
      <c r="DL39" s="53">
        <v>31.7</v>
      </c>
      <c r="DM39" s="53">
        <v>35.4</v>
      </c>
      <c r="DN39" s="53">
        <v>32.2</v>
      </c>
      <c r="DO39" s="53">
        <v>38.3</v>
      </c>
      <c r="DP39" s="53">
        <v>25.9</v>
      </c>
      <c r="DQ39" s="53">
        <v>23.7</v>
      </c>
      <c r="DR39" s="53">
        <v>28</v>
      </c>
      <c r="DS39" s="53">
        <v>26.9</v>
      </c>
      <c r="DT39" s="53">
        <v>24.3</v>
      </c>
      <c r="DU39" s="53">
        <v>29.3</v>
      </c>
      <c r="DV39" s="53">
        <v>22.2</v>
      </c>
      <c r="DW39" s="53">
        <v>20.3</v>
      </c>
      <c r="DX39" s="53">
        <v>24</v>
      </c>
      <c r="DY39" s="53">
        <v>22.2</v>
      </c>
      <c r="DZ39" s="53">
        <v>20.3</v>
      </c>
      <c r="EA39" s="53">
        <v>24</v>
      </c>
      <c r="EB39" s="53">
        <v>34.4</v>
      </c>
      <c r="EC39" s="53">
        <v>31</v>
      </c>
      <c r="ED39" s="53">
        <v>37.6</v>
      </c>
      <c r="EE39" s="53">
        <v>24.8</v>
      </c>
      <c r="EF39" s="53">
        <v>21.7</v>
      </c>
      <c r="EG39" s="53">
        <v>28.3</v>
      </c>
      <c r="EH39" s="53">
        <v>29.6</v>
      </c>
      <c r="EI39" s="53">
        <v>27.2</v>
      </c>
      <c r="EJ39" s="53">
        <v>31.8</v>
      </c>
      <c r="EK39" s="53">
        <v>30.1</v>
      </c>
      <c r="EL39" s="53">
        <v>27.5</v>
      </c>
      <c r="EM39" s="53">
        <v>32.6</v>
      </c>
      <c r="EN39" s="53">
        <v>42.1</v>
      </c>
      <c r="EO39" s="53">
        <v>38.6</v>
      </c>
      <c r="EP39" s="53">
        <v>45.1</v>
      </c>
      <c r="EQ39" s="53">
        <v>36.9</v>
      </c>
      <c r="ER39" s="53">
        <v>33.3</v>
      </c>
      <c r="ES39" s="53">
        <v>40.1</v>
      </c>
      <c r="ET39" s="53">
        <v>43.2</v>
      </c>
      <c r="EU39" s="53">
        <v>39.5</v>
      </c>
      <c r="EV39" s="53">
        <v>46.5</v>
      </c>
      <c r="EW39" s="53">
        <v>42.6</v>
      </c>
      <c r="EX39" s="53">
        <v>37.9</v>
      </c>
      <c r="EY39" s="53">
        <v>46.8</v>
      </c>
      <c r="EZ39" s="53">
        <v>28.7</v>
      </c>
      <c r="FA39" s="53">
        <v>26.2</v>
      </c>
      <c r="FB39" s="53">
        <v>31.2</v>
      </c>
      <c r="FC39" s="53">
        <v>28.7</v>
      </c>
      <c r="FD39" s="53">
        <v>26.2</v>
      </c>
      <c r="FE39" s="53">
        <v>31.2</v>
      </c>
      <c r="FF39" s="53">
        <v>31.9</v>
      </c>
      <c r="FG39" s="53">
        <v>29</v>
      </c>
      <c r="FH39" s="53">
        <v>34.7</v>
      </c>
      <c r="FI39" s="53">
        <v>31.9</v>
      </c>
      <c r="FJ39" s="53">
        <v>29</v>
      </c>
      <c r="FK39" s="53">
        <v>34.7</v>
      </c>
    </row>
    <row r="40" spans="1:167" s="25" customFormat="1" ht="16.5" customHeight="1">
      <c r="A40" s="20"/>
      <c r="B40" s="21"/>
      <c r="C40" s="144" t="s">
        <v>204</v>
      </c>
      <c r="D40" s="144"/>
      <c r="E40" s="51"/>
      <c r="F40" s="53">
        <v>14.4</v>
      </c>
      <c r="G40" s="53">
        <v>14.3</v>
      </c>
      <c r="H40" s="53">
        <v>14.5</v>
      </c>
      <c r="I40" s="53">
        <v>14.4</v>
      </c>
      <c r="J40" s="53">
        <v>14.2</v>
      </c>
      <c r="K40" s="53">
        <v>14.5</v>
      </c>
      <c r="L40" s="53">
        <v>14.8</v>
      </c>
      <c r="M40" s="53">
        <v>14.8</v>
      </c>
      <c r="N40" s="53">
        <v>14.8</v>
      </c>
      <c r="O40" s="53">
        <v>14</v>
      </c>
      <c r="P40" s="53">
        <v>13.7</v>
      </c>
      <c r="Q40" s="53">
        <v>14.4</v>
      </c>
      <c r="R40" s="53">
        <v>13.4</v>
      </c>
      <c r="S40" s="53">
        <v>13.2</v>
      </c>
      <c r="T40" s="53">
        <v>13.6</v>
      </c>
      <c r="U40" s="53">
        <v>15.1</v>
      </c>
      <c r="V40" s="53">
        <v>14.6</v>
      </c>
      <c r="W40" s="53">
        <v>15.5</v>
      </c>
      <c r="X40" s="53">
        <v>15.4</v>
      </c>
      <c r="Y40" s="53">
        <v>15.4</v>
      </c>
      <c r="Z40" s="53">
        <v>15.5</v>
      </c>
      <c r="AA40" s="53">
        <v>14.1</v>
      </c>
      <c r="AB40" s="53">
        <v>14.4</v>
      </c>
      <c r="AC40" s="53">
        <v>13.9</v>
      </c>
      <c r="AD40" s="53">
        <v>14.5</v>
      </c>
      <c r="AE40" s="53">
        <v>14.3</v>
      </c>
      <c r="AF40" s="53">
        <v>14.6</v>
      </c>
      <c r="AG40" s="53">
        <v>15.7</v>
      </c>
      <c r="AH40" s="53">
        <v>16</v>
      </c>
      <c r="AI40" s="53">
        <v>15.4</v>
      </c>
      <c r="AJ40" s="53">
        <v>14.1</v>
      </c>
      <c r="AK40" s="53">
        <v>14.1</v>
      </c>
      <c r="AL40" s="53">
        <v>14.2</v>
      </c>
      <c r="AM40" s="53">
        <v>14</v>
      </c>
      <c r="AN40" s="53">
        <v>14.1</v>
      </c>
      <c r="AO40" s="53">
        <v>14</v>
      </c>
      <c r="AP40" s="53">
        <v>15.1</v>
      </c>
      <c r="AQ40" s="53">
        <v>15</v>
      </c>
      <c r="AR40" s="53">
        <v>15.1</v>
      </c>
      <c r="AS40" s="53">
        <v>11.4</v>
      </c>
      <c r="AT40" s="53">
        <v>11.4</v>
      </c>
      <c r="AU40" s="53">
        <v>11.3</v>
      </c>
      <c r="AV40" s="53">
        <v>15</v>
      </c>
      <c r="AW40" s="53">
        <v>14.8</v>
      </c>
      <c r="AX40" s="53">
        <v>15.3</v>
      </c>
      <c r="AY40" s="53">
        <v>14.9</v>
      </c>
      <c r="AZ40" s="53">
        <v>14.5</v>
      </c>
      <c r="BA40" s="53">
        <v>15.3</v>
      </c>
      <c r="BB40" s="53">
        <v>15.1</v>
      </c>
      <c r="BC40" s="53">
        <v>15.2</v>
      </c>
      <c r="BD40" s="53">
        <v>14.9</v>
      </c>
      <c r="BE40" s="53">
        <v>16.4</v>
      </c>
      <c r="BF40" s="53">
        <v>16.8</v>
      </c>
      <c r="BG40" s="53">
        <v>16</v>
      </c>
      <c r="BH40" s="53">
        <v>11.2</v>
      </c>
      <c r="BI40" s="53">
        <v>11</v>
      </c>
      <c r="BJ40" s="53">
        <v>11.4</v>
      </c>
      <c r="BK40" s="53">
        <v>16.6</v>
      </c>
      <c r="BL40" s="53">
        <v>16.6</v>
      </c>
      <c r="BM40" s="53">
        <v>16.5</v>
      </c>
      <c r="BN40" s="53">
        <v>14.9</v>
      </c>
      <c r="BO40" s="53">
        <v>14.9</v>
      </c>
      <c r="BP40" s="53">
        <v>14.8</v>
      </c>
      <c r="BQ40" s="53">
        <v>14.6</v>
      </c>
      <c r="BR40" s="53">
        <v>14.8</v>
      </c>
      <c r="BS40" s="53">
        <v>14.3</v>
      </c>
      <c r="BT40" s="53">
        <v>16.2</v>
      </c>
      <c r="BU40" s="53">
        <v>16.3</v>
      </c>
      <c r="BV40" s="53">
        <v>16.1</v>
      </c>
      <c r="BW40" s="53">
        <v>15.9</v>
      </c>
      <c r="BX40" s="53">
        <v>16.4</v>
      </c>
      <c r="BY40" s="53">
        <v>15.5</v>
      </c>
      <c r="BZ40" s="53">
        <v>13.1</v>
      </c>
      <c r="CA40" s="53">
        <v>12.9</v>
      </c>
      <c r="CB40" s="53">
        <v>13.2</v>
      </c>
      <c r="CC40" s="53">
        <v>12.3</v>
      </c>
      <c r="CD40" s="53">
        <v>12.1</v>
      </c>
      <c r="CE40" s="53">
        <v>12.4</v>
      </c>
      <c r="CF40" s="53">
        <v>14</v>
      </c>
      <c r="CG40" s="53">
        <v>13.7</v>
      </c>
      <c r="CH40" s="53">
        <v>14.2</v>
      </c>
      <c r="CI40" s="53">
        <v>15.8</v>
      </c>
      <c r="CJ40" s="53">
        <v>16</v>
      </c>
      <c r="CK40" s="53">
        <v>15.6</v>
      </c>
      <c r="CL40" s="53">
        <v>15.8</v>
      </c>
      <c r="CM40" s="53">
        <v>16</v>
      </c>
      <c r="CN40" s="53">
        <v>15.6</v>
      </c>
      <c r="CO40" s="53">
        <v>15.6</v>
      </c>
      <c r="CP40" s="53">
        <v>15.8</v>
      </c>
      <c r="CQ40" s="53">
        <v>15.5</v>
      </c>
      <c r="CR40" s="53">
        <v>15</v>
      </c>
      <c r="CS40" s="53">
        <v>15.2</v>
      </c>
      <c r="CT40" s="53">
        <v>14.9</v>
      </c>
      <c r="CU40" s="53">
        <v>17.9</v>
      </c>
      <c r="CV40" s="53">
        <v>18.2</v>
      </c>
      <c r="CW40" s="53">
        <v>17.6</v>
      </c>
      <c r="CX40" s="53">
        <v>14.8</v>
      </c>
      <c r="CY40" s="53">
        <v>14.8</v>
      </c>
      <c r="CZ40" s="53">
        <v>14.9</v>
      </c>
      <c r="DA40" s="53">
        <v>16.3</v>
      </c>
      <c r="DB40" s="53">
        <v>16.2</v>
      </c>
      <c r="DC40" s="53">
        <v>16.5</v>
      </c>
      <c r="DD40" s="53">
        <v>12.4</v>
      </c>
      <c r="DE40" s="53">
        <v>12.8</v>
      </c>
      <c r="DF40" s="53">
        <v>12</v>
      </c>
      <c r="DG40" s="53">
        <v>14.6</v>
      </c>
      <c r="DH40" s="53">
        <v>14.3</v>
      </c>
      <c r="DI40" s="53">
        <v>14.8</v>
      </c>
      <c r="DJ40" s="53">
        <v>15.1</v>
      </c>
      <c r="DK40" s="53">
        <v>15</v>
      </c>
      <c r="DL40" s="53">
        <v>15.1</v>
      </c>
      <c r="DM40" s="53">
        <v>17</v>
      </c>
      <c r="DN40" s="53">
        <v>17.2</v>
      </c>
      <c r="DO40" s="53">
        <v>16.7</v>
      </c>
      <c r="DP40" s="53">
        <v>14.3</v>
      </c>
      <c r="DQ40" s="53">
        <v>14.1</v>
      </c>
      <c r="DR40" s="53">
        <v>14.4</v>
      </c>
      <c r="DS40" s="53">
        <v>14.1</v>
      </c>
      <c r="DT40" s="53">
        <v>13.9</v>
      </c>
      <c r="DU40" s="53">
        <v>14.3</v>
      </c>
      <c r="DV40" s="53">
        <v>12.4</v>
      </c>
      <c r="DW40" s="53">
        <v>12</v>
      </c>
      <c r="DX40" s="53">
        <v>12.8</v>
      </c>
      <c r="DY40" s="53">
        <v>12.4</v>
      </c>
      <c r="DZ40" s="53">
        <v>12</v>
      </c>
      <c r="EA40" s="53">
        <v>12.8</v>
      </c>
      <c r="EB40" s="53">
        <v>15.6</v>
      </c>
      <c r="EC40" s="53">
        <v>15.8</v>
      </c>
      <c r="ED40" s="53">
        <v>15.4</v>
      </c>
      <c r="EE40" s="53">
        <v>13.9</v>
      </c>
      <c r="EF40" s="53">
        <v>13.8</v>
      </c>
      <c r="EG40" s="53">
        <v>14</v>
      </c>
      <c r="EH40" s="53">
        <v>14.9</v>
      </c>
      <c r="EI40" s="53">
        <v>16</v>
      </c>
      <c r="EJ40" s="53">
        <v>13.8</v>
      </c>
      <c r="EK40" s="53">
        <v>14.3</v>
      </c>
      <c r="EL40" s="53">
        <v>14.4</v>
      </c>
      <c r="EM40" s="53">
        <v>14.3</v>
      </c>
      <c r="EN40" s="53">
        <v>18.3</v>
      </c>
      <c r="EO40" s="53">
        <v>18.6</v>
      </c>
      <c r="EP40" s="53">
        <v>18</v>
      </c>
      <c r="EQ40" s="53">
        <v>16.6</v>
      </c>
      <c r="ER40" s="53">
        <v>16.9</v>
      </c>
      <c r="ES40" s="53">
        <v>16.2</v>
      </c>
      <c r="ET40" s="53">
        <v>16.6</v>
      </c>
      <c r="EU40" s="53">
        <v>17.1</v>
      </c>
      <c r="EV40" s="53">
        <v>16.1</v>
      </c>
      <c r="EW40" s="53">
        <v>16.4</v>
      </c>
      <c r="EX40" s="53">
        <v>15.7</v>
      </c>
      <c r="EY40" s="53">
        <v>17</v>
      </c>
      <c r="EZ40" s="53">
        <v>15.2</v>
      </c>
      <c r="FA40" s="53">
        <v>15.5</v>
      </c>
      <c r="FB40" s="53">
        <v>14.9</v>
      </c>
      <c r="FC40" s="53">
        <v>15.2</v>
      </c>
      <c r="FD40" s="53">
        <v>15.5</v>
      </c>
      <c r="FE40" s="53">
        <v>14.9</v>
      </c>
      <c r="FF40" s="53">
        <v>15.2</v>
      </c>
      <c r="FG40" s="53">
        <v>15.7</v>
      </c>
      <c r="FH40" s="53">
        <v>14.7</v>
      </c>
      <c r="FI40" s="53">
        <v>15.2</v>
      </c>
      <c r="FJ40" s="53">
        <v>15.7</v>
      </c>
      <c r="FK40" s="53">
        <v>14.7</v>
      </c>
    </row>
    <row r="41" spans="1:167" s="25" customFormat="1" ht="16.5" customHeight="1">
      <c r="A41" s="20"/>
      <c r="B41" s="21"/>
      <c r="C41" s="144" t="s">
        <v>205</v>
      </c>
      <c r="D41" s="144"/>
      <c r="E41" s="51"/>
      <c r="F41" s="53">
        <v>9.4</v>
      </c>
      <c r="G41" s="53">
        <v>8.4</v>
      </c>
      <c r="H41" s="53">
        <v>10.4</v>
      </c>
      <c r="I41" s="53">
        <v>9.4</v>
      </c>
      <c r="J41" s="53">
        <v>8.4</v>
      </c>
      <c r="K41" s="53">
        <v>10.4</v>
      </c>
      <c r="L41" s="53">
        <v>9.4</v>
      </c>
      <c r="M41" s="53">
        <v>8.5</v>
      </c>
      <c r="N41" s="53">
        <v>10.3</v>
      </c>
      <c r="O41" s="53">
        <v>9.5</v>
      </c>
      <c r="P41" s="53">
        <v>8.4</v>
      </c>
      <c r="Q41" s="53">
        <v>10.5</v>
      </c>
      <c r="R41" s="53">
        <v>9</v>
      </c>
      <c r="S41" s="53">
        <v>7.9</v>
      </c>
      <c r="T41" s="53">
        <v>9.9</v>
      </c>
      <c r="U41" s="53">
        <v>10.7</v>
      </c>
      <c r="V41" s="53">
        <v>9.4</v>
      </c>
      <c r="W41" s="53">
        <v>11.9</v>
      </c>
      <c r="X41" s="53">
        <v>8.9</v>
      </c>
      <c r="Y41" s="53">
        <v>8.2</v>
      </c>
      <c r="Z41" s="53">
        <v>9.6</v>
      </c>
      <c r="AA41" s="53">
        <v>8.7</v>
      </c>
      <c r="AB41" s="53">
        <v>7.8</v>
      </c>
      <c r="AC41" s="53">
        <v>9.7</v>
      </c>
      <c r="AD41" s="53">
        <v>10.9</v>
      </c>
      <c r="AE41" s="53">
        <v>9.5</v>
      </c>
      <c r="AF41" s="53">
        <v>12.2</v>
      </c>
      <c r="AG41" s="53">
        <v>10.5</v>
      </c>
      <c r="AH41" s="53">
        <v>9.5</v>
      </c>
      <c r="AI41" s="53">
        <v>11.4</v>
      </c>
      <c r="AJ41" s="53">
        <v>10.1</v>
      </c>
      <c r="AK41" s="53">
        <v>8.5</v>
      </c>
      <c r="AL41" s="53">
        <v>11.6</v>
      </c>
      <c r="AM41" s="53">
        <v>8.3</v>
      </c>
      <c r="AN41" s="53">
        <v>7.6</v>
      </c>
      <c r="AO41" s="53">
        <v>9.1</v>
      </c>
      <c r="AP41" s="53">
        <v>11.1</v>
      </c>
      <c r="AQ41" s="53">
        <v>9.7</v>
      </c>
      <c r="AR41" s="53">
        <v>12.5</v>
      </c>
      <c r="AS41" s="53">
        <v>7.3</v>
      </c>
      <c r="AT41" s="53">
        <v>6.4</v>
      </c>
      <c r="AU41" s="53">
        <v>8.2</v>
      </c>
      <c r="AV41" s="53">
        <v>11</v>
      </c>
      <c r="AW41" s="53">
        <v>9.9</v>
      </c>
      <c r="AX41" s="53">
        <v>12.1</v>
      </c>
      <c r="AY41" s="53">
        <v>8.5</v>
      </c>
      <c r="AZ41" s="53">
        <v>8</v>
      </c>
      <c r="BA41" s="53">
        <v>9</v>
      </c>
      <c r="BB41" s="53">
        <v>7.5</v>
      </c>
      <c r="BC41" s="53">
        <v>7</v>
      </c>
      <c r="BD41" s="53">
        <v>7.9</v>
      </c>
      <c r="BE41" s="53">
        <v>10.5</v>
      </c>
      <c r="BF41" s="53">
        <v>9.4</v>
      </c>
      <c r="BG41" s="53">
        <v>11.5</v>
      </c>
      <c r="BH41" s="53">
        <v>6</v>
      </c>
      <c r="BI41" s="53">
        <v>5.4</v>
      </c>
      <c r="BJ41" s="53">
        <v>6.7</v>
      </c>
      <c r="BK41" s="53">
        <v>14</v>
      </c>
      <c r="BL41" s="53">
        <v>12.5</v>
      </c>
      <c r="BM41" s="53">
        <v>15.4</v>
      </c>
      <c r="BN41" s="53">
        <v>8.8</v>
      </c>
      <c r="BO41" s="53">
        <v>7.8</v>
      </c>
      <c r="BP41" s="53">
        <v>9.7</v>
      </c>
      <c r="BQ41" s="53">
        <v>12.8</v>
      </c>
      <c r="BR41" s="53">
        <v>11.4</v>
      </c>
      <c r="BS41" s="53">
        <v>14.1</v>
      </c>
      <c r="BT41" s="53">
        <v>14.1</v>
      </c>
      <c r="BU41" s="53">
        <v>12.5</v>
      </c>
      <c r="BV41" s="53">
        <v>15.5</v>
      </c>
      <c r="BW41" s="53">
        <v>9.4</v>
      </c>
      <c r="BX41" s="53">
        <v>8.4</v>
      </c>
      <c r="BY41" s="53">
        <v>10.3</v>
      </c>
      <c r="BZ41" s="53">
        <v>8.2</v>
      </c>
      <c r="CA41" s="53">
        <v>7.6</v>
      </c>
      <c r="CB41" s="53">
        <v>8.7</v>
      </c>
      <c r="CC41" s="53">
        <v>7</v>
      </c>
      <c r="CD41" s="53">
        <v>6.6</v>
      </c>
      <c r="CE41" s="53">
        <v>7.3</v>
      </c>
      <c r="CF41" s="53">
        <v>9.4</v>
      </c>
      <c r="CG41" s="53">
        <v>8.7</v>
      </c>
      <c r="CH41" s="53">
        <v>10.1</v>
      </c>
      <c r="CI41" s="53">
        <v>9.2</v>
      </c>
      <c r="CJ41" s="53">
        <v>8.2</v>
      </c>
      <c r="CK41" s="53">
        <v>10.2</v>
      </c>
      <c r="CL41" s="53">
        <v>9.2</v>
      </c>
      <c r="CM41" s="53">
        <v>8.2</v>
      </c>
      <c r="CN41" s="53">
        <v>10.2</v>
      </c>
      <c r="CO41" s="53">
        <v>9.8</v>
      </c>
      <c r="CP41" s="53">
        <v>8.9</v>
      </c>
      <c r="CQ41" s="53">
        <v>10.5</v>
      </c>
      <c r="CR41" s="53">
        <v>9</v>
      </c>
      <c r="CS41" s="53">
        <v>8.2</v>
      </c>
      <c r="CT41" s="53">
        <v>9.8</v>
      </c>
      <c r="CU41" s="53">
        <v>12.6</v>
      </c>
      <c r="CV41" s="53">
        <v>11.7</v>
      </c>
      <c r="CW41" s="53">
        <v>13.4</v>
      </c>
      <c r="CX41" s="53">
        <v>8.6</v>
      </c>
      <c r="CY41" s="53">
        <v>7.9</v>
      </c>
      <c r="CZ41" s="53">
        <v>9.2</v>
      </c>
      <c r="DA41" s="53">
        <v>9.5</v>
      </c>
      <c r="DB41" s="53">
        <v>8.9</v>
      </c>
      <c r="DC41" s="53">
        <v>10</v>
      </c>
      <c r="DD41" s="53">
        <v>7.1</v>
      </c>
      <c r="DE41" s="53">
        <v>6.1</v>
      </c>
      <c r="DF41" s="53">
        <v>7.9</v>
      </c>
      <c r="DG41" s="53">
        <v>8.3</v>
      </c>
      <c r="DH41" s="53">
        <v>7.7</v>
      </c>
      <c r="DI41" s="53">
        <v>9</v>
      </c>
      <c r="DJ41" s="53">
        <v>9.6</v>
      </c>
      <c r="DK41" s="53">
        <v>8.6</v>
      </c>
      <c r="DL41" s="53">
        <v>10.6</v>
      </c>
      <c r="DM41" s="53">
        <v>12.4</v>
      </c>
      <c r="DN41" s="53">
        <v>11</v>
      </c>
      <c r="DO41" s="53">
        <v>13.6</v>
      </c>
      <c r="DP41" s="53">
        <v>8</v>
      </c>
      <c r="DQ41" s="53">
        <v>7.1</v>
      </c>
      <c r="DR41" s="53">
        <v>8.8</v>
      </c>
      <c r="DS41" s="53">
        <v>8.7</v>
      </c>
      <c r="DT41" s="53">
        <v>7.8</v>
      </c>
      <c r="DU41" s="53">
        <v>9.6</v>
      </c>
      <c r="DV41" s="53">
        <v>7</v>
      </c>
      <c r="DW41" s="53">
        <v>6.4</v>
      </c>
      <c r="DX41" s="53">
        <v>7.7</v>
      </c>
      <c r="DY41" s="53">
        <v>7</v>
      </c>
      <c r="DZ41" s="53">
        <v>6.4</v>
      </c>
      <c r="EA41" s="53">
        <v>7.7</v>
      </c>
      <c r="EB41" s="53">
        <v>12</v>
      </c>
      <c r="EC41" s="53">
        <v>10.4</v>
      </c>
      <c r="ED41" s="53">
        <v>13.6</v>
      </c>
      <c r="EE41" s="53">
        <v>7.2</v>
      </c>
      <c r="EF41" s="53">
        <v>5.9</v>
      </c>
      <c r="EG41" s="53">
        <v>8.7</v>
      </c>
      <c r="EH41" s="53">
        <v>9.3</v>
      </c>
      <c r="EI41" s="53">
        <v>7.8</v>
      </c>
      <c r="EJ41" s="53">
        <v>10.7</v>
      </c>
      <c r="EK41" s="53">
        <v>10.1</v>
      </c>
      <c r="EL41" s="53">
        <v>9.1</v>
      </c>
      <c r="EM41" s="53">
        <v>11</v>
      </c>
      <c r="EN41" s="53">
        <v>14.9</v>
      </c>
      <c r="EO41" s="53">
        <v>13.8</v>
      </c>
      <c r="EP41" s="53">
        <v>15.9</v>
      </c>
      <c r="EQ41" s="53">
        <v>13.3</v>
      </c>
      <c r="ER41" s="53">
        <v>11.1</v>
      </c>
      <c r="ES41" s="53">
        <v>15.4</v>
      </c>
      <c r="ET41" s="53">
        <v>16.4</v>
      </c>
      <c r="EU41" s="53">
        <v>15.2</v>
      </c>
      <c r="EV41" s="53">
        <v>17.5</v>
      </c>
      <c r="EW41" s="53">
        <v>17.9</v>
      </c>
      <c r="EX41" s="53">
        <v>15.5</v>
      </c>
      <c r="EY41" s="53">
        <v>20.1</v>
      </c>
      <c r="EZ41" s="53">
        <v>9.1</v>
      </c>
      <c r="FA41" s="53">
        <v>8</v>
      </c>
      <c r="FB41" s="53">
        <v>10.2</v>
      </c>
      <c r="FC41" s="53">
        <v>9.1</v>
      </c>
      <c r="FD41" s="53">
        <v>8</v>
      </c>
      <c r="FE41" s="53">
        <v>10.2</v>
      </c>
      <c r="FF41" s="53">
        <v>11.5</v>
      </c>
      <c r="FG41" s="53">
        <v>10.3</v>
      </c>
      <c r="FH41" s="53">
        <v>12.6</v>
      </c>
      <c r="FI41" s="53">
        <v>11.5</v>
      </c>
      <c r="FJ41" s="53">
        <v>10.3</v>
      </c>
      <c r="FK41" s="53">
        <v>12.6</v>
      </c>
    </row>
    <row r="42" spans="1:167" s="25" customFormat="1" ht="16.5" customHeight="1">
      <c r="A42" s="55"/>
      <c r="B42" s="35"/>
      <c r="C42" s="144" t="s">
        <v>206</v>
      </c>
      <c r="D42" s="144"/>
      <c r="E42" s="56"/>
      <c r="F42" s="53">
        <v>4.2</v>
      </c>
      <c r="G42" s="53">
        <v>2.7</v>
      </c>
      <c r="H42" s="53">
        <v>5.6</v>
      </c>
      <c r="I42" s="53">
        <v>4.2</v>
      </c>
      <c r="J42" s="53">
        <v>2.7</v>
      </c>
      <c r="K42" s="53">
        <v>5.6</v>
      </c>
      <c r="L42" s="53">
        <v>4.4</v>
      </c>
      <c r="M42" s="53">
        <v>2.8</v>
      </c>
      <c r="N42" s="53">
        <v>5.9</v>
      </c>
      <c r="O42" s="53">
        <v>3.8</v>
      </c>
      <c r="P42" s="53">
        <v>2.5</v>
      </c>
      <c r="Q42" s="53">
        <v>4.9</v>
      </c>
      <c r="R42" s="53">
        <v>3.7</v>
      </c>
      <c r="S42" s="53">
        <v>2.5</v>
      </c>
      <c r="T42" s="53">
        <v>4.8</v>
      </c>
      <c r="U42" s="53">
        <v>5.2</v>
      </c>
      <c r="V42" s="53">
        <v>3.3</v>
      </c>
      <c r="W42" s="53">
        <v>7</v>
      </c>
      <c r="X42" s="53">
        <v>3.6</v>
      </c>
      <c r="Y42" s="53">
        <v>2.2</v>
      </c>
      <c r="Z42" s="53">
        <v>4.9</v>
      </c>
      <c r="AA42" s="53">
        <v>4.6</v>
      </c>
      <c r="AB42" s="53">
        <v>2.9</v>
      </c>
      <c r="AC42" s="53">
        <v>6.2</v>
      </c>
      <c r="AD42" s="53">
        <v>5.7</v>
      </c>
      <c r="AE42" s="53">
        <v>3.7</v>
      </c>
      <c r="AF42" s="53">
        <v>7.7</v>
      </c>
      <c r="AG42" s="53">
        <v>6</v>
      </c>
      <c r="AH42" s="53">
        <v>4</v>
      </c>
      <c r="AI42" s="53">
        <v>7.8</v>
      </c>
      <c r="AJ42" s="53">
        <v>5.3</v>
      </c>
      <c r="AK42" s="53">
        <v>3.1</v>
      </c>
      <c r="AL42" s="53">
        <v>7.4</v>
      </c>
      <c r="AM42" s="53">
        <v>2.9</v>
      </c>
      <c r="AN42" s="53">
        <v>1.8</v>
      </c>
      <c r="AO42" s="53">
        <v>3.9</v>
      </c>
      <c r="AP42" s="53">
        <v>6.5</v>
      </c>
      <c r="AQ42" s="53">
        <v>4.1</v>
      </c>
      <c r="AR42" s="53">
        <v>8.8</v>
      </c>
      <c r="AS42" s="53">
        <v>3.7</v>
      </c>
      <c r="AT42" s="53">
        <v>2.4</v>
      </c>
      <c r="AU42" s="53">
        <v>5</v>
      </c>
      <c r="AV42" s="53">
        <v>4.5</v>
      </c>
      <c r="AW42" s="53">
        <v>2.8</v>
      </c>
      <c r="AX42" s="53">
        <v>6</v>
      </c>
      <c r="AY42" s="53">
        <v>3.1</v>
      </c>
      <c r="AZ42" s="53">
        <v>2</v>
      </c>
      <c r="BA42" s="53">
        <v>4.2</v>
      </c>
      <c r="BB42" s="53">
        <v>3</v>
      </c>
      <c r="BC42" s="53">
        <v>2</v>
      </c>
      <c r="BD42" s="53">
        <v>3.9</v>
      </c>
      <c r="BE42" s="53">
        <v>4.9</v>
      </c>
      <c r="BF42" s="53">
        <v>3.3</v>
      </c>
      <c r="BG42" s="53">
        <v>6.3</v>
      </c>
      <c r="BH42" s="53">
        <v>2.3</v>
      </c>
      <c r="BI42" s="53">
        <v>1.4</v>
      </c>
      <c r="BJ42" s="53">
        <v>3.2</v>
      </c>
      <c r="BK42" s="53">
        <v>6.9</v>
      </c>
      <c r="BL42" s="53">
        <v>4.3</v>
      </c>
      <c r="BM42" s="53">
        <v>9.3</v>
      </c>
      <c r="BN42" s="53">
        <v>4.2</v>
      </c>
      <c r="BO42" s="53">
        <v>2.5</v>
      </c>
      <c r="BP42" s="53">
        <v>5.7</v>
      </c>
      <c r="BQ42" s="53">
        <v>7.4</v>
      </c>
      <c r="BR42" s="53">
        <v>5.2</v>
      </c>
      <c r="BS42" s="53">
        <v>9.6</v>
      </c>
      <c r="BT42" s="53">
        <v>7.2</v>
      </c>
      <c r="BU42" s="53">
        <v>4.9</v>
      </c>
      <c r="BV42" s="53">
        <v>9.4</v>
      </c>
      <c r="BW42" s="53">
        <v>4.1</v>
      </c>
      <c r="BX42" s="53">
        <v>2.6</v>
      </c>
      <c r="BY42" s="53">
        <v>5.4</v>
      </c>
      <c r="BZ42" s="53">
        <v>3.1</v>
      </c>
      <c r="CA42" s="53">
        <v>1.9</v>
      </c>
      <c r="CB42" s="53">
        <v>4.2</v>
      </c>
      <c r="CC42" s="53">
        <v>2.4</v>
      </c>
      <c r="CD42" s="53">
        <v>1.5</v>
      </c>
      <c r="CE42" s="53">
        <v>3.3</v>
      </c>
      <c r="CF42" s="53">
        <v>3.9</v>
      </c>
      <c r="CG42" s="53">
        <v>2.4</v>
      </c>
      <c r="CH42" s="53">
        <v>5.1</v>
      </c>
      <c r="CI42" s="53">
        <v>4.2</v>
      </c>
      <c r="CJ42" s="53">
        <v>2.5</v>
      </c>
      <c r="CK42" s="53">
        <v>5.7</v>
      </c>
      <c r="CL42" s="53">
        <v>4.2</v>
      </c>
      <c r="CM42" s="53">
        <v>2.5</v>
      </c>
      <c r="CN42" s="53">
        <v>5.7</v>
      </c>
      <c r="CO42" s="53">
        <v>4.7</v>
      </c>
      <c r="CP42" s="53">
        <v>3</v>
      </c>
      <c r="CQ42" s="53">
        <v>6.4</v>
      </c>
      <c r="CR42" s="53">
        <v>4.4</v>
      </c>
      <c r="CS42" s="53">
        <v>2.7</v>
      </c>
      <c r="CT42" s="53">
        <v>6.1</v>
      </c>
      <c r="CU42" s="53">
        <v>5.9</v>
      </c>
      <c r="CV42" s="53">
        <v>4</v>
      </c>
      <c r="CW42" s="53">
        <v>7.8</v>
      </c>
      <c r="CX42" s="53">
        <v>3.5</v>
      </c>
      <c r="CY42" s="53">
        <v>2.1</v>
      </c>
      <c r="CZ42" s="53">
        <v>4.8</v>
      </c>
      <c r="DA42" s="53">
        <v>3.4</v>
      </c>
      <c r="DB42" s="53">
        <v>2.2</v>
      </c>
      <c r="DC42" s="53">
        <v>4.7</v>
      </c>
      <c r="DD42" s="53">
        <v>3.9</v>
      </c>
      <c r="DE42" s="53">
        <v>1.8</v>
      </c>
      <c r="DF42" s="53">
        <v>5.8</v>
      </c>
      <c r="DG42" s="53">
        <v>3.3</v>
      </c>
      <c r="DH42" s="53">
        <v>2.2</v>
      </c>
      <c r="DI42" s="53">
        <v>4.4</v>
      </c>
      <c r="DJ42" s="53">
        <v>4.5</v>
      </c>
      <c r="DK42" s="53">
        <v>2.9</v>
      </c>
      <c r="DL42" s="53">
        <v>6</v>
      </c>
      <c r="DM42" s="53">
        <v>6</v>
      </c>
      <c r="DN42" s="53">
        <v>4</v>
      </c>
      <c r="DO42" s="53">
        <v>7.9</v>
      </c>
      <c r="DP42" s="53">
        <v>3.6</v>
      </c>
      <c r="DQ42" s="53">
        <v>2.4</v>
      </c>
      <c r="DR42" s="53">
        <v>4.8</v>
      </c>
      <c r="DS42" s="53">
        <v>4</v>
      </c>
      <c r="DT42" s="53">
        <v>2.5</v>
      </c>
      <c r="DU42" s="53">
        <v>5.4</v>
      </c>
      <c r="DV42" s="53">
        <v>2.7</v>
      </c>
      <c r="DW42" s="53">
        <v>1.9</v>
      </c>
      <c r="DX42" s="53">
        <v>3.5</v>
      </c>
      <c r="DY42" s="53">
        <v>2.7</v>
      </c>
      <c r="DZ42" s="53">
        <v>1.9</v>
      </c>
      <c r="EA42" s="53">
        <v>3.5</v>
      </c>
      <c r="EB42" s="53">
        <v>6.7</v>
      </c>
      <c r="EC42" s="53">
        <v>4.7</v>
      </c>
      <c r="ED42" s="53">
        <v>8.7</v>
      </c>
      <c r="EE42" s="53">
        <v>3.7</v>
      </c>
      <c r="EF42" s="53">
        <v>2.1</v>
      </c>
      <c r="EG42" s="53">
        <v>5.5</v>
      </c>
      <c r="EH42" s="53">
        <v>5.4</v>
      </c>
      <c r="EI42" s="53">
        <v>3.4</v>
      </c>
      <c r="EJ42" s="53">
        <v>7.2</v>
      </c>
      <c r="EK42" s="53">
        <v>5.7</v>
      </c>
      <c r="EL42" s="53">
        <v>4</v>
      </c>
      <c r="EM42" s="53">
        <v>7.3</v>
      </c>
      <c r="EN42" s="53">
        <v>8.9</v>
      </c>
      <c r="EO42" s="53">
        <v>6.2</v>
      </c>
      <c r="EP42" s="53">
        <v>11.3</v>
      </c>
      <c r="EQ42" s="53">
        <v>7</v>
      </c>
      <c r="ER42" s="53">
        <v>5.3</v>
      </c>
      <c r="ES42" s="53">
        <v>8.5</v>
      </c>
      <c r="ET42" s="53">
        <v>10.2</v>
      </c>
      <c r="EU42" s="53">
        <v>7.2</v>
      </c>
      <c r="EV42" s="53">
        <v>12.9</v>
      </c>
      <c r="EW42" s="53">
        <v>8.2</v>
      </c>
      <c r="EX42" s="53">
        <v>6.6</v>
      </c>
      <c r="EY42" s="53">
        <v>9.7</v>
      </c>
      <c r="EZ42" s="53">
        <v>4.4</v>
      </c>
      <c r="FA42" s="53">
        <v>2.7</v>
      </c>
      <c r="FB42" s="53">
        <v>6.2</v>
      </c>
      <c r="FC42" s="53">
        <v>4.4</v>
      </c>
      <c r="FD42" s="53">
        <v>2.7</v>
      </c>
      <c r="FE42" s="53">
        <v>6.2</v>
      </c>
      <c r="FF42" s="53">
        <v>5.2</v>
      </c>
      <c r="FG42" s="53">
        <v>2.9</v>
      </c>
      <c r="FH42" s="53">
        <v>7.4</v>
      </c>
      <c r="FI42" s="53">
        <v>5.2</v>
      </c>
      <c r="FJ42" s="53">
        <v>2.9</v>
      </c>
      <c r="FK42" s="53">
        <v>7.4</v>
      </c>
    </row>
    <row r="43" spans="1:167" s="35" customFormat="1" ht="16.5" customHeight="1">
      <c r="A43" s="57"/>
      <c r="B43" s="58"/>
      <c r="C43" s="59"/>
      <c r="D43" s="58"/>
      <c r="E43" s="60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</row>
  </sheetData>
  <sheetProtection/>
  <mergeCells count="17">
    <mergeCell ref="C38:D38"/>
    <mergeCell ref="C39:D39"/>
    <mergeCell ref="C40:D40"/>
    <mergeCell ref="C41:D41"/>
    <mergeCell ref="C42:D42"/>
    <mergeCell ref="C32:D32"/>
    <mergeCell ref="C33:D33"/>
    <mergeCell ref="C34:D34"/>
    <mergeCell ref="C35:D35"/>
    <mergeCell ref="B36:D36"/>
    <mergeCell ref="C37:D37"/>
    <mergeCell ref="B2:D3"/>
    <mergeCell ref="B5:D5"/>
    <mergeCell ref="C25:D25"/>
    <mergeCell ref="C26:D26"/>
    <mergeCell ref="C30:D30"/>
    <mergeCell ref="C31:D31"/>
  </mergeCells>
  <printOptions horizontalCentered="1"/>
  <pageMargins left="0.7874015748031497" right="0.8267716535433072" top="0.5905511811023623" bottom="0.2755905511811024" header="0.4330708661417323" footer="0.2362204724409449"/>
  <pageSetup fitToHeight="2" fitToWidth="18" horizontalDpi="600" verticalDpi="600" orientation="portrait" paperSize="9" scale="64" r:id="rId1"/>
  <headerFooter alignWithMargins="0">
    <oddFooter>&amp;C&amp;P ページ</oddFooter>
  </headerFooter>
  <rowBreaks count="1" manualBreakCount="1">
    <brk id="75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2016-06-01T05:10:10Z</cp:lastPrinted>
  <dcterms:created xsi:type="dcterms:W3CDTF">2010-05-10T00:23:26Z</dcterms:created>
  <dcterms:modified xsi:type="dcterms:W3CDTF">2016-12-19T00:10:21Z</dcterms:modified>
  <cp:category/>
  <cp:version/>
  <cp:contentType/>
  <cp:contentStatus/>
</cp:coreProperties>
</file>