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20" windowWidth="15330" windowHeight="223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<sst xmlns="http://schemas.openxmlformats.org/spreadsheetml/2006/main" count="149" uniqueCount="112">
  <si>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</si>
  <si>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</si>
  <si>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</si>
  <si>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</si>
  <si>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</si>
  <si>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</si>
  <si>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</si>
  <si>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</si>
  <si>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</si>
  <si>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</si>
  <si>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</si>
  <si>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</si>
  <si>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</si>
  <si>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</si>
  <si>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</si>
  <si>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</si>
  <si>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20年  6月分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</si>
  <si>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</si>
  <si>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</si>
  <si>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</si>
  <si>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</si>
  <si>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</si>
  <si>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</si>
  <si>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</si>
  <si>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</si>
  <si>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</si>
  <si>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</si>
  <si>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</si>
  <si>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</si>
  <si>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</si>
  <si>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</si>
  <si>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</si>
  <si>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</si>
  <si>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</si>
  <si>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</si>
  <si>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</si>
  <si>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</si>
  <si>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</si>
  <si>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</si>
  <si>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</si>
  <si>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</si>
  <si>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</si>
  <si>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</si>
  <si>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</si>
  <si>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</si>
  <si>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</si>
  <si>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</si>
  <si>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</si>
  <si>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</si>
  <si>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</si>
  <si>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</si>
  <si>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</si>
  <si>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</si>
  <si>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</si>
  <si>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</si>
  <si>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</si>
  <si>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</si>
  <si>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</si>
  <si>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</si>
  <si>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</si>
  <si>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</si>
  <si>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</si>
  <si>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</si>
  <si>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</si>
  <si>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</si>
  <si>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</si>
  <si>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</si>
  <si>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</si>
  <si>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</si>
  <si>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町村計</t>
  </si>
  <si>
    <t>合　計</t>
  </si>
  <si>
    <t>（県市町村名）岐阜県</t>
  </si>
  <si>
    <t>着工建築物概報（２）</t>
  </si>
  <si>
    <t>平成  20年  6月分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</si>
  <si>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</si>
  <si>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</si>
  <si>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</si>
  <si>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</si>
  <si>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</si>
  <si>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</si>
  <si>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</si>
  <si>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</si>
  <si>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</si>
  <si>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</si>
  <si>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</si>
  <si>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</si>
  <si>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</si>
  <si>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</si>
  <si>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</si>
  <si>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</si>
  <si>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</si>
  <si>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</si>
  <si>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</si>
  <si>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</si>
  <si>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</si>
  <si>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</si>
  <si>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</si>
  <si>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</si>
  <si>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</si>
  <si>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</si>
  <si>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</si>
  <si>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</si>
  <si>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</si>
  <si>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</si>
  <si>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</si>
  <si>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</si>
  <si>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</si>
  <si>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</si>
  <si>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</si>
  <si>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</si>
  <si>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</si>
  <si>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ｺﾝｸﾘｰﾄ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</si>
</sst>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2" xfId="0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0" fontId="2" fillId="0" borderId="43" xfId="0" applyFont="1" applyBorder="1" applyAlignment="1">
      <alignment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177" fontId="2" fillId="0" borderId="48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0" fontId="2" fillId="0" borderId="51" xfId="0" applyFont="1" applyBorder="1" applyAlignment="1">
      <alignment horizontal="center"/>
    </xf>
    <xf numFmtId="177" fontId="2" fillId="0" borderId="52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11" sqref="P11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9" t="s">
        <v>3</v>
      </c>
      <c r="I1" s="1" t="s">
        <v>16</v>
      </c>
    </row>
    <row r="2" ht="15" customHeight="1" thickBot="1">
      <c r="M2" s="10" t="s">
        <v>13</v>
      </c>
    </row>
    <row r="3" spans="1:13" s="4" customFormat="1" ht="15" customHeight="1">
      <c r="A3" s="2"/>
      <c r="B3" s="3"/>
      <c r="C3" s="34" t="s">
        <v>12</v>
      </c>
      <c r="D3" s="35"/>
      <c r="E3" s="35"/>
      <c r="F3" s="35"/>
      <c r="G3" s="35"/>
      <c r="H3" s="35"/>
      <c r="I3" s="35"/>
      <c r="J3" s="35"/>
      <c r="K3" s="36"/>
      <c r="L3" s="34" t="s">
        <v>11</v>
      </c>
      <c r="M3" s="37"/>
    </row>
    <row r="4" spans="1:13" s="4" customFormat="1" ht="15" customHeight="1" thickBot="1">
      <c r="A4" s="5"/>
      <c r="B4" s="6" t="s">
        <v>4</v>
      </c>
      <c r="C4" s="7" t="s">
        <v>5</v>
      </c>
      <c r="D4" s="11" t="s">
        <v>14</v>
      </c>
      <c r="E4" s="11" t="s">
        <v>15</v>
      </c>
      <c r="F4" s="7" t="s">
        <v>6</v>
      </c>
      <c r="G4" s="7" t="s">
        <v>7</v>
      </c>
      <c r="H4" s="8" t="s">
        <v>8</v>
      </c>
      <c r="I4" s="8" t="s">
        <v>9</v>
      </c>
      <c r="J4" s="8" t="s">
        <v>10</v>
      </c>
      <c r="K4" s="8" t="s">
        <v>0</v>
      </c>
      <c r="L4" s="8" t="s">
        <v>2</v>
      </c>
      <c r="M4" s="12" t="s">
        <v>1</v>
      </c>
    </row>
    <row r="5" spans="1:13" s="13" customFormat="1" ht="15" customHeight="1">
      <c r="A5" s="14" t="s">
        <v>17</v>
      </c>
      <c r="B5" s="16">
        <f aca="true" t="shared" si="0" ref="B5:B26">SUM(C5:K5)</f>
        <v>70923</v>
      </c>
      <c r="C5" s="17">
        <v>34058</v>
      </c>
      <c r="D5" s="17">
        <v>240</v>
      </c>
      <c r="E5" s="17">
        <v>8348</v>
      </c>
      <c r="F5" s="17">
        <v>13017</v>
      </c>
      <c r="G5" s="17">
        <v>46</v>
      </c>
      <c r="H5" s="17">
        <v>2601</v>
      </c>
      <c r="I5" s="17">
        <v>8906</v>
      </c>
      <c r="J5" s="17">
        <v>1143</v>
      </c>
      <c r="K5" s="17">
        <v>2564</v>
      </c>
      <c r="L5" s="17">
        <v>19895</v>
      </c>
      <c r="M5" s="18">
        <v>51028</v>
      </c>
    </row>
    <row r="6" spans="1:13" ht="15" customHeight="1">
      <c r="A6" s="15" t="s">
        <v>18</v>
      </c>
      <c r="B6" s="19">
        <f t="shared" si="0"/>
        <v>20861</v>
      </c>
      <c r="C6" s="20">
        <v>15748</v>
      </c>
      <c r="D6" s="20">
        <v>561</v>
      </c>
      <c r="E6" s="20">
        <v>99</v>
      </c>
      <c r="F6" s="20">
        <v>1655</v>
      </c>
      <c r="G6" s="20">
        <v>46</v>
      </c>
      <c r="H6" s="20">
        <v>714</v>
      </c>
      <c r="I6" s="20">
        <v>1747</v>
      </c>
      <c r="J6" s="20">
        <v>19</v>
      </c>
      <c r="K6" s="20">
        <v>272</v>
      </c>
      <c r="L6" s="20">
        <v>8285</v>
      </c>
      <c r="M6" s="21">
        <v>12576</v>
      </c>
    </row>
    <row r="7" spans="1:13" ht="15" customHeight="1">
      <c r="A7" s="15" t="s">
        <v>19</v>
      </c>
      <c r="B7" s="19">
        <f t="shared" si="0"/>
        <v>5441</v>
      </c>
      <c r="C7" s="20">
        <v>2877</v>
      </c>
      <c r="D7" s="20">
        <v>346</v>
      </c>
      <c r="E7" s="20">
        <v>68</v>
      </c>
      <c r="F7" s="20">
        <v>0</v>
      </c>
      <c r="G7" s="20">
        <v>0</v>
      </c>
      <c r="H7" s="20">
        <v>1371</v>
      </c>
      <c r="I7" s="20">
        <v>245</v>
      </c>
      <c r="J7" s="20">
        <v>0</v>
      </c>
      <c r="K7" s="20">
        <v>534</v>
      </c>
      <c r="L7" s="20">
        <v>3820</v>
      </c>
      <c r="M7" s="21">
        <v>1621</v>
      </c>
    </row>
    <row r="8" spans="1:13" ht="15" customHeight="1">
      <c r="A8" s="15" t="s">
        <v>20</v>
      </c>
      <c r="B8" s="19">
        <f t="shared" si="0"/>
        <v>9691</v>
      </c>
      <c r="C8" s="20">
        <v>7992</v>
      </c>
      <c r="D8" s="20">
        <v>24</v>
      </c>
      <c r="E8" s="20">
        <v>0</v>
      </c>
      <c r="F8" s="20">
        <v>0</v>
      </c>
      <c r="G8" s="20">
        <v>0</v>
      </c>
      <c r="H8" s="20">
        <v>605</v>
      </c>
      <c r="I8" s="20">
        <v>607</v>
      </c>
      <c r="J8" s="20">
        <v>294</v>
      </c>
      <c r="K8" s="20">
        <v>169</v>
      </c>
      <c r="L8" s="20">
        <v>5846</v>
      </c>
      <c r="M8" s="21">
        <v>3845</v>
      </c>
    </row>
    <row r="9" spans="1:13" ht="15" customHeight="1">
      <c r="A9" s="15" t="s">
        <v>21</v>
      </c>
      <c r="B9" s="19">
        <f t="shared" si="0"/>
        <v>9720</v>
      </c>
      <c r="C9" s="20">
        <v>5105</v>
      </c>
      <c r="D9" s="20">
        <v>405</v>
      </c>
      <c r="E9" s="20">
        <v>0</v>
      </c>
      <c r="F9" s="20">
        <v>3749</v>
      </c>
      <c r="G9" s="20">
        <v>58</v>
      </c>
      <c r="H9" s="20">
        <v>220</v>
      </c>
      <c r="I9" s="20">
        <v>0</v>
      </c>
      <c r="J9" s="20">
        <v>183</v>
      </c>
      <c r="K9" s="20">
        <v>0</v>
      </c>
      <c r="L9" s="20">
        <v>5012</v>
      </c>
      <c r="M9" s="21">
        <v>4708</v>
      </c>
    </row>
    <row r="10" spans="1:13" ht="15" customHeight="1">
      <c r="A10" s="15" t="s">
        <v>22</v>
      </c>
      <c r="B10" s="19">
        <f t="shared" si="0"/>
        <v>11111</v>
      </c>
      <c r="C10" s="20">
        <v>10205</v>
      </c>
      <c r="D10" s="20">
        <v>432</v>
      </c>
      <c r="E10" s="20">
        <v>0</v>
      </c>
      <c r="F10" s="20">
        <v>143</v>
      </c>
      <c r="G10" s="20">
        <v>0</v>
      </c>
      <c r="H10" s="20">
        <v>156</v>
      </c>
      <c r="I10" s="20">
        <v>0</v>
      </c>
      <c r="J10" s="20">
        <v>0</v>
      </c>
      <c r="K10" s="20">
        <v>175</v>
      </c>
      <c r="L10" s="20">
        <v>4753</v>
      </c>
      <c r="M10" s="21">
        <v>6358</v>
      </c>
    </row>
    <row r="11" spans="1:13" ht="15" customHeight="1">
      <c r="A11" s="15" t="s">
        <v>23</v>
      </c>
      <c r="B11" s="19">
        <f t="shared" si="0"/>
        <v>3149</v>
      </c>
      <c r="C11" s="20">
        <v>2074</v>
      </c>
      <c r="D11" s="20">
        <v>0</v>
      </c>
      <c r="E11" s="20">
        <v>0</v>
      </c>
      <c r="F11" s="20">
        <v>994</v>
      </c>
      <c r="G11" s="20">
        <v>0</v>
      </c>
      <c r="H11" s="20">
        <v>81</v>
      </c>
      <c r="I11" s="20">
        <v>0</v>
      </c>
      <c r="J11" s="20">
        <v>0</v>
      </c>
      <c r="K11" s="20">
        <v>0</v>
      </c>
      <c r="L11" s="20">
        <v>1490</v>
      </c>
      <c r="M11" s="21">
        <v>1659</v>
      </c>
    </row>
    <row r="12" spans="1:13" ht="15" customHeight="1">
      <c r="A12" s="15" t="s">
        <v>24</v>
      </c>
      <c r="B12" s="19">
        <f t="shared" si="0"/>
        <v>4145</v>
      </c>
      <c r="C12" s="20">
        <v>2996</v>
      </c>
      <c r="D12" s="20">
        <v>0</v>
      </c>
      <c r="E12" s="20">
        <v>466</v>
      </c>
      <c r="F12" s="20">
        <v>0</v>
      </c>
      <c r="G12" s="20">
        <v>0</v>
      </c>
      <c r="H12" s="20">
        <v>478</v>
      </c>
      <c r="I12" s="20">
        <v>0</v>
      </c>
      <c r="J12" s="20">
        <v>0</v>
      </c>
      <c r="K12" s="20">
        <v>205</v>
      </c>
      <c r="L12" s="20">
        <v>3610</v>
      </c>
      <c r="M12" s="21">
        <v>535</v>
      </c>
    </row>
    <row r="13" spans="1:13" ht="15" customHeight="1">
      <c r="A13" s="15" t="s">
        <v>25</v>
      </c>
      <c r="B13" s="19">
        <f t="shared" si="0"/>
        <v>12844</v>
      </c>
      <c r="C13" s="20">
        <v>4112</v>
      </c>
      <c r="D13" s="20">
        <v>673</v>
      </c>
      <c r="E13" s="20">
        <v>0</v>
      </c>
      <c r="F13" s="20">
        <v>349</v>
      </c>
      <c r="G13" s="20">
        <v>46</v>
      </c>
      <c r="H13" s="20">
        <v>0</v>
      </c>
      <c r="I13" s="20">
        <v>0</v>
      </c>
      <c r="J13" s="20">
        <v>0</v>
      </c>
      <c r="K13" s="20">
        <v>7664</v>
      </c>
      <c r="L13" s="20">
        <v>2822</v>
      </c>
      <c r="M13" s="21">
        <v>10022</v>
      </c>
    </row>
    <row r="14" spans="1:13" ht="15" customHeight="1">
      <c r="A14" s="15" t="s">
        <v>26</v>
      </c>
      <c r="B14" s="19">
        <f t="shared" si="0"/>
        <v>5933</v>
      </c>
      <c r="C14" s="20">
        <v>3751</v>
      </c>
      <c r="D14" s="20">
        <v>1717</v>
      </c>
      <c r="E14" s="20">
        <v>151</v>
      </c>
      <c r="F14" s="20">
        <v>75</v>
      </c>
      <c r="G14" s="20">
        <v>0</v>
      </c>
      <c r="H14" s="20">
        <v>0</v>
      </c>
      <c r="I14" s="20">
        <v>224</v>
      </c>
      <c r="J14" s="20">
        <v>0</v>
      </c>
      <c r="K14" s="20">
        <v>15</v>
      </c>
      <c r="L14" s="20">
        <v>3562</v>
      </c>
      <c r="M14" s="21">
        <v>2371</v>
      </c>
    </row>
    <row r="15" spans="1:13" ht="15" customHeight="1">
      <c r="A15" s="15" t="s">
        <v>27</v>
      </c>
      <c r="B15" s="19">
        <f t="shared" si="0"/>
        <v>12510</v>
      </c>
      <c r="C15" s="20">
        <v>11573</v>
      </c>
      <c r="D15" s="20">
        <v>0</v>
      </c>
      <c r="E15" s="20">
        <v>62</v>
      </c>
      <c r="F15" s="20">
        <v>600</v>
      </c>
      <c r="G15" s="20">
        <v>0</v>
      </c>
      <c r="H15" s="20">
        <v>174</v>
      </c>
      <c r="I15" s="20">
        <v>0</v>
      </c>
      <c r="J15" s="20">
        <v>101</v>
      </c>
      <c r="K15" s="20">
        <v>0</v>
      </c>
      <c r="L15" s="20">
        <v>5509</v>
      </c>
      <c r="M15" s="21">
        <v>7001</v>
      </c>
    </row>
    <row r="16" spans="1:13" ht="15" customHeight="1">
      <c r="A16" s="15" t="s">
        <v>28</v>
      </c>
      <c r="B16" s="19">
        <f t="shared" si="0"/>
        <v>3338</v>
      </c>
      <c r="C16" s="20">
        <v>2958</v>
      </c>
      <c r="D16" s="20">
        <v>0</v>
      </c>
      <c r="E16" s="20">
        <v>0</v>
      </c>
      <c r="F16" s="20">
        <v>380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2693</v>
      </c>
      <c r="M16" s="21">
        <v>645</v>
      </c>
    </row>
    <row r="17" spans="1:13" ht="15" customHeight="1">
      <c r="A17" s="15" t="s">
        <v>29</v>
      </c>
      <c r="B17" s="19">
        <f t="shared" si="0"/>
        <v>19388</v>
      </c>
      <c r="C17" s="20">
        <v>8074</v>
      </c>
      <c r="D17" s="20">
        <v>563</v>
      </c>
      <c r="E17" s="20">
        <v>0</v>
      </c>
      <c r="F17" s="20">
        <v>6538</v>
      </c>
      <c r="G17" s="20">
        <v>23</v>
      </c>
      <c r="H17" s="20">
        <v>625</v>
      </c>
      <c r="I17" s="20">
        <v>38</v>
      </c>
      <c r="J17" s="20">
        <v>3449</v>
      </c>
      <c r="K17" s="20">
        <v>78</v>
      </c>
      <c r="L17" s="20">
        <v>6568</v>
      </c>
      <c r="M17" s="21">
        <v>12820</v>
      </c>
    </row>
    <row r="18" spans="1:13" ht="15" customHeight="1">
      <c r="A18" s="15" t="s">
        <v>30</v>
      </c>
      <c r="B18" s="19">
        <f t="shared" si="0"/>
        <v>16752</v>
      </c>
      <c r="C18" s="20">
        <v>13116</v>
      </c>
      <c r="D18" s="20">
        <v>0</v>
      </c>
      <c r="E18" s="20">
        <v>65</v>
      </c>
      <c r="F18" s="20">
        <v>61</v>
      </c>
      <c r="G18" s="20">
        <v>0</v>
      </c>
      <c r="H18" s="20">
        <v>3213</v>
      </c>
      <c r="I18" s="20">
        <v>230</v>
      </c>
      <c r="J18" s="20">
        <v>67</v>
      </c>
      <c r="K18" s="20">
        <v>0</v>
      </c>
      <c r="L18" s="20">
        <v>9806</v>
      </c>
      <c r="M18" s="21">
        <v>6946</v>
      </c>
    </row>
    <row r="19" spans="1:13" ht="15" customHeight="1">
      <c r="A19" s="15" t="s">
        <v>31</v>
      </c>
      <c r="B19" s="19">
        <f t="shared" si="0"/>
        <v>2411</v>
      </c>
      <c r="C19" s="20">
        <v>2345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66</v>
      </c>
      <c r="K19" s="20">
        <v>0</v>
      </c>
      <c r="L19" s="20">
        <v>2142</v>
      </c>
      <c r="M19" s="21">
        <v>269</v>
      </c>
    </row>
    <row r="20" spans="1:13" ht="15" customHeight="1">
      <c r="A20" s="15" t="s">
        <v>32</v>
      </c>
      <c r="B20" s="19">
        <f t="shared" si="0"/>
        <v>7724</v>
      </c>
      <c r="C20" s="20">
        <v>6793</v>
      </c>
      <c r="D20" s="20">
        <v>301</v>
      </c>
      <c r="E20" s="20">
        <v>0</v>
      </c>
      <c r="F20" s="20">
        <v>419</v>
      </c>
      <c r="G20" s="20">
        <v>0</v>
      </c>
      <c r="H20" s="20">
        <v>0</v>
      </c>
      <c r="I20" s="20">
        <v>0</v>
      </c>
      <c r="J20" s="20">
        <v>0</v>
      </c>
      <c r="K20" s="20">
        <v>211</v>
      </c>
      <c r="L20" s="20">
        <v>6000</v>
      </c>
      <c r="M20" s="21">
        <v>1724</v>
      </c>
    </row>
    <row r="21" spans="1:13" ht="15" customHeight="1">
      <c r="A21" s="15" t="s">
        <v>33</v>
      </c>
      <c r="B21" s="19">
        <f t="shared" si="0"/>
        <v>1362</v>
      </c>
      <c r="C21" s="20">
        <v>1335</v>
      </c>
      <c r="D21" s="20">
        <v>0</v>
      </c>
      <c r="E21" s="20">
        <v>0</v>
      </c>
      <c r="F21" s="20">
        <v>0</v>
      </c>
      <c r="G21" s="20">
        <v>27</v>
      </c>
      <c r="H21" s="20">
        <v>0</v>
      </c>
      <c r="I21" s="20">
        <v>0</v>
      </c>
      <c r="J21" s="20">
        <v>0</v>
      </c>
      <c r="K21" s="20">
        <v>0</v>
      </c>
      <c r="L21" s="20">
        <v>854</v>
      </c>
      <c r="M21" s="21">
        <v>508</v>
      </c>
    </row>
    <row r="22" spans="1:13" ht="15" customHeight="1">
      <c r="A22" s="15" t="s">
        <v>34</v>
      </c>
      <c r="B22" s="19">
        <f t="shared" si="0"/>
        <v>4987</v>
      </c>
      <c r="C22" s="20">
        <v>2933</v>
      </c>
      <c r="D22" s="20">
        <v>0</v>
      </c>
      <c r="E22" s="20">
        <v>814</v>
      </c>
      <c r="F22" s="20">
        <v>812</v>
      </c>
      <c r="G22" s="20">
        <v>0</v>
      </c>
      <c r="H22" s="20">
        <v>0</v>
      </c>
      <c r="I22" s="20">
        <v>98</v>
      </c>
      <c r="J22" s="20">
        <v>330</v>
      </c>
      <c r="K22" s="20">
        <v>0</v>
      </c>
      <c r="L22" s="20">
        <v>2872</v>
      </c>
      <c r="M22" s="21">
        <v>2115</v>
      </c>
    </row>
    <row r="23" spans="1:13" ht="15" customHeight="1">
      <c r="A23" s="15" t="s">
        <v>35</v>
      </c>
      <c r="B23" s="19">
        <f t="shared" si="0"/>
        <v>4837</v>
      </c>
      <c r="C23" s="20">
        <v>3660</v>
      </c>
      <c r="D23" s="20">
        <v>0</v>
      </c>
      <c r="E23" s="20">
        <v>783</v>
      </c>
      <c r="F23" s="20">
        <v>54</v>
      </c>
      <c r="G23" s="20">
        <v>0</v>
      </c>
      <c r="H23" s="20">
        <v>0</v>
      </c>
      <c r="I23" s="20">
        <v>340</v>
      </c>
      <c r="J23" s="20">
        <v>0</v>
      </c>
      <c r="K23" s="20">
        <v>0</v>
      </c>
      <c r="L23" s="20">
        <v>4443</v>
      </c>
      <c r="M23" s="21">
        <v>394</v>
      </c>
    </row>
    <row r="24" spans="1:13" ht="15" customHeight="1">
      <c r="A24" s="15" t="s">
        <v>36</v>
      </c>
      <c r="B24" s="19">
        <f t="shared" si="0"/>
        <v>5256</v>
      </c>
      <c r="C24" s="20">
        <v>2199</v>
      </c>
      <c r="D24" s="20">
        <v>45</v>
      </c>
      <c r="E24" s="20">
        <v>121</v>
      </c>
      <c r="F24" s="20">
        <v>2891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1741</v>
      </c>
      <c r="M24" s="21">
        <v>3515</v>
      </c>
    </row>
    <row r="25" spans="1:13" ht="15" customHeight="1">
      <c r="A25" s="32" t="s">
        <v>37</v>
      </c>
      <c r="B25" s="22">
        <f t="shared" si="0"/>
        <v>3126</v>
      </c>
      <c r="C25" s="23">
        <v>1518</v>
      </c>
      <c r="D25" s="23">
        <v>0</v>
      </c>
      <c r="E25" s="23">
        <v>0</v>
      </c>
      <c r="F25" s="23">
        <v>0</v>
      </c>
      <c r="G25" s="23">
        <v>0</v>
      </c>
      <c r="H25" s="23">
        <v>64</v>
      </c>
      <c r="I25" s="23">
        <v>0</v>
      </c>
      <c r="J25" s="23">
        <v>1509</v>
      </c>
      <c r="K25" s="23">
        <v>35</v>
      </c>
      <c r="L25" s="23">
        <v>1435</v>
      </c>
      <c r="M25" s="24">
        <v>1691</v>
      </c>
    </row>
    <row r="26" spans="1:13" ht="15" customHeight="1">
      <c r="A26" s="25" t="s">
        <v>60</v>
      </c>
      <c r="B26" s="26">
        <f t="shared" si="0"/>
        <v>235509</v>
      </c>
      <c r="C26" s="27">
        <v>145422</v>
      </c>
      <c r="D26" s="27">
        <v>5307</v>
      </c>
      <c r="E26" s="27">
        <v>10977</v>
      </c>
      <c r="F26" s="27">
        <v>31737</v>
      </c>
      <c r="G26" s="27">
        <v>246</v>
      </c>
      <c r="H26" s="27">
        <v>10302</v>
      </c>
      <c r="I26" s="27">
        <v>12435</v>
      </c>
      <c r="J26" s="27">
        <v>7161</v>
      </c>
      <c r="K26" s="27">
        <v>11922</v>
      </c>
      <c r="L26" s="27">
        <v>103158</v>
      </c>
      <c r="M26" s="28">
        <v>132351</v>
      </c>
    </row>
    <row r="27" spans="1:13" ht="15" customHeight="1">
      <c r="A27" s="15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</row>
    <row r="28" spans="1:13" ht="15" customHeight="1">
      <c r="A28" s="15" t="s">
        <v>38</v>
      </c>
      <c r="B28" s="19">
        <f>SUM(C28:K28)</f>
        <v>3393</v>
      </c>
      <c r="C28" s="20">
        <v>2774</v>
      </c>
      <c r="D28" s="20">
        <v>208</v>
      </c>
      <c r="E28" s="20">
        <v>0</v>
      </c>
      <c r="F28" s="20">
        <v>239</v>
      </c>
      <c r="G28" s="20">
        <v>0</v>
      </c>
      <c r="H28" s="20">
        <v>172</v>
      </c>
      <c r="I28" s="20">
        <v>0</v>
      </c>
      <c r="J28" s="20">
        <v>0</v>
      </c>
      <c r="K28" s="20">
        <v>0</v>
      </c>
      <c r="L28" s="20">
        <v>2849</v>
      </c>
      <c r="M28" s="21">
        <v>544</v>
      </c>
    </row>
    <row r="29" spans="1:13" ht="15" customHeight="1">
      <c r="A29" s="32" t="s">
        <v>39</v>
      </c>
      <c r="B29" s="22">
        <f>SUM(C29:K29)</f>
        <v>2318</v>
      </c>
      <c r="C29" s="23">
        <v>831</v>
      </c>
      <c r="D29" s="23">
        <v>0</v>
      </c>
      <c r="E29" s="23">
        <v>0</v>
      </c>
      <c r="F29" s="23">
        <v>1142</v>
      </c>
      <c r="G29" s="23">
        <v>0</v>
      </c>
      <c r="H29" s="23">
        <v>0</v>
      </c>
      <c r="I29" s="23">
        <v>345</v>
      </c>
      <c r="J29" s="23">
        <v>0</v>
      </c>
      <c r="K29" s="23">
        <v>0</v>
      </c>
      <c r="L29" s="23">
        <v>749</v>
      </c>
      <c r="M29" s="24">
        <v>1569</v>
      </c>
    </row>
    <row r="30" spans="1:13" ht="15" customHeight="1">
      <c r="A30" s="25" t="s">
        <v>61</v>
      </c>
      <c r="B30" s="26">
        <f>SUM(C30:K30)</f>
        <v>5711</v>
      </c>
      <c r="C30" s="27">
        <v>3605</v>
      </c>
      <c r="D30" s="27">
        <v>208</v>
      </c>
      <c r="E30" s="27">
        <v>0</v>
      </c>
      <c r="F30" s="27">
        <v>1381</v>
      </c>
      <c r="G30" s="27">
        <v>0</v>
      </c>
      <c r="H30" s="27">
        <v>172</v>
      </c>
      <c r="I30" s="27">
        <v>345</v>
      </c>
      <c r="J30" s="27">
        <v>0</v>
      </c>
      <c r="K30" s="27">
        <v>0</v>
      </c>
      <c r="L30" s="27">
        <v>3598</v>
      </c>
      <c r="M30" s="28">
        <v>2113</v>
      </c>
    </row>
    <row r="31" spans="1:13" ht="15" customHeight="1">
      <c r="A31" s="15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1"/>
    </row>
    <row r="32" spans="1:13" ht="15" customHeight="1">
      <c r="A32" s="32" t="s">
        <v>40</v>
      </c>
      <c r="B32" s="22">
        <f>SUM(C32:K32)</f>
        <v>2268</v>
      </c>
      <c r="C32" s="23">
        <v>2030</v>
      </c>
      <c r="D32" s="23">
        <v>0</v>
      </c>
      <c r="E32" s="23">
        <v>0</v>
      </c>
      <c r="F32" s="23">
        <v>184</v>
      </c>
      <c r="G32" s="23">
        <v>0</v>
      </c>
      <c r="H32" s="23">
        <v>0</v>
      </c>
      <c r="I32" s="23">
        <v>0</v>
      </c>
      <c r="J32" s="23">
        <v>0</v>
      </c>
      <c r="K32" s="23">
        <v>54</v>
      </c>
      <c r="L32" s="23">
        <v>2030</v>
      </c>
      <c r="M32" s="24">
        <v>238</v>
      </c>
    </row>
    <row r="33" spans="1:13" ht="15" customHeight="1">
      <c r="A33" s="25" t="s">
        <v>62</v>
      </c>
      <c r="B33" s="26">
        <f>SUM(C33:K33)</f>
        <v>2268</v>
      </c>
      <c r="C33" s="27">
        <v>2030</v>
      </c>
      <c r="D33" s="27">
        <v>0</v>
      </c>
      <c r="E33" s="27">
        <v>0</v>
      </c>
      <c r="F33" s="27">
        <v>184</v>
      </c>
      <c r="G33" s="27">
        <v>0</v>
      </c>
      <c r="H33" s="27">
        <v>0</v>
      </c>
      <c r="I33" s="27">
        <v>0</v>
      </c>
      <c r="J33" s="27">
        <v>0</v>
      </c>
      <c r="K33" s="27">
        <v>54</v>
      </c>
      <c r="L33" s="27">
        <v>2030</v>
      </c>
      <c r="M33" s="28">
        <v>238</v>
      </c>
    </row>
    <row r="34" spans="1:13" ht="15" customHeight="1">
      <c r="A34" s="15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1"/>
    </row>
    <row r="35" spans="1:13" ht="15" customHeight="1">
      <c r="A35" s="15" t="s">
        <v>41</v>
      </c>
      <c r="B35" s="19">
        <f>SUM(C35:K35)</f>
        <v>7967</v>
      </c>
      <c r="C35" s="20">
        <v>2141</v>
      </c>
      <c r="D35" s="20">
        <v>0</v>
      </c>
      <c r="E35" s="20">
        <v>0</v>
      </c>
      <c r="F35" s="20">
        <v>632</v>
      </c>
      <c r="G35" s="20">
        <v>0</v>
      </c>
      <c r="H35" s="20">
        <v>5194</v>
      </c>
      <c r="I35" s="20">
        <v>0</v>
      </c>
      <c r="J35" s="20">
        <v>0</v>
      </c>
      <c r="K35" s="20">
        <v>0</v>
      </c>
      <c r="L35" s="20">
        <v>1866</v>
      </c>
      <c r="M35" s="21">
        <v>6101</v>
      </c>
    </row>
    <row r="36" spans="1:13" ht="15" customHeight="1">
      <c r="A36" s="32" t="s">
        <v>42</v>
      </c>
      <c r="B36" s="22">
        <f>SUM(C36:K36)</f>
        <v>1739</v>
      </c>
      <c r="C36" s="23">
        <v>299</v>
      </c>
      <c r="D36" s="23">
        <v>0</v>
      </c>
      <c r="E36" s="23">
        <v>0</v>
      </c>
      <c r="F36" s="23">
        <v>0</v>
      </c>
      <c r="G36" s="23">
        <v>1440</v>
      </c>
      <c r="H36" s="23">
        <v>0</v>
      </c>
      <c r="I36" s="23">
        <v>0</v>
      </c>
      <c r="J36" s="23">
        <v>0</v>
      </c>
      <c r="K36" s="23">
        <v>0</v>
      </c>
      <c r="L36" s="23">
        <v>347</v>
      </c>
      <c r="M36" s="24">
        <v>1392</v>
      </c>
    </row>
    <row r="37" spans="1:13" ht="15" customHeight="1">
      <c r="A37" s="25" t="s">
        <v>63</v>
      </c>
      <c r="B37" s="26">
        <f>SUM(C37:K37)</f>
        <v>9706</v>
      </c>
      <c r="C37" s="27">
        <v>2440</v>
      </c>
      <c r="D37" s="27">
        <v>0</v>
      </c>
      <c r="E37" s="27">
        <v>0</v>
      </c>
      <c r="F37" s="27">
        <v>632</v>
      </c>
      <c r="G37" s="27">
        <v>1440</v>
      </c>
      <c r="H37" s="27">
        <v>5194</v>
      </c>
      <c r="I37" s="27">
        <v>0</v>
      </c>
      <c r="J37" s="27">
        <v>0</v>
      </c>
      <c r="K37" s="27">
        <v>0</v>
      </c>
      <c r="L37" s="27">
        <v>2213</v>
      </c>
      <c r="M37" s="28">
        <v>7493</v>
      </c>
    </row>
    <row r="38" spans="1:13" ht="15" customHeight="1">
      <c r="A38" s="15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1:13" ht="15" customHeight="1">
      <c r="A39" s="15" t="s">
        <v>43</v>
      </c>
      <c r="B39" s="19">
        <f>SUM(C39:K39)</f>
        <v>26864</v>
      </c>
      <c r="C39" s="20">
        <v>1813</v>
      </c>
      <c r="D39" s="20">
        <v>0</v>
      </c>
      <c r="E39" s="20">
        <v>0</v>
      </c>
      <c r="F39" s="20">
        <v>24882</v>
      </c>
      <c r="G39" s="20">
        <v>0</v>
      </c>
      <c r="H39" s="20">
        <v>0</v>
      </c>
      <c r="I39" s="20">
        <v>169</v>
      </c>
      <c r="J39" s="20">
        <v>0</v>
      </c>
      <c r="K39" s="20">
        <v>0</v>
      </c>
      <c r="L39" s="20">
        <v>1813</v>
      </c>
      <c r="M39" s="21">
        <v>25051</v>
      </c>
    </row>
    <row r="40" spans="1:13" ht="15" customHeight="1">
      <c r="A40" s="15" t="s">
        <v>44</v>
      </c>
      <c r="B40" s="19">
        <f>SUM(C40:K40)</f>
        <v>2632</v>
      </c>
      <c r="C40" s="20">
        <v>2581</v>
      </c>
      <c r="D40" s="20">
        <v>0</v>
      </c>
      <c r="E40" s="20">
        <v>0</v>
      </c>
      <c r="F40" s="20">
        <v>0</v>
      </c>
      <c r="G40" s="20">
        <v>0</v>
      </c>
      <c r="H40" s="20">
        <v>51</v>
      </c>
      <c r="I40" s="20">
        <v>0</v>
      </c>
      <c r="J40" s="20">
        <v>0</v>
      </c>
      <c r="K40" s="20">
        <v>0</v>
      </c>
      <c r="L40" s="20">
        <v>2581</v>
      </c>
      <c r="M40" s="21">
        <v>51</v>
      </c>
    </row>
    <row r="41" spans="1:13" ht="15" customHeight="1">
      <c r="A41" s="32" t="s">
        <v>45</v>
      </c>
      <c r="B41" s="22">
        <f>SUM(C41:K41)</f>
        <v>816</v>
      </c>
      <c r="C41" s="23">
        <v>726</v>
      </c>
      <c r="D41" s="23">
        <v>0</v>
      </c>
      <c r="E41" s="23">
        <v>32</v>
      </c>
      <c r="F41" s="23">
        <v>0</v>
      </c>
      <c r="G41" s="23">
        <v>0</v>
      </c>
      <c r="H41" s="23">
        <v>0</v>
      </c>
      <c r="I41" s="23">
        <v>58</v>
      </c>
      <c r="J41" s="23">
        <v>0</v>
      </c>
      <c r="K41" s="23">
        <v>0</v>
      </c>
      <c r="L41" s="23">
        <v>574</v>
      </c>
      <c r="M41" s="24">
        <v>242</v>
      </c>
    </row>
    <row r="42" spans="1:13" ht="15" customHeight="1">
      <c r="A42" s="25" t="s">
        <v>64</v>
      </c>
      <c r="B42" s="26">
        <f>SUM(C42:K42)</f>
        <v>30312</v>
      </c>
      <c r="C42" s="27">
        <v>5120</v>
      </c>
      <c r="D42" s="27">
        <v>0</v>
      </c>
      <c r="E42" s="27">
        <v>32</v>
      </c>
      <c r="F42" s="27">
        <v>24882</v>
      </c>
      <c r="G42" s="27">
        <v>0</v>
      </c>
      <c r="H42" s="27">
        <v>51</v>
      </c>
      <c r="I42" s="27">
        <v>227</v>
      </c>
      <c r="J42" s="27">
        <v>0</v>
      </c>
      <c r="K42" s="27">
        <v>0</v>
      </c>
      <c r="L42" s="27">
        <v>4968</v>
      </c>
      <c r="M42" s="28">
        <v>25344</v>
      </c>
    </row>
    <row r="43" spans="1:13" ht="15" customHeight="1">
      <c r="A43" s="15"/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1"/>
    </row>
    <row r="44" spans="1:13" ht="15" customHeight="1">
      <c r="A44" s="15" t="s">
        <v>46</v>
      </c>
      <c r="B44" s="19">
        <f>SUM(C44:K44)</f>
        <v>2597</v>
      </c>
      <c r="C44" s="20">
        <v>1104</v>
      </c>
      <c r="D44" s="20">
        <v>0</v>
      </c>
      <c r="E44" s="20">
        <v>0</v>
      </c>
      <c r="F44" s="20">
        <v>1387</v>
      </c>
      <c r="G44" s="20">
        <v>0</v>
      </c>
      <c r="H44" s="20">
        <v>0</v>
      </c>
      <c r="I44" s="20">
        <v>83</v>
      </c>
      <c r="J44" s="20">
        <v>0</v>
      </c>
      <c r="K44" s="20">
        <v>23</v>
      </c>
      <c r="L44" s="20">
        <v>834</v>
      </c>
      <c r="M44" s="21">
        <v>1763</v>
      </c>
    </row>
    <row r="45" spans="1:13" ht="15" customHeight="1">
      <c r="A45" s="15" t="s">
        <v>47</v>
      </c>
      <c r="B45" s="19">
        <f>SUM(C45:K45)</f>
        <v>2197</v>
      </c>
      <c r="C45" s="20">
        <v>1206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991</v>
      </c>
      <c r="L45" s="20">
        <v>850</v>
      </c>
      <c r="M45" s="21">
        <v>1347</v>
      </c>
    </row>
    <row r="46" spans="1:13" ht="15" customHeight="1">
      <c r="A46" s="32" t="s">
        <v>48</v>
      </c>
      <c r="B46" s="22">
        <f>SUM(C46:K46)</f>
        <v>3172</v>
      </c>
      <c r="C46" s="23">
        <v>3004</v>
      </c>
      <c r="D46" s="23">
        <v>168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2359</v>
      </c>
      <c r="M46" s="24">
        <v>813</v>
      </c>
    </row>
    <row r="47" spans="1:13" ht="15" customHeight="1">
      <c r="A47" s="25" t="s">
        <v>65</v>
      </c>
      <c r="B47" s="26">
        <f>SUM(C47:K47)</f>
        <v>7966</v>
      </c>
      <c r="C47" s="27">
        <v>5314</v>
      </c>
      <c r="D47" s="27">
        <v>168</v>
      </c>
      <c r="E47" s="27">
        <v>0</v>
      </c>
      <c r="F47" s="27">
        <v>1387</v>
      </c>
      <c r="G47" s="27">
        <v>0</v>
      </c>
      <c r="H47" s="27">
        <v>0</v>
      </c>
      <c r="I47" s="27">
        <v>83</v>
      </c>
      <c r="J47" s="27">
        <v>0</v>
      </c>
      <c r="K47" s="27">
        <v>1014</v>
      </c>
      <c r="L47" s="27">
        <v>4043</v>
      </c>
      <c r="M47" s="28">
        <v>3923</v>
      </c>
    </row>
    <row r="48" spans="1:13" ht="15" customHeight="1">
      <c r="A48" s="15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1"/>
    </row>
    <row r="49" spans="1:13" ht="15" customHeight="1">
      <c r="A49" s="32" t="s">
        <v>49</v>
      </c>
      <c r="B49" s="22">
        <f>SUM(C49:K49)</f>
        <v>1060</v>
      </c>
      <c r="C49" s="23">
        <v>524</v>
      </c>
      <c r="D49" s="23">
        <v>83</v>
      </c>
      <c r="E49" s="23">
        <v>0</v>
      </c>
      <c r="F49" s="23">
        <v>36</v>
      </c>
      <c r="G49" s="23">
        <v>261</v>
      </c>
      <c r="H49" s="23">
        <v>156</v>
      </c>
      <c r="I49" s="23">
        <v>0</v>
      </c>
      <c r="J49" s="23">
        <v>0</v>
      </c>
      <c r="K49" s="23">
        <v>0</v>
      </c>
      <c r="L49" s="23">
        <v>763</v>
      </c>
      <c r="M49" s="24">
        <v>297</v>
      </c>
    </row>
    <row r="50" spans="1:13" ht="15" customHeight="1">
      <c r="A50" s="25" t="s">
        <v>66</v>
      </c>
      <c r="B50" s="26">
        <f>SUM(C50:K50)</f>
        <v>1060</v>
      </c>
      <c r="C50" s="27">
        <v>524</v>
      </c>
      <c r="D50" s="27">
        <v>83</v>
      </c>
      <c r="E50" s="27">
        <v>0</v>
      </c>
      <c r="F50" s="27">
        <v>36</v>
      </c>
      <c r="G50" s="27">
        <v>261</v>
      </c>
      <c r="H50" s="27">
        <v>156</v>
      </c>
      <c r="I50" s="27">
        <v>0</v>
      </c>
      <c r="J50" s="27">
        <v>0</v>
      </c>
      <c r="K50" s="27">
        <v>0</v>
      </c>
      <c r="L50" s="27">
        <v>763</v>
      </c>
      <c r="M50" s="28">
        <v>297</v>
      </c>
    </row>
    <row r="51" spans="1:13" ht="15" customHeight="1">
      <c r="A51" s="15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/>
    </row>
    <row r="52" spans="1:13" ht="15" customHeight="1">
      <c r="A52" s="15" t="s">
        <v>50</v>
      </c>
      <c r="B52" s="19">
        <f>SUM(C52:K52)</f>
        <v>545</v>
      </c>
      <c r="C52" s="20">
        <v>510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35</v>
      </c>
      <c r="L52" s="20">
        <v>510</v>
      </c>
      <c r="M52" s="21">
        <v>35</v>
      </c>
    </row>
    <row r="53" spans="1:13" ht="15" customHeight="1">
      <c r="A53" s="15" t="s">
        <v>51</v>
      </c>
      <c r="B53" s="19">
        <f>SUM(C53:K53)</f>
        <v>2918</v>
      </c>
      <c r="C53" s="20">
        <v>579</v>
      </c>
      <c r="D53" s="20">
        <v>0</v>
      </c>
      <c r="E53" s="20">
        <v>0</v>
      </c>
      <c r="F53" s="20">
        <v>2339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457</v>
      </c>
      <c r="M53" s="21">
        <v>2461</v>
      </c>
    </row>
    <row r="54" spans="1:13" ht="15" customHeight="1">
      <c r="A54" s="15" t="s">
        <v>52</v>
      </c>
      <c r="B54" s="19">
        <f>SUM(C54:K54)</f>
        <v>265</v>
      </c>
      <c r="C54" s="20">
        <v>220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45</v>
      </c>
      <c r="J54" s="20">
        <v>0</v>
      </c>
      <c r="K54" s="20">
        <v>0</v>
      </c>
      <c r="L54" s="20">
        <v>265</v>
      </c>
      <c r="M54" s="21">
        <v>0</v>
      </c>
    </row>
    <row r="55" spans="1:13" ht="15" customHeight="1">
      <c r="A55" s="15" t="s">
        <v>53</v>
      </c>
      <c r="B55" s="19">
        <f>SUM(C55:M55)</f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1">
        <v>0</v>
      </c>
    </row>
    <row r="56" spans="1:13" ht="15" customHeight="1">
      <c r="A56" s="15" t="s">
        <v>54</v>
      </c>
      <c r="B56" s="19">
        <f>SUM(C56:K56)</f>
        <v>486</v>
      </c>
      <c r="C56" s="20">
        <v>486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486</v>
      </c>
      <c r="M56" s="21">
        <v>0</v>
      </c>
    </row>
    <row r="57" spans="1:13" ht="15" customHeight="1">
      <c r="A57" s="15" t="s">
        <v>55</v>
      </c>
      <c r="B57" s="19">
        <f>SUM(C57:M57)</f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1">
        <v>0</v>
      </c>
    </row>
    <row r="58" spans="1:13" ht="15" customHeight="1">
      <c r="A58" s="32" t="s">
        <v>56</v>
      </c>
      <c r="B58" s="22">
        <f>SUM(C58:M58)</f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4">
        <v>0</v>
      </c>
    </row>
    <row r="59" spans="1:13" ht="15" customHeight="1">
      <c r="A59" s="25" t="s">
        <v>67</v>
      </c>
      <c r="B59" s="26">
        <f>SUM(C59:K59)</f>
        <v>4214</v>
      </c>
      <c r="C59" s="27">
        <v>1795</v>
      </c>
      <c r="D59" s="27">
        <v>0</v>
      </c>
      <c r="E59" s="27">
        <v>0</v>
      </c>
      <c r="F59" s="27">
        <v>2339</v>
      </c>
      <c r="G59" s="27">
        <v>0</v>
      </c>
      <c r="H59" s="27">
        <v>0</v>
      </c>
      <c r="I59" s="27">
        <v>45</v>
      </c>
      <c r="J59" s="27">
        <v>0</v>
      </c>
      <c r="K59" s="27">
        <v>35</v>
      </c>
      <c r="L59" s="27">
        <v>1718</v>
      </c>
      <c r="M59" s="28">
        <v>2496</v>
      </c>
    </row>
    <row r="60" spans="1:13" ht="15" customHeight="1">
      <c r="A60" s="15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1"/>
    </row>
    <row r="61" spans="1:13" ht="15" customHeight="1">
      <c r="A61" s="32" t="s">
        <v>57</v>
      </c>
      <c r="B61" s="22">
        <f>SUM(C61:K61)</f>
        <v>5081</v>
      </c>
      <c r="C61" s="23">
        <v>1781</v>
      </c>
      <c r="D61" s="23">
        <v>801</v>
      </c>
      <c r="E61" s="23">
        <v>0</v>
      </c>
      <c r="F61" s="23">
        <v>2163</v>
      </c>
      <c r="G61" s="23">
        <v>0</v>
      </c>
      <c r="H61" s="23">
        <v>336</v>
      </c>
      <c r="I61" s="23">
        <v>0</v>
      </c>
      <c r="J61" s="23">
        <v>0</v>
      </c>
      <c r="K61" s="23">
        <v>0</v>
      </c>
      <c r="L61" s="23">
        <v>1880</v>
      </c>
      <c r="M61" s="24">
        <v>3201</v>
      </c>
    </row>
    <row r="62" spans="1:13" ht="15" customHeight="1">
      <c r="A62" s="25" t="s">
        <v>68</v>
      </c>
      <c r="B62" s="26">
        <f>SUM(C62:K62)</f>
        <v>5081</v>
      </c>
      <c r="C62" s="27">
        <v>1781</v>
      </c>
      <c r="D62" s="27">
        <v>801</v>
      </c>
      <c r="E62" s="27">
        <v>0</v>
      </c>
      <c r="F62" s="27">
        <v>2163</v>
      </c>
      <c r="G62" s="27">
        <v>0</v>
      </c>
      <c r="H62" s="27">
        <v>336</v>
      </c>
      <c r="I62" s="27">
        <v>0</v>
      </c>
      <c r="J62" s="27">
        <v>0</v>
      </c>
      <c r="K62" s="27">
        <v>0</v>
      </c>
      <c r="L62" s="27">
        <v>1880</v>
      </c>
      <c r="M62" s="28">
        <v>3201</v>
      </c>
    </row>
    <row r="63" spans="1:13" ht="15" customHeight="1">
      <c r="A63" s="15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ht="15" customHeight="1">
      <c r="A64" s="32" t="s">
        <v>58</v>
      </c>
      <c r="B64" s="22">
        <f>SUM(C64:M64)</f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4">
        <v>0</v>
      </c>
    </row>
    <row r="65" spans="1:13" ht="15" customHeight="1">
      <c r="A65" s="25" t="s">
        <v>59</v>
      </c>
      <c r="B65" s="26">
        <f>SUM(C65:M65)</f>
        <v>0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8">
        <v>0</v>
      </c>
    </row>
    <row r="66" spans="1:13" ht="15" customHeight="1">
      <c r="A66" s="15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1"/>
    </row>
    <row r="67" spans="1:13" ht="15" customHeight="1">
      <c r="A67" s="15" t="s">
        <v>69</v>
      </c>
      <c r="B67" s="19">
        <f>SUM(C67:K67)</f>
        <v>66318</v>
      </c>
      <c r="C67" s="20">
        <v>22609</v>
      </c>
      <c r="D67" s="20">
        <v>1260</v>
      </c>
      <c r="E67" s="20">
        <v>32</v>
      </c>
      <c r="F67" s="20">
        <v>33004</v>
      </c>
      <c r="G67" s="20">
        <v>1701</v>
      </c>
      <c r="H67" s="20">
        <v>5909</v>
      </c>
      <c r="I67" s="20">
        <v>700</v>
      </c>
      <c r="J67" s="20">
        <v>0</v>
      </c>
      <c r="K67" s="20">
        <v>1103</v>
      </c>
      <c r="L67" s="20">
        <v>21213</v>
      </c>
      <c r="M67" s="21">
        <v>45105</v>
      </c>
    </row>
    <row r="68" spans="1:13" ht="15" customHeight="1">
      <c r="A68" s="15"/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1"/>
    </row>
    <row r="69" spans="1:13" ht="15" customHeight="1" thickBot="1">
      <c r="A69" s="33" t="s">
        <v>70</v>
      </c>
      <c r="B69" s="29">
        <f>SUM(C69:K69)</f>
        <v>301827</v>
      </c>
      <c r="C69" s="30">
        <v>168031</v>
      </c>
      <c r="D69" s="30">
        <v>6567</v>
      </c>
      <c r="E69" s="30">
        <v>11009</v>
      </c>
      <c r="F69" s="30">
        <v>64741</v>
      </c>
      <c r="G69" s="30">
        <v>1947</v>
      </c>
      <c r="H69" s="30">
        <v>16211</v>
      </c>
      <c r="I69" s="30">
        <v>13135</v>
      </c>
      <c r="J69" s="30">
        <v>7161</v>
      </c>
      <c r="K69" s="30">
        <v>13025</v>
      </c>
      <c r="L69" s="30">
        <v>124371</v>
      </c>
      <c r="M69" s="31">
        <v>177456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85" zoomScaleNormal="85" workbookViewId="0" topLeftCell="A1">
      <selection activeCell="E33" sqref="E33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71</v>
      </c>
      <c r="E1" s="9" t="s">
        <v>72</v>
      </c>
      <c r="I1" s="1" t="s">
        <v>73</v>
      </c>
    </row>
    <row r="2" ht="15" customHeight="1" thickBot="1">
      <c r="Q2" s="10" t="s">
        <v>74</v>
      </c>
    </row>
    <row r="3" spans="1:17" s="4" customFormat="1" ht="15" customHeight="1">
      <c r="A3" s="2"/>
      <c r="B3" s="3"/>
      <c r="C3" s="34" t="s">
        <v>75</v>
      </c>
      <c r="D3" s="35"/>
      <c r="E3" s="35"/>
      <c r="F3" s="35"/>
      <c r="G3" s="35"/>
      <c r="H3" s="35"/>
      <c r="I3" s="35"/>
      <c r="J3" s="36"/>
      <c r="K3" s="34" t="s">
        <v>76</v>
      </c>
      <c r="L3" s="35"/>
      <c r="M3" s="35"/>
      <c r="N3" s="35"/>
      <c r="O3" s="35"/>
      <c r="P3" s="35"/>
      <c r="Q3" s="37"/>
    </row>
    <row r="4" spans="1:17" s="4" customFormat="1" ht="15" customHeight="1">
      <c r="A4" s="38"/>
      <c r="B4" s="39" t="s">
        <v>77</v>
      </c>
      <c r="C4" s="40" t="s">
        <v>78</v>
      </c>
      <c r="D4" s="41"/>
      <c r="E4" s="41"/>
      <c r="F4" s="42"/>
      <c r="G4" s="40" t="s">
        <v>79</v>
      </c>
      <c r="H4" s="41"/>
      <c r="I4" s="41"/>
      <c r="J4" s="42"/>
      <c r="K4" s="43"/>
      <c r="L4" s="43"/>
      <c r="M4" s="43" t="s">
        <v>80</v>
      </c>
      <c r="N4" s="43" t="s">
        <v>81</v>
      </c>
      <c r="O4" s="43"/>
      <c r="P4" s="43" t="s">
        <v>82</v>
      </c>
      <c r="Q4" s="44"/>
    </row>
    <row r="5" spans="1:17" s="4" customFormat="1" ht="15" customHeight="1" thickBot="1">
      <c r="A5" s="5"/>
      <c r="B5" s="6"/>
      <c r="C5" s="7" t="s">
        <v>83</v>
      </c>
      <c r="D5" s="7" t="s">
        <v>84</v>
      </c>
      <c r="E5" s="7" t="s">
        <v>85</v>
      </c>
      <c r="F5" s="7" t="s">
        <v>86</v>
      </c>
      <c r="G5" s="7" t="s">
        <v>87</v>
      </c>
      <c r="H5" s="7" t="s">
        <v>88</v>
      </c>
      <c r="I5" s="7" t="s">
        <v>89</v>
      </c>
      <c r="J5" s="7" t="s">
        <v>90</v>
      </c>
      <c r="K5" s="7" t="s">
        <v>91</v>
      </c>
      <c r="L5" s="7" t="s">
        <v>92</v>
      </c>
      <c r="M5" s="7" t="s">
        <v>93</v>
      </c>
      <c r="N5" s="7" t="s">
        <v>93</v>
      </c>
      <c r="O5" s="7" t="s">
        <v>94</v>
      </c>
      <c r="P5" s="7" t="s">
        <v>95</v>
      </c>
      <c r="Q5" s="45" t="s">
        <v>96</v>
      </c>
    </row>
    <row r="6" spans="1:17" ht="15" customHeight="1">
      <c r="A6" s="46" t="s">
        <v>97</v>
      </c>
      <c r="B6" s="47">
        <f>+C6+G6</f>
        <v>168031</v>
      </c>
      <c r="C6" s="48">
        <f>SUM(D6:F6)</f>
        <v>483</v>
      </c>
      <c r="D6" s="48">
        <v>0</v>
      </c>
      <c r="E6" s="48">
        <v>0</v>
      </c>
      <c r="F6" s="48">
        <v>483</v>
      </c>
      <c r="G6" s="48">
        <f>SUM(H6:J6)</f>
        <v>167548</v>
      </c>
      <c r="H6" s="48">
        <v>36945</v>
      </c>
      <c r="I6" s="48">
        <v>0</v>
      </c>
      <c r="J6" s="48">
        <v>130603</v>
      </c>
      <c r="K6" s="48">
        <v>114365</v>
      </c>
      <c r="L6" s="48">
        <f>SUM(M6:Q6)</f>
        <v>53666</v>
      </c>
      <c r="M6" s="48">
        <v>163</v>
      </c>
      <c r="N6" s="48">
        <v>25631</v>
      </c>
      <c r="O6" s="48">
        <v>27805</v>
      </c>
      <c r="P6" s="48">
        <v>0</v>
      </c>
      <c r="Q6" s="49">
        <v>67</v>
      </c>
    </row>
    <row r="7" spans="1:17" ht="15" customHeight="1">
      <c r="A7" s="50" t="s">
        <v>98</v>
      </c>
      <c r="B7" s="51">
        <f>+C7+G7</f>
        <v>6567</v>
      </c>
      <c r="C7" s="52">
        <f>SUM(D7:F7)</f>
        <v>0</v>
      </c>
      <c r="D7" s="52">
        <v>0</v>
      </c>
      <c r="E7" s="52">
        <v>0</v>
      </c>
      <c r="F7" s="52">
        <v>0</v>
      </c>
      <c r="G7" s="52">
        <f>SUM(H7:J7)</f>
        <v>6567</v>
      </c>
      <c r="H7" s="52">
        <v>474</v>
      </c>
      <c r="I7" s="52">
        <v>2911</v>
      </c>
      <c r="J7" s="52">
        <v>3182</v>
      </c>
      <c r="K7" s="52">
        <v>2312</v>
      </c>
      <c r="L7" s="52">
        <f>SUM(M7:Q7)</f>
        <v>4255</v>
      </c>
      <c r="M7" s="52">
        <v>0</v>
      </c>
      <c r="N7" s="52">
        <v>639</v>
      </c>
      <c r="O7" s="52">
        <v>3616</v>
      </c>
      <c r="P7" s="52">
        <v>0</v>
      </c>
      <c r="Q7" s="53">
        <v>0</v>
      </c>
    </row>
    <row r="8" spans="1:17" ht="15" customHeight="1">
      <c r="A8" s="50" t="s">
        <v>99</v>
      </c>
      <c r="B8" s="51">
        <f aca="true" t="shared" si="0" ref="B8:B17">+C8+G8</f>
        <v>11009</v>
      </c>
      <c r="C8" s="52">
        <f aca="true" t="shared" si="1" ref="C8:C19">SUM(D8:F8)</f>
        <v>0</v>
      </c>
      <c r="D8" s="52">
        <v>0</v>
      </c>
      <c r="E8" s="52">
        <v>0</v>
      </c>
      <c r="F8" s="52">
        <v>0</v>
      </c>
      <c r="G8" s="52">
        <f aca="true" t="shared" si="2" ref="G8:G19">SUM(H8:J8)</f>
        <v>11009</v>
      </c>
      <c r="H8" s="52">
        <v>9718</v>
      </c>
      <c r="I8" s="52">
        <v>53</v>
      </c>
      <c r="J8" s="52">
        <v>1238</v>
      </c>
      <c r="K8" s="52">
        <v>2204</v>
      </c>
      <c r="L8" s="52">
        <f aca="true" t="shared" si="3" ref="L8:L17">SUM(M8:Q8)</f>
        <v>8805</v>
      </c>
      <c r="M8" s="52">
        <v>0</v>
      </c>
      <c r="N8" s="52">
        <v>0</v>
      </c>
      <c r="O8" s="52">
        <v>8805</v>
      </c>
      <c r="P8" s="52">
        <v>0</v>
      </c>
      <c r="Q8" s="53">
        <v>0</v>
      </c>
    </row>
    <row r="9" spans="1:17" ht="15" customHeight="1">
      <c r="A9" s="50" t="s">
        <v>100</v>
      </c>
      <c r="B9" s="51">
        <f t="shared" si="0"/>
        <v>64741</v>
      </c>
      <c r="C9" s="52">
        <f t="shared" si="1"/>
        <v>0</v>
      </c>
      <c r="D9" s="52">
        <v>0</v>
      </c>
      <c r="E9" s="52">
        <v>0</v>
      </c>
      <c r="F9" s="52">
        <v>0</v>
      </c>
      <c r="G9" s="52">
        <f t="shared" si="2"/>
        <v>64741</v>
      </c>
      <c r="H9" s="52">
        <v>63657</v>
      </c>
      <c r="I9" s="52">
        <v>0</v>
      </c>
      <c r="J9" s="52">
        <v>1084</v>
      </c>
      <c r="K9" s="52">
        <v>481</v>
      </c>
      <c r="L9" s="52">
        <f t="shared" si="3"/>
        <v>64260</v>
      </c>
      <c r="M9" s="52">
        <v>0</v>
      </c>
      <c r="N9" s="52">
        <v>0</v>
      </c>
      <c r="O9" s="52">
        <v>64260</v>
      </c>
      <c r="P9" s="52">
        <v>0</v>
      </c>
      <c r="Q9" s="53">
        <v>0</v>
      </c>
    </row>
    <row r="10" spans="1:17" ht="15" customHeight="1">
      <c r="A10" s="50" t="s">
        <v>101</v>
      </c>
      <c r="B10" s="51">
        <f t="shared" si="0"/>
        <v>1947</v>
      </c>
      <c r="C10" s="52">
        <f t="shared" si="1"/>
        <v>0</v>
      </c>
      <c r="D10" s="52">
        <v>0</v>
      </c>
      <c r="E10" s="52">
        <v>0</v>
      </c>
      <c r="F10" s="52">
        <v>0</v>
      </c>
      <c r="G10" s="52">
        <f t="shared" si="2"/>
        <v>1947</v>
      </c>
      <c r="H10" s="52">
        <v>1947</v>
      </c>
      <c r="I10" s="52">
        <v>0</v>
      </c>
      <c r="J10" s="52">
        <v>0</v>
      </c>
      <c r="K10" s="52">
        <v>48</v>
      </c>
      <c r="L10" s="52">
        <f t="shared" si="3"/>
        <v>1899</v>
      </c>
      <c r="M10" s="52">
        <v>0</v>
      </c>
      <c r="N10" s="52">
        <v>0</v>
      </c>
      <c r="O10" s="52">
        <v>1899</v>
      </c>
      <c r="P10" s="52">
        <v>0</v>
      </c>
      <c r="Q10" s="53">
        <v>0</v>
      </c>
    </row>
    <row r="11" spans="1:17" ht="15" customHeight="1">
      <c r="A11" s="50" t="s">
        <v>102</v>
      </c>
      <c r="B11" s="51">
        <f t="shared" si="0"/>
        <v>16211</v>
      </c>
      <c r="C11" s="52">
        <f t="shared" si="1"/>
        <v>0</v>
      </c>
      <c r="D11" s="52">
        <v>0</v>
      </c>
      <c r="E11" s="52">
        <v>0</v>
      </c>
      <c r="F11" s="52">
        <v>0</v>
      </c>
      <c r="G11" s="52">
        <f t="shared" si="2"/>
        <v>16211</v>
      </c>
      <c r="H11" s="52">
        <v>15205</v>
      </c>
      <c r="I11" s="52">
        <v>0</v>
      </c>
      <c r="J11" s="52">
        <v>1006</v>
      </c>
      <c r="K11" s="52">
        <v>1462</v>
      </c>
      <c r="L11" s="52">
        <f t="shared" si="3"/>
        <v>14749</v>
      </c>
      <c r="M11" s="52">
        <v>0</v>
      </c>
      <c r="N11" s="52">
        <v>0</v>
      </c>
      <c r="O11" s="52">
        <v>14749</v>
      </c>
      <c r="P11" s="52">
        <v>0</v>
      </c>
      <c r="Q11" s="53">
        <v>0</v>
      </c>
    </row>
    <row r="12" spans="1:17" ht="15" customHeight="1">
      <c r="A12" s="50" t="s">
        <v>103</v>
      </c>
      <c r="B12" s="51">
        <f t="shared" si="0"/>
        <v>13135</v>
      </c>
      <c r="C12" s="52">
        <f t="shared" si="1"/>
        <v>0</v>
      </c>
      <c r="D12" s="52">
        <v>0</v>
      </c>
      <c r="E12" s="52">
        <v>0</v>
      </c>
      <c r="F12" s="52">
        <v>0</v>
      </c>
      <c r="G12" s="52">
        <f t="shared" si="2"/>
        <v>13135</v>
      </c>
      <c r="H12" s="52">
        <v>2728</v>
      </c>
      <c r="I12" s="52">
        <v>8027</v>
      </c>
      <c r="J12" s="52">
        <v>2380</v>
      </c>
      <c r="K12" s="52">
        <v>1604</v>
      </c>
      <c r="L12" s="52">
        <f t="shared" si="3"/>
        <v>11531</v>
      </c>
      <c r="M12" s="52">
        <v>0</v>
      </c>
      <c r="N12" s="52">
        <v>2945</v>
      </c>
      <c r="O12" s="52">
        <v>8586</v>
      </c>
      <c r="P12" s="52">
        <v>0</v>
      </c>
      <c r="Q12" s="53">
        <v>0</v>
      </c>
    </row>
    <row r="13" spans="1:17" ht="15" customHeight="1">
      <c r="A13" s="50" t="s">
        <v>104</v>
      </c>
      <c r="B13" s="51">
        <f t="shared" si="0"/>
        <v>7161</v>
      </c>
      <c r="C13" s="52">
        <f t="shared" si="1"/>
        <v>3734</v>
      </c>
      <c r="D13" s="52">
        <v>3510</v>
      </c>
      <c r="E13" s="52">
        <v>0</v>
      </c>
      <c r="F13" s="52">
        <v>224</v>
      </c>
      <c r="G13" s="52">
        <f t="shared" si="2"/>
        <v>3427</v>
      </c>
      <c r="H13" s="52">
        <v>910</v>
      </c>
      <c r="I13" s="52">
        <v>2192</v>
      </c>
      <c r="J13" s="52">
        <v>325</v>
      </c>
      <c r="K13" s="52">
        <v>1288</v>
      </c>
      <c r="L13" s="52">
        <f t="shared" si="3"/>
        <v>5873</v>
      </c>
      <c r="M13" s="52">
        <v>0</v>
      </c>
      <c r="N13" s="52">
        <v>3439</v>
      </c>
      <c r="O13" s="52">
        <v>2434</v>
      </c>
      <c r="P13" s="52">
        <v>0</v>
      </c>
      <c r="Q13" s="53">
        <v>0</v>
      </c>
    </row>
    <row r="14" spans="1:17" ht="15" customHeight="1">
      <c r="A14" s="50" t="s">
        <v>96</v>
      </c>
      <c r="B14" s="51">
        <f t="shared" si="0"/>
        <v>13025</v>
      </c>
      <c r="C14" s="52">
        <f t="shared" si="1"/>
        <v>0</v>
      </c>
      <c r="D14" s="52">
        <v>0</v>
      </c>
      <c r="E14" s="52">
        <v>0</v>
      </c>
      <c r="F14" s="52">
        <v>0</v>
      </c>
      <c r="G14" s="52">
        <f t="shared" si="2"/>
        <v>13025</v>
      </c>
      <c r="H14" s="52">
        <v>8490</v>
      </c>
      <c r="I14" s="52">
        <v>4015</v>
      </c>
      <c r="J14" s="52">
        <v>520</v>
      </c>
      <c r="K14" s="52">
        <v>607</v>
      </c>
      <c r="L14" s="52">
        <f t="shared" si="3"/>
        <v>12418</v>
      </c>
      <c r="M14" s="52">
        <v>0</v>
      </c>
      <c r="N14" s="52">
        <v>14</v>
      </c>
      <c r="O14" s="52">
        <v>12404</v>
      </c>
      <c r="P14" s="52">
        <v>0</v>
      </c>
      <c r="Q14" s="53">
        <v>0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105</v>
      </c>
      <c r="B16" s="51">
        <f t="shared" si="0"/>
        <v>174598</v>
      </c>
      <c r="C16" s="52">
        <f t="shared" si="1"/>
        <v>483</v>
      </c>
      <c r="D16" s="52">
        <f>SUM(D6:D7)</f>
        <v>0</v>
      </c>
      <c r="E16" s="52">
        <f>SUM(E6:E7)</f>
        <v>0</v>
      </c>
      <c r="F16" s="52">
        <f>SUM(F6:F7)</f>
        <v>483</v>
      </c>
      <c r="G16" s="52">
        <f t="shared" si="2"/>
        <v>174115</v>
      </c>
      <c r="H16" s="52">
        <f>SUM(H6:H7)</f>
        <v>37419</v>
      </c>
      <c r="I16" s="52">
        <f>SUM(I6:I7)</f>
        <v>2911</v>
      </c>
      <c r="J16" s="52">
        <f>SUM(J6:J7)</f>
        <v>133785</v>
      </c>
      <c r="K16" s="52">
        <f>SUM(K6:K7)</f>
        <v>116677</v>
      </c>
      <c r="L16" s="52">
        <f t="shared" si="3"/>
        <v>57921</v>
      </c>
      <c r="M16" s="52">
        <f>SUM(M6:M7)</f>
        <v>163</v>
      </c>
      <c r="N16" s="52">
        <f>SUM(N6:N7)</f>
        <v>26270</v>
      </c>
      <c r="O16" s="52">
        <f>SUM(O6:O7)</f>
        <v>31421</v>
      </c>
      <c r="P16" s="52">
        <f>SUM(P6:P7)</f>
        <v>0</v>
      </c>
      <c r="Q16" s="53">
        <f>SUM(Q6:Q7)</f>
        <v>67</v>
      </c>
    </row>
    <row r="17" spans="1:17" ht="15" customHeight="1">
      <c r="A17" s="50" t="s">
        <v>106</v>
      </c>
      <c r="B17" s="51">
        <f t="shared" si="0"/>
        <v>127229</v>
      </c>
      <c r="C17" s="52">
        <f t="shared" si="1"/>
        <v>3734</v>
      </c>
      <c r="D17" s="52">
        <f>SUM(D8:D14)</f>
        <v>3510</v>
      </c>
      <c r="E17" s="52">
        <f>SUM(E8:E14)</f>
        <v>0</v>
      </c>
      <c r="F17" s="52">
        <f>SUM(F8:F14)</f>
        <v>224</v>
      </c>
      <c r="G17" s="52">
        <f t="shared" si="2"/>
        <v>123495</v>
      </c>
      <c r="H17" s="52">
        <f>SUM(H8:H14)</f>
        <v>102655</v>
      </c>
      <c r="I17" s="52">
        <f>SUM(I8:I14)</f>
        <v>14287</v>
      </c>
      <c r="J17" s="52">
        <f>SUM(J8:J14)</f>
        <v>6553</v>
      </c>
      <c r="K17" s="52">
        <f>SUM(K8:K14)</f>
        <v>7694</v>
      </c>
      <c r="L17" s="52">
        <f t="shared" si="3"/>
        <v>119535</v>
      </c>
      <c r="M17" s="52">
        <f>SUM(M8:M14)</f>
        <v>0</v>
      </c>
      <c r="N17" s="52">
        <f>SUM(N8:N14)</f>
        <v>6398</v>
      </c>
      <c r="O17" s="52">
        <f>SUM(O8:O14)</f>
        <v>113137</v>
      </c>
      <c r="P17" s="52">
        <f>SUM(P8:P14)</f>
        <v>0</v>
      </c>
      <c r="Q17" s="53">
        <f>SUM(Q8:Q14)</f>
        <v>0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77</v>
      </c>
      <c r="B19" s="59">
        <f>+C19+G19</f>
        <v>301827</v>
      </c>
      <c r="C19" s="60">
        <f t="shared" si="1"/>
        <v>4217</v>
      </c>
      <c r="D19" s="59">
        <f>SUM(D16:D17)</f>
        <v>3510</v>
      </c>
      <c r="E19" s="59">
        <f>SUM(E16:E17)</f>
        <v>0</v>
      </c>
      <c r="F19" s="59">
        <f>SUM(F16:F17)</f>
        <v>707</v>
      </c>
      <c r="G19" s="60">
        <f t="shared" si="2"/>
        <v>297610</v>
      </c>
      <c r="H19" s="59">
        <f>SUM(H16:H17)</f>
        <v>140074</v>
      </c>
      <c r="I19" s="59">
        <f>SUM(I16:I17)</f>
        <v>17198</v>
      </c>
      <c r="J19" s="59">
        <f>SUM(J16:J17)</f>
        <v>140338</v>
      </c>
      <c r="K19" s="60">
        <f>SUM(K16:K17)</f>
        <v>124371</v>
      </c>
      <c r="L19" s="59">
        <f>SUM(M19:Q19)</f>
        <v>177456</v>
      </c>
      <c r="M19" s="59">
        <f>SUM(M16:M17)</f>
        <v>163</v>
      </c>
      <c r="N19" s="59">
        <f>SUM(N16:N17)</f>
        <v>32668</v>
      </c>
      <c r="O19" s="59">
        <f>SUM(O16:O17)</f>
        <v>144558</v>
      </c>
      <c r="P19" s="59">
        <f>SUM(P16:P17)</f>
        <v>0</v>
      </c>
      <c r="Q19" s="61">
        <f>SUM(Q16:Q17)</f>
        <v>67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A1">
      <selection activeCell="K25" sqref="K25"/>
    </sheetView>
  </sheetViews>
  <sheetFormatPr defaultColWidth="9.00390625" defaultRowHeight="15" customHeight="1"/>
  <cols>
    <col min="1" max="1" width="10.625" style="1" customWidth="1"/>
    <col min="2" max="2" width="9.50390625" style="1" bestFit="1" customWidth="1"/>
    <col min="3" max="4" width="7.00390625" style="1" bestFit="1" customWidth="1"/>
    <col min="5" max="6" width="6.875" style="1" customWidth="1"/>
    <col min="7" max="8" width="9.50390625" style="1" bestFit="1" customWidth="1"/>
    <col min="9" max="9" width="7.625" style="1" customWidth="1"/>
    <col min="10" max="12" width="9.50390625" style="1" bestFit="1" customWidth="1"/>
    <col min="13" max="14" width="7.625" style="1" customWidth="1"/>
    <col min="15" max="15" width="9.50390625" style="1" bestFit="1" customWidth="1"/>
    <col min="16" max="16384" width="7.625" style="1" customWidth="1"/>
  </cols>
  <sheetData>
    <row r="1" spans="1:9" ht="18" customHeight="1">
      <c r="A1" s="1" t="s">
        <v>71</v>
      </c>
      <c r="E1" s="9" t="s">
        <v>107</v>
      </c>
      <c r="I1" s="1" t="s">
        <v>73</v>
      </c>
    </row>
    <row r="2" ht="15" customHeight="1" thickBot="1">
      <c r="Q2" s="10" t="s">
        <v>108</v>
      </c>
    </row>
    <row r="3" spans="1:17" s="4" customFormat="1" ht="15" customHeight="1">
      <c r="A3" s="2"/>
      <c r="B3" s="3"/>
      <c r="C3" s="34" t="s">
        <v>109</v>
      </c>
      <c r="D3" s="35"/>
      <c r="E3" s="35"/>
      <c r="F3" s="35"/>
      <c r="G3" s="35"/>
      <c r="H3" s="35"/>
      <c r="I3" s="35"/>
      <c r="J3" s="36"/>
      <c r="K3" s="34" t="s">
        <v>110</v>
      </c>
      <c r="L3" s="35"/>
      <c r="M3" s="35"/>
      <c r="N3" s="35"/>
      <c r="O3" s="35"/>
      <c r="P3" s="35"/>
      <c r="Q3" s="37"/>
    </row>
    <row r="4" spans="1:17" s="4" customFormat="1" ht="15" customHeight="1">
      <c r="A4" s="38"/>
      <c r="B4" s="39" t="s">
        <v>77</v>
      </c>
      <c r="C4" s="40" t="s">
        <v>78</v>
      </c>
      <c r="D4" s="41"/>
      <c r="E4" s="41"/>
      <c r="F4" s="42"/>
      <c r="G4" s="40" t="s">
        <v>79</v>
      </c>
      <c r="H4" s="41"/>
      <c r="I4" s="41"/>
      <c r="J4" s="42"/>
      <c r="K4" s="43"/>
      <c r="L4" s="43"/>
      <c r="M4" s="43" t="s">
        <v>80</v>
      </c>
      <c r="N4" s="43" t="s">
        <v>81</v>
      </c>
      <c r="O4" s="43"/>
      <c r="P4" s="43" t="s">
        <v>111</v>
      </c>
      <c r="Q4" s="44"/>
    </row>
    <row r="5" spans="1:17" s="4" customFormat="1" ht="15" customHeight="1" thickBot="1">
      <c r="A5" s="5"/>
      <c r="B5" s="6"/>
      <c r="C5" s="7" t="s">
        <v>83</v>
      </c>
      <c r="D5" s="7" t="s">
        <v>84</v>
      </c>
      <c r="E5" s="7" t="s">
        <v>85</v>
      </c>
      <c r="F5" s="7" t="s">
        <v>86</v>
      </c>
      <c r="G5" s="7" t="s">
        <v>87</v>
      </c>
      <c r="H5" s="7" t="s">
        <v>88</v>
      </c>
      <c r="I5" s="7" t="s">
        <v>89</v>
      </c>
      <c r="J5" s="7" t="s">
        <v>90</v>
      </c>
      <c r="K5" s="7" t="s">
        <v>91</v>
      </c>
      <c r="L5" s="7" t="s">
        <v>92</v>
      </c>
      <c r="M5" s="7" t="s">
        <v>93</v>
      </c>
      <c r="N5" s="7" t="s">
        <v>93</v>
      </c>
      <c r="O5" s="7" t="s">
        <v>94</v>
      </c>
      <c r="P5" s="7" t="s">
        <v>95</v>
      </c>
      <c r="Q5" s="45" t="s">
        <v>96</v>
      </c>
    </row>
    <row r="6" spans="1:17" ht="15" customHeight="1">
      <c r="A6" s="46" t="s">
        <v>97</v>
      </c>
      <c r="B6" s="47">
        <f>+C6+G6</f>
        <v>2681971</v>
      </c>
      <c r="C6" s="48">
        <f>SUM(D6:F6)</f>
        <v>4000</v>
      </c>
      <c r="D6" s="48">
        <v>0</v>
      </c>
      <c r="E6" s="48">
        <v>0</v>
      </c>
      <c r="F6" s="48">
        <v>4000</v>
      </c>
      <c r="G6" s="48">
        <f>SUM(H6:J6)</f>
        <v>2677971</v>
      </c>
      <c r="H6" s="48">
        <v>567879</v>
      </c>
      <c r="I6" s="48">
        <v>0</v>
      </c>
      <c r="J6" s="48">
        <v>2110092</v>
      </c>
      <c r="K6" s="48">
        <v>1762483</v>
      </c>
      <c r="L6" s="48">
        <f>SUM(M6:Q6)</f>
        <v>919488</v>
      </c>
      <c r="M6" s="48">
        <v>3500</v>
      </c>
      <c r="N6" s="48">
        <v>393120</v>
      </c>
      <c r="O6" s="48">
        <v>522494</v>
      </c>
      <c r="P6" s="48">
        <v>0</v>
      </c>
      <c r="Q6" s="49">
        <v>374</v>
      </c>
    </row>
    <row r="7" spans="1:17" ht="15" customHeight="1">
      <c r="A7" s="50" t="s">
        <v>98</v>
      </c>
      <c r="B7" s="51">
        <f>+C7+G7</f>
        <v>136124</v>
      </c>
      <c r="C7" s="52">
        <f>SUM(D7:F7)</f>
        <v>0</v>
      </c>
      <c r="D7" s="52">
        <v>0</v>
      </c>
      <c r="E7" s="52">
        <v>0</v>
      </c>
      <c r="F7" s="52">
        <v>0</v>
      </c>
      <c r="G7" s="52">
        <f>SUM(H7:J7)</f>
        <v>136124</v>
      </c>
      <c r="H7" s="52">
        <v>6700</v>
      </c>
      <c r="I7" s="52">
        <v>63000</v>
      </c>
      <c r="J7" s="52">
        <v>66424</v>
      </c>
      <c r="K7" s="52">
        <v>48447</v>
      </c>
      <c r="L7" s="52">
        <f>SUM(M7:Q7)</f>
        <v>87677</v>
      </c>
      <c r="M7" s="52">
        <v>0</v>
      </c>
      <c r="N7" s="52">
        <v>14000</v>
      </c>
      <c r="O7" s="52">
        <v>73677</v>
      </c>
      <c r="P7" s="52">
        <v>0</v>
      </c>
      <c r="Q7" s="53">
        <v>0</v>
      </c>
    </row>
    <row r="8" spans="1:17" ht="15" customHeight="1">
      <c r="A8" s="50" t="s">
        <v>99</v>
      </c>
      <c r="B8" s="51">
        <f aca="true" t="shared" si="0" ref="B8:B17">+C8+G8</f>
        <v>89216</v>
      </c>
      <c r="C8" s="52">
        <f aca="true" t="shared" si="1" ref="C8:C19">SUM(D8:F8)</f>
        <v>0</v>
      </c>
      <c r="D8" s="52">
        <v>0</v>
      </c>
      <c r="E8" s="52">
        <v>0</v>
      </c>
      <c r="F8" s="52">
        <v>0</v>
      </c>
      <c r="G8" s="52">
        <f aca="true" t="shared" si="2" ref="G8:G19">SUM(H8:J8)</f>
        <v>89216</v>
      </c>
      <c r="H8" s="52">
        <v>80200</v>
      </c>
      <c r="I8" s="52">
        <v>200</v>
      </c>
      <c r="J8" s="52">
        <v>8816</v>
      </c>
      <c r="K8" s="52">
        <v>14780</v>
      </c>
      <c r="L8" s="52">
        <f aca="true" t="shared" si="3" ref="L8:L17">SUM(M8:Q8)</f>
        <v>74436</v>
      </c>
      <c r="M8" s="52">
        <v>0</v>
      </c>
      <c r="N8" s="52">
        <v>0</v>
      </c>
      <c r="O8" s="52">
        <v>74436</v>
      </c>
      <c r="P8" s="52">
        <v>0</v>
      </c>
      <c r="Q8" s="53">
        <v>0</v>
      </c>
    </row>
    <row r="9" spans="1:17" ht="15" customHeight="1">
      <c r="A9" s="50" t="s">
        <v>100</v>
      </c>
      <c r="B9" s="51">
        <f t="shared" si="0"/>
        <v>623276</v>
      </c>
      <c r="C9" s="52">
        <f t="shared" si="1"/>
        <v>0</v>
      </c>
      <c r="D9" s="52">
        <v>0</v>
      </c>
      <c r="E9" s="52">
        <v>0</v>
      </c>
      <c r="F9" s="52">
        <v>0</v>
      </c>
      <c r="G9" s="52">
        <f t="shared" si="2"/>
        <v>623276</v>
      </c>
      <c r="H9" s="52">
        <v>616076</v>
      </c>
      <c r="I9" s="52">
        <v>0</v>
      </c>
      <c r="J9" s="52">
        <v>7200</v>
      </c>
      <c r="K9" s="52">
        <v>2800</v>
      </c>
      <c r="L9" s="52">
        <f t="shared" si="3"/>
        <v>620476</v>
      </c>
      <c r="M9" s="52">
        <v>0</v>
      </c>
      <c r="N9" s="52">
        <v>0</v>
      </c>
      <c r="O9" s="52">
        <v>620476</v>
      </c>
      <c r="P9" s="52">
        <v>0</v>
      </c>
      <c r="Q9" s="53">
        <v>0</v>
      </c>
    </row>
    <row r="10" spans="1:17" ht="15" customHeight="1">
      <c r="A10" s="50" t="s">
        <v>101</v>
      </c>
      <c r="B10" s="51">
        <f t="shared" si="0"/>
        <v>17870</v>
      </c>
      <c r="C10" s="52">
        <f t="shared" si="1"/>
        <v>0</v>
      </c>
      <c r="D10" s="52">
        <v>0</v>
      </c>
      <c r="E10" s="52">
        <v>0</v>
      </c>
      <c r="F10" s="52">
        <v>0</v>
      </c>
      <c r="G10" s="52">
        <f t="shared" si="2"/>
        <v>17870</v>
      </c>
      <c r="H10" s="52">
        <v>17870</v>
      </c>
      <c r="I10" s="52">
        <v>0</v>
      </c>
      <c r="J10" s="52">
        <v>0</v>
      </c>
      <c r="K10" s="52">
        <v>450</v>
      </c>
      <c r="L10" s="52">
        <f t="shared" si="3"/>
        <v>17420</v>
      </c>
      <c r="M10" s="52">
        <v>0</v>
      </c>
      <c r="N10" s="52">
        <v>0</v>
      </c>
      <c r="O10" s="52">
        <v>17420</v>
      </c>
      <c r="P10" s="52">
        <v>0</v>
      </c>
      <c r="Q10" s="53">
        <v>0</v>
      </c>
    </row>
    <row r="11" spans="1:17" ht="15" customHeight="1">
      <c r="A11" s="50" t="s">
        <v>102</v>
      </c>
      <c r="B11" s="51">
        <f t="shared" si="0"/>
        <v>174010</v>
      </c>
      <c r="C11" s="52">
        <f t="shared" si="1"/>
        <v>0</v>
      </c>
      <c r="D11" s="52">
        <v>0</v>
      </c>
      <c r="E11" s="52">
        <v>0</v>
      </c>
      <c r="F11" s="52">
        <v>0</v>
      </c>
      <c r="G11" s="52">
        <f t="shared" si="2"/>
        <v>174010</v>
      </c>
      <c r="H11" s="52">
        <v>153810</v>
      </c>
      <c r="I11" s="52">
        <v>0</v>
      </c>
      <c r="J11" s="52">
        <v>20200</v>
      </c>
      <c r="K11" s="52">
        <v>29600</v>
      </c>
      <c r="L11" s="52">
        <f t="shared" si="3"/>
        <v>144410</v>
      </c>
      <c r="M11" s="52">
        <v>0</v>
      </c>
      <c r="N11" s="52">
        <v>0</v>
      </c>
      <c r="O11" s="52">
        <v>144410</v>
      </c>
      <c r="P11" s="52">
        <v>0</v>
      </c>
      <c r="Q11" s="53">
        <v>0</v>
      </c>
    </row>
    <row r="12" spans="1:17" ht="15" customHeight="1">
      <c r="A12" s="50" t="s">
        <v>103</v>
      </c>
      <c r="B12" s="51">
        <f t="shared" si="0"/>
        <v>281110</v>
      </c>
      <c r="C12" s="52">
        <f t="shared" si="1"/>
        <v>0</v>
      </c>
      <c r="D12" s="52">
        <v>0</v>
      </c>
      <c r="E12" s="52">
        <v>0</v>
      </c>
      <c r="F12" s="52">
        <v>0</v>
      </c>
      <c r="G12" s="52">
        <f t="shared" si="2"/>
        <v>281110</v>
      </c>
      <c r="H12" s="52">
        <v>61200</v>
      </c>
      <c r="I12" s="52">
        <v>175850</v>
      </c>
      <c r="J12" s="52">
        <v>44060</v>
      </c>
      <c r="K12" s="52">
        <v>25700</v>
      </c>
      <c r="L12" s="52">
        <f t="shared" si="3"/>
        <v>255410</v>
      </c>
      <c r="M12" s="52">
        <v>0</v>
      </c>
      <c r="N12" s="52">
        <v>70000</v>
      </c>
      <c r="O12" s="52">
        <v>185410</v>
      </c>
      <c r="P12" s="52">
        <v>0</v>
      </c>
      <c r="Q12" s="53">
        <v>0</v>
      </c>
    </row>
    <row r="13" spans="1:17" ht="15" customHeight="1">
      <c r="A13" s="50" t="s">
        <v>104</v>
      </c>
      <c r="B13" s="51">
        <f t="shared" si="0"/>
        <v>117914</v>
      </c>
      <c r="C13" s="52">
        <f t="shared" si="1"/>
        <v>51260</v>
      </c>
      <c r="D13" s="52">
        <v>48220</v>
      </c>
      <c r="E13" s="52">
        <v>0</v>
      </c>
      <c r="F13" s="52">
        <v>3040</v>
      </c>
      <c r="G13" s="52">
        <f t="shared" si="2"/>
        <v>66654</v>
      </c>
      <c r="H13" s="52">
        <v>17000</v>
      </c>
      <c r="I13" s="52">
        <v>43591</v>
      </c>
      <c r="J13" s="52">
        <v>6063</v>
      </c>
      <c r="K13" s="52">
        <v>25854</v>
      </c>
      <c r="L13" s="52">
        <f t="shared" si="3"/>
        <v>92060</v>
      </c>
      <c r="M13" s="52">
        <v>0</v>
      </c>
      <c r="N13" s="52">
        <v>45600</v>
      </c>
      <c r="O13" s="52">
        <v>46460</v>
      </c>
      <c r="P13" s="52">
        <v>0</v>
      </c>
      <c r="Q13" s="53">
        <v>0</v>
      </c>
    </row>
    <row r="14" spans="1:17" ht="15" customHeight="1">
      <c r="A14" s="50" t="s">
        <v>96</v>
      </c>
      <c r="B14" s="51">
        <f t="shared" si="0"/>
        <v>255246</v>
      </c>
      <c r="C14" s="52">
        <f t="shared" si="1"/>
        <v>0</v>
      </c>
      <c r="D14" s="52">
        <v>0</v>
      </c>
      <c r="E14" s="52">
        <v>0</v>
      </c>
      <c r="F14" s="52">
        <v>0</v>
      </c>
      <c r="G14" s="52">
        <f t="shared" si="2"/>
        <v>255246</v>
      </c>
      <c r="H14" s="52">
        <v>165156</v>
      </c>
      <c r="I14" s="52">
        <v>82110</v>
      </c>
      <c r="J14" s="52">
        <v>7980</v>
      </c>
      <c r="K14" s="52">
        <v>11680</v>
      </c>
      <c r="L14" s="52">
        <f t="shared" si="3"/>
        <v>243566</v>
      </c>
      <c r="M14" s="52">
        <v>0</v>
      </c>
      <c r="N14" s="52">
        <v>90</v>
      </c>
      <c r="O14" s="52">
        <v>243476</v>
      </c>
      <c r="P14" s="52">
        <v>0</v>
      </c>
      <c r="Q14" s="53">
        <v>0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105</v>
      </c>
      <c r="B16" s="51">
        <f t="shared" si="0"/>
        <v>2818095</v>
      </c>
      <c r="C16" s="52">
        <f t="shared" si="1"/>
        <v>4000</v>
      </c>
      <c r="D16" s="52">
        <f>SUM(D6:D7)</f>
        <v>0</v>
      </c>
      <c r="E16" s="52">
        <f>SUM(E6:E7)</f>
        <v>0</v>
      </c>
      <c r="F16" s="52">
        <f>SUM(F6:F7)</f>
        <v>4000</v>
      </c>
      <c r="G16" s="52">
        <f t="shared" si="2"/>
        <v>2814095</v>
      </c>
      <c r="H16" s="52">
        <f>SUM(H6:H7)</f>
        <v>574579</v>
      </c>
      <c r="I16" s="52">
        <f>SUM(I6:I7)</f>
        <v>63000</v>
      </c>
      <c r="J16" s="52">
        <f>SUM(J6:J7)</f>
        <v>2176516</v>
      </c>
      <c r="K16" s="52">
        <f>SUM(K6:K7)</f>
        <v>1810930</v>
      </c>
      <c r="L16" s="52">
        <f t="shared" si="3"/>
        <v>1007165</v>
      </c>
      <c r="M16" s="52">
        <f>SUM(M6:M7)</f>
        <v>3500</v>
      </c>
      <c r="N16" s="52">
        <f>SUM(N6:N7)</f>
        <v>407120</v>
      </c>
      <c r="O16" s="52">
        <f>SUM(O6:O7)</f>
        <v>596171</v>
      </c>
      <c r="P16" s="52">
        <f>SUM(P6:P7)</f>
        <v>0</v>
      </c>
      <c r="Q16" s="53">
        <f>SUM(Q6:Q7)</f>
        <v>374</v>
      </c>
    </row>
    <row r="17" spans="1:17" ht="15" customHeight="1">
      <c r="A17" s="50" t="s">
        <v>106</v>
      </c>
      <c r="B17" s="51">
        <f t="shared" si="0"/>
        <v>1558642</v>
      </c>
      <c r="C17" s="52">
        <f t="shared" si="1"/>
        <v>51260</v>
      </c>
      <c r="D17" s="52">
        <f>SUM(D8:D14)</f>
        <v>48220</v>
      </c>
      <c r="E17" s="52">
        <f>SUM(E8:E14)</f>
        <v>0</v>
      </c>
      <c r="F17" s="52">
        <f>SUM(F8:F14)</f>
        <v>3040</v>
      </c>
      <c r="G17" s="52">
        <f t="shared" si="2"/>
        <v>1507382</v>
      </c>
      <c r="H17" s="52">
        <f>SUM(H8:H14)</f>
        <v>1111312</v>
      </c>
      <c r="I17" s="52">
        <f>SUM(I8:I14)</f>
        <v>301751</v>
      </c>
      <c r="J17" s="52">
        <f>SUM(J8:J14)</f>
        <v>94319</v>
      </c>
      <c r="K17" s="52">
        <f>SUM(K8:K14)</f>
        <v>110864</v>
      </c>
      <c r="L17" s="52">
        <f t="shared" si="3"/>
        <v>1447778</v>
      </c>
      <c r="M17" s="52">
        <f>SUM(M8:M14)</f>
        <v>0</v>
      </c>
      <c r="N17" s="52">
        <f>SUM(N8:N14)</f>
        <v>115690</v>
      </c>
      <c r="O17" s="52">
        <f>SUM(O8:O14)</f>
        <v>1332088</v>
      </c>
      <c r="P17" s="52">
        <f>SUM(P8:P14)</f>
        <v>0</v>
      </c>
      <c r="Q17" s="53">
        <f>SUM(Q8:Q14)</f>
        <v>0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77</v>
      </c>
      <c r="B19" s="59">
        <f>+C19+G19</f>
        <v>4376737</v>
      </c>
      <c r="C19" s="60">
        <f t="shared" si="1"/>
        <v>55260</v>
      </c>
      <c r="D19" s="59">
        <f>SUM(D16:D17)</f>
        <v>48220</v>
      </c>
      <c r="E19" s="59">
        <f>SUM(E16:E17)</f>
        <v>0</v>
      </c>
      <c r="F19" s="59">
        <f>SUM(F16:F17)</f>
        <v>7040</v>
      </c>
      <c r="G19" s="60">
        <f t="shared" si="2"/>
        <v>4321477</v>
      </c>
      <c r="H19" s="59">
        <f>SUM(H16:H17)</f>
        <v>1685891</v>
      </c>
      <c r="I19" s="59">
        <f>SUM(I16:I17)</f>
        <v>364751</v>
      </c>
      <c r="J19" s="59">
        <f>SUM(J16:J17)</f>
        <v>2270835</v>
      </c>
      <c r="K19" s="60">
        <f>SUM(K16:K17)</f>
        <v>1921794</v>
      </c>
      <c r="L19" s="59">
        <f>SUM(M19:Q19)</f>
        <v>2454943</v>
      </c>
      <c r="M19" s="59">
        <f>SUM(M16:M17)</f>
        <v>3500</v>
      </c>
      <c r="N19" s="59">
        <f>SUM(N16:N17)</f>
        <v>522810</v>
      </c>
      <c r="O19" s="59">
        <f>SUM(O16:O17)</f>
        <v>1928259</v>
      </c>
      <c r="P19" s="59">
        <f>SUM(P16:P17)</f>
        <v>0</v>
      </c>
      <c r="Q19" s="61">
        <f>SUM(Q16:Q17)</f>
        <v>374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2008-07-23T02:24:53Z</cp:lastPrinted>
  <dcterms:created xsi:type="dcterms:W3CDTF">2000-01-06T00:38:06Z</dcterms:created>
  <dcterms:modified xsi:type="dcterms:W3CDTF">2008-07-23T02:25:36Z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-1620240398</vt:i4>
  </property>
  <property fmtid="{D5CDD505-2E9C-101B-9397-08002B2CF9AE}" pid="3" name="_EmailSubject">
    <vt:lpwstr>６月着工統計</vt:lpwstr>
  </property>
  <property fmtid="{D5CDD505-2E9C-101B-9397-08002B2CF9AE}" pid="4" name="_AuthorEmail">
    <vt:lpwstr>c11655@pref.gifu.lg.jp</vt:lpwstr>
  </property>
  <property fmtid="{D5CDD505-2E9C-101B-9397-08002B2CF9AE}" pid="5" name="_AuthorEmailDisplayName">
    <vt:lpwstr>建築指導課</vt:lpwstr>
  </property>
  <property fmtid="{D5CDD505-2E9C-101B-9397-08002B2CF9AE}" pid="6" name="_ReviewingToolsShownOnce">
    <vt:lpwstr/>
  </property>
</Properties>
</file>