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330" windowHeight="1140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<sst xmlns="http://schemas.openxmlformats.org/spreadsheetml/2006/main" count="149" uniqueCount="134">
  <si>
    <t>合計</t>
  </si>
  <si>
    <t>民間</t>
  </si>
  <si>
    <t>非木造</t>
  </si>
  <si>
    <t>木造</t>
  </si>
  <si>
    <t>着工建築物概報（２）</t>
  </si>
  <si>
    <t>建築主別・用途別床面積内訳表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</si>
  <si>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</si>
  <si>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</si>
  <si>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</si>
  <si>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</si>
  <si>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</si>
  <si>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</si>
  <si>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</si>
  <si>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</si>
  <si>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</si>
  <si>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構造別・用途別床面積内訳表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</si>
  <si>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</si>
  <si>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</si>
  <si>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</si>
  <si>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</si>
  <si>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</si>
  <si>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</si>
  <si>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</si>
  <si>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</si>
  <si>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</si>
  <si>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</si>
  <si>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</si>
  <si>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</si>
  <si>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</si>
  <si>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</si>
  <si>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</si>
  <si>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</si>
  <si>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</si>
  <si>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</si>
  <si>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</si>
  <si>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単位：平方メートル</t>
  </si>
  <si>
    <t>（県市町村名）岐阜県</t>
  </si>
  <si>
    <t>平成  20年  7月分</t>
  </si>
  <si>
    <t>（県市町村名）岐阜県</t>
  </si>
  <si>
    <t>着工建築物概報（３）</t>
  </si>
  <si>
    <t>平成  20年  7月分</t>
  </si>
  <si>
    <t>　　　　単位：万円</t>
  </si>
  <si>
    <t>建築主別・用途別工事費予定額内訳表</t>
  </si>
  <si>
    <t>構造別・用途別工事費予定額内訳表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</si>
  <si>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</si>
  <si>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</si>
  <si>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</si>
  <si>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</si>
  <si>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</si>
  <si>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</si>
  <si>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</si>
  <si>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</si>
  <si>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</si>
  <si>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</si>
  <si>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</si>
  <si>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</si>
  <si>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</si>
  <si>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</si>
  <si>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</si>
  <si>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</si>
  <si>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</si>
  <si>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</si>
  <si>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</si>
  <si>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</si>
  <si>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</si>
  <si>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</si>
  <si>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</si>
  <si>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</si>
  <si>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</si>
  <si>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</si>
  <si>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</si>
  <si>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</si>
  <si>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</si>
  <si>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</si>
  <si>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</si>
  <si>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</si>
  <si>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</si>
  <si>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</si>
  <si>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</si>
  <si>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</si>
  <si>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</si>
  <si>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</si>
  <si>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</si>
  <si>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</si>
  <si>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</si>
  <si>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</si>
  <si>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</si>
  <si>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</si>
  <si>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</si>
  <si>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</si>
  <si>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</si>
  <si>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</si>
  <si>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</si>
  <si>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</si>
  <si>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</si>
  <si>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</si>
  <si>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</si>
  <si>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</si>
  <si>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</si>
  <si>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</si>
  <si>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</si>
  <si>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</si>
  <si>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</si>
  <si>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</si>
  <si>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</si>
  <si>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</si>
  <si>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</si>
  <si>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</si>
  <si>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</si>
  <si>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</si>
  <si>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</si>
  <si>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</si>
  <si>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</si>
  <si>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</si>
  <si>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</si>
  <si>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</si>
  <si>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</si>
  <si>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</si>
  <si>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</si>
  <si>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</si>
  <si>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</si>
  <si>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</si>
  <si>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</si>
  <si>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</si>
  <si>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</si>
  <si>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</si>
  <si>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</si>
  <si>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</si>
  <si>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着工建築物概報（１）</t>
  </si>
  <si>
    <t>単位：平方メートル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</si>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</sst>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129</v>
      </c>
    </row>
    <row r="3" spans="1:13" s="4" customFormat="1" ht="15" customHeight="1">
      <c r="A3" s="2"/>
      <c r="B3" s="3"/>
      <c r="C3" s="55" t="s">
        <v>130</v>
      </c>
      <c r="D3" s="56"/>
      <c r="E3" s="56"/>
      <c r="F3" s="56"/>
      <c r="G3" s="56"/>
      <c r="H3" s="56"/>
      <c r="I3" s="56"/>
      <c r="J3" s="56"/>
      <c r="K3" s="57"/>
      <c r="L3" s="55" t="s">
        <v>131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132</v>
      </c>
      <c r="J4" s="32" t="s">
        <v>133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32718</v>
      </c>
      <c r="C5" s="36">
        <v>28165</v>
      </c>
      <c r="D5" s="36">
        <v>710</v>
      </c>
      <c r="E5" s="36">
        <v>73</v>
      </c>
      <c r="F5" s="36">
        <v>949</v>
      </c>
      <c r="G5" s="36">
        <v>266</v>
      </c>
      <c r="H5" s="36">
        <v>186</v>
      </c>
      <c r="I5" s="36">
        <v>330</v>
      </c>
      <c r="J5" s="36">
        <v>1748</v>
      </c>
      <c r="K5" s="36">
        <v>291</v>
      </c>
      <c r="L5" s="36">
        <v>19400</v>
      </c>
      <c r="M5" s="37">
        <v>13318</v>
      </c>
    </row>
    <row r="6" spans="1:13" ht="15" customHeight="1">
      <c r="A6" s="39" t="s">
        <v>75</v>
      </c>
      <c r="B6" s="40">
        <f t="shared" si="0"/>
        <v>15329</v>
      </c>
      <c r="C6" s="41">
        <v>10562</v>
      </c>
      <c r="D6" s="41">
        <v>0</v>
      </c>
      <c r="E6" s="41">
        <v>0</v>
      </c>
      <c r="F6" s="41">
        <v>0</v>
      </c>
      <c r="G6" s="41">
        <v>97</v>
      </c>
      <c r="H6" s="41">
        <v>774</v>
      </c>
      <c r="I6" s="41">
        <v>2399</v>
      </c>
      <c r="J6" s="41">
        <v>276</v>
      </c>
      <c r="K6" s="41">
        <v>1221</v>
      </c>
      <c r="L6" s="41">
        <v>7932</v>
      </c>
      <c r="M6" s="42">
        <v>7397</v>
      </c>
    </row>
    <row r="7" spans="1:13" ht="15" customHeight="1">
      <c r="A7" s="39" t="s">
        <v>76</v>
      </c>
      <c r="B7" s="40">
        <f t="shared" si="0"/>
        <v>12292</v>
      </c>
      <c r="C7" s="41">
        <v>7754</v>
      </c>
      <c r="D7" s="41">
        <v>78</v>
      </c>
      <c r="E7" s="41">
        <v>2059</v>
      </c>
      <c r="F7" s="41">
        <v>60</v>
      </c>
      <c r="G7" s="41">
        <v>0</v>
      </c>
      <c r="H7" s="41">
        <v>50</v>
      </c>
      <c r="I7" s="41">
        <v>322</v>
      </c>
      <c r="J7" s="41">
        <v>0</v>
      </c>
      <c r="K7" s="41">
        <v>1969</v>
      </c>
      <c r="L7" s="41">
        <v>6825</v>
      </c>
      <c r="M7" s="42">
        <v>5467</v>
      </c>
    </row>
    <row r="8" spans="1:13" ht="15" customHeight="1">
      <c r="A8" s="39" t="s">
        <v>77</v>
      </c>
      <c r="B8" s="40">
        <f t="shared" si="0"/>
        <v>20583</v>
      </c>
      <c r="C8" s="41">
        <v>14608</v>
      </c>
      <c r="D8" s="41">
        <v>361</v>
      </c>
      <c r="E8" s="41">
        <v>0</v>
      </c>
      <c r="F8" s="41">
        <v>647</v>
      </c>
      <c r="G8" s="41">
        <v>0</v>
      </c>
      <c r="H8" s="41">
        <v>362</v>
      </c>
      <c r="I8" s="41">
        <v>1159</v>
      </c>
      <c r="J8" s="41">
        <v>173</v>
      </c>
      <c r="K8" s="41">
        <v>3273</v>
      </c>
      <c r="L8" s="41">
        <v>4998</v>
      </c>
      <c r="M8" s="42">
        <v>15585</v>
      </c>
    </row>
    <row r="9" spans="1:13" ht="15" customHeight="1">
      <c r="A9" s="39" t="s">
        <v>78</v>
      </c>
      <c r="B9" s="40">
        <f t="shared" si="0"/>
        <v>8213</v>
      </c>
      <c r="C9" s="41">
        <v>6367</v>
      </c>
      <c r="D9" s="41">
        <v>381</v>
      </c>
      <c r="E9" s="41">
        <v>0</v>
      </c>
      <c r="F9" s="41">
        <v>575</v>
      </c>
      <c r="G9" s="41">
        <v>0</v>
      </c>
      <c r="H9" s="41">
        <v>107</v>
      </c>
      <c r="I9" s="41">
        <v>208</v>
      </c>
      <c r="J9" s="41">
        <v>575</v>
      </c>
      <c r="K9" s="41">
        <v>0</v>
      </c>
      <c r="L9" s="41">
        <v>5865</v>
      </c>
      <c r="M9" s="42">
        <v>2348</v>
      </c>
    </row>
    <row r="10" spans="1:13" ht="15" customHeight="1">
      <c r="A10" s="39" t="s">
        <v>79</v>
      </c>
      <c r="B10" s="40">
        <f t="shared" si="0"/>
        <v>13471</v>
      </c>
      <c r="C10" s="41">
        <v>4800</v>
      </c>
      <c r="D10" s="41">
        <v>486</v>
      </c>
      <c r="E10" s="41">
        <v>0</v>
      </c>
      <c r="F10" s="41">
        <v>54</v>
      </c>
      <c r="G10" s="41">
        <v>0</v>
      </c>
      <c r="H10" s="41">
        <v>7722</v>
      </c>
      <c r="I10" s="41">
        <v>0</v>
      </c>
      <c r="J10" s="41">
        <v>350</v>
      </c>
      <c r="K10" s="41">
        <v>59</v>
      </c>
      <c r="L10" s="41">
        <v>5077</v>
      </c>
      <c r="M10" s="42">
        <v>8394</v>
      </c>
    </row>
    <row r="11" spans="1:13" ht="15" customHeight="1">
      <c r="A11" s="39" t="s">
        <v>80</v>
      </c>
      <c r="B11" s="40">
        <f t="shared" si="0"/>
        <v>1321</v>
      </c>
      <c r="C11" s="41">
        <v>1281</v>
      </c>
      <c r="D11" s="41">
        <v>0</v>
      </c>
      <c r="E11" s="41">
        <v>0</v>
      </c>
      <c r="F11" s="41">
        <v>40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834</v>
      </c>
      <c r="M11" s="42">
        <v>487</v>
      </c>
    </row>
    <row r="12" spans="1:13" ht="15" customHeight="1">
      <c r="A12" s="39" t="s">
        <v>81</v>
      </c>
      <c r="B12" s="40">
        <f t="shared" si="0"/>
        <v>1075</v>
      </c>
      <c r="C12" s="41">
        <v>648</v>
      </c>
      <c r="D12" s="41">
        <v>0</v>
      </c>
      <c r="E12" s="41">
        <v>0</v>
      </c>
      <c r="F12" s="41">
        <v>0</v>
      </c>
      <c r="G12" s="41">
        <v>0</v>
      </c>
      <c r="H12" s="41">
        <v>427</v>
      </c>
      <c r="I12" s="41">
        <v>0</v>
      </c>
      <c r="J12" s="41">
        <v>0</v>
      </c>
      <c r="K12" s="41">
        <v>0</v>
      </c>
      <c r="L12" s="41">
        <v>648</v>
      </c>
      <c r="M12" s="42">
        <v>427</v>
      </c>
    </row>
    <row r="13" spans="1:13" ht="15" customHeight="1">
      <c r="A13" s="39" t="s">
        <v>82</v>
      </c>
      <c r="B13" s="40">
        <f t="shared" si="0"/>
        <v>5266</v>
      </c>
      <c r="C13" s="41">
        <v>4255</v>
      </c>
      <c r="D13" s="41">
        <v>0</v>
      </c>
      <c r="E13" s="41">
        <v>0</v>
      </c>
      <c r="F13" s="41">
        <v>0</v>
      </c>
      <c r="G13" s="41">
        <v>0</v>
      </c>
      <c r="H13" s="41">
        <v>53</v>
      </c>
      <c r="I13" s="41">
        <v>0</v>
      </c>
      <c r="J13" s="41">
        <v>958</v>
      </c>
      <c r="K13" s="41">
        <v>0</v>
      </c>
      <c r="L13" s="41">
        <v>3488</v>
      </c>
      <c r="M13" s="42">
        <v>1778</v>
      </c>
    </row>
    <row r="14" spans="1:13" ht="15" customHeight="1">
      <c r="A14" s="39" t="s">
        <v>83</v>
      </c>
      <c r="B14" s="40">
        <f t="shared" si="0"/>
        <v>4094</v>
      </c>
      <c r="C14" s="41">
        <v>2326</v>
      </c>
      <c r="D14" s="41">
        <v>0</v>
      </c>
      <c r="E14" s="41">
        <v>0</v>
      </c>
      <c r="F14" s="41">
        <v>0</v>
      </c>
      <c r="G14" s="41">
        <v>0</v>
      </c>
      <c r="H14" s="41">
        <v>760</v>
      </c>
      <c r="I14" s="41">
        <v>0</v>
      </c>
      <c r="J14" s="41">
        <v>0</v>
      </c>
      <c r="K14" s="41">
        <v>1008</v>
      </c>
      <c r="L14" s="41">
        <v>1795</v>
      </c>
      <c r="M14" s="42">
        <v>2299</v>
      </c>
    </row>
    <row r="15" spans="1:13" ht="15" customHeight="1">
      <c r="A15" s="39" t="s">
        <v>84</v>
      </c>
      <c r="B15" s="40">
        <f t="shared" si="0"/>
        <v>5400</v>
      </c>
      <c r="C15" s="41">
        <v>4715</v>
      </c>
      <c r="D15" s="41">
        <v>0</v>
      </c>
      <c r="E15" s="41">
        <v>0</v>
      </c>
      <c r="F15" s="41">
        <v>85</v>
      </c>
      <c r="G15" s="41">
        <v>0</v>
      </c>
      <c r="H15" s="41">
        <v>579</v>
      </c>
      <c r="I15" s="41">
        <v>0</v>
      </c>
      <c r="J15" s="41">
        <v>0</v>
      </c>
      <c r="K15" s="41">
        <v>21</v>
      </c>
      <c r="L15" s="41">
        <v>4415</v>
      </c>
      <c r="M15" s="42">
        <v>985</v>
      </c>
    </row>
    <row r="16" spans="1:13" ht="15" customHeight="1">
      <c r="A16" s="39" t="s">
        <v>85</v>
      </c>
      <c r="B16" s="40">
        <f t="shared" si="0"/>
        <v>2341</v>
      </c>
      <c r="C16" s="41">
        <v>1483</v>
      </c>
      <c r="D16" s="41">
        <v>0</v>
      </c>
      <c r="E16" s="41">
        <v>0</v>
      </c>
      <c r="F16" s="41">
        <v>652</v>
      </c>
      <c r="G16" s="41">
        <v>0</v>
      </c>
      <c r="H16" s="41">
        <v>0</v>
      </c>
      <c r="I16" s="41">
        <v>67</v>
      </c>
      <c r="J16" s="41">
        <v>24</v>
      </c>
      <c r="K16" s="41">
        <v>115</v>
      </c>
      <c r="L16" s="41">
        <v>1531</v>
      </c>
      <c r="M16" s="42">
        <v>810</v>
      </c>
    </row>
    <row r="17" spans="1:13" ht="15" customHeight="1">
      <c r="A17" s="39" t="s">
        <v>86</v>
      </c>
      <c r="B17" s="40">
        <f t="shared" si="0"/>
        <v>15859</v>
      </c>
      <c r="C17" s="41">
        <v>10962</v>
      </c>
      <c r="D17" s="41">
        <v>0</v>
      </c>
      <c r="E17" s="41">
        <v>0</v>
      </c>
      <c r="F17" s="41">
        <v>4328</v>
      </c>
      <c r="G17" s="41">
        <v>0</v>
      </c>
      <c r="H17" s="41">
        <v>66</v>
      </c>
      <c r="I17" s="41">
        <v>11</v>
      </c>
      <c r="J17" s="41">
        <v>492</v>
      </c>
      <c r="K17" s="41">
        <v>0</v>
      </c>
      <c r="L17" s="41">
        <v>6819</v>
      </c>
      <c r="M17" s="42">
        <v>9040</v>
      </c>
    </row>
    <row r="18" spans="1:13" ht="15" customHeight="1">
      <c r="A18" s="39" t="s">
        <v>87</v>
      </c>
      <c r="B18" s="40">
        <f t="shared" si="0"/>
        <v>8535</v>
      </c>
      <c r="C18" s="41">
        <v>5347</v>
      </c>
      <c r="D18" s="41">
        <v>548</v>
      </c>
      <c r="E18" s="41">
        <v>124</v>
      </c>
      <c r="F18" s="41">
        <v>2128</v>
      </c>
      <c r="G18" s="41">
        <v>0</v>
      </c>
      <c r="H18" s="41">
        <v>228</v>
      </c>
      <c r="I18" s="41">
        <v>160</v>
      </c>
      <c r="J18" s="41">
        <v>0</v>
      </c>
      <c r="K18" s="41">
        <v>0</v>
      </c>
      <c r="L18" s="41">
        <v>4763</v>
      </c>
      <c r="M18" s="42">
        <v>3772</v>
      </c>
    </row>
    <row r="19" spans="1:13" ht="15" customHeight="1">
      <c r="A19" s="39" t="s">
        <v>88</v>
      </c>
      <c r="B19" s="40">
        <f t="shared" si="0"/>
        <v>1645</v>
      </c>
      <c r="C19" s="41">
        <v>1596</v>
      </c>
      <c r="D19" s="41">
        <v>49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1299</v>
      </c>
      <c r="M19" s="42">
        <v>346</v>
      </c>
    </row>
    <row r="20" spans="1:13" ht="15" customHeight="1">
      <c r="A20" s="39" t="s">
        <v>89</v>
      </c>
      <c r="B20" s="40">
        <f t="shared" si="0"/>
        <v>4183</v>
      </c>
      <c r="C20" s="41">
        <v>3461</v>
      </c>
      <c r="D20" s="41">
        <v>156</v>
      </c>
      <c r="E20" s="41">
        <v>0</v>
      </c>
      <c r="F20" s="41">
        <v>193</v>
      </c>
      <c r="G20" s="41">
        <v>234</v>
      </c>
      <c r="H20" s="41">
        <v>0</v>
      </c>
      <c r="I20" s="41">
        <v>0</v>
      </c>
      <c r="J20" s="41">
        <v>139</v>
      </c>
      <c r="K20" s="41">
        <v>0</v>
      </c>
      <c r="L20" s="41">
        <v>2480</v>
      </c>
      <c r="M20" s="42">
        <v>1703</v>
      </c>
    </row>
    <row r="21" spans="1:13" ht="15" customHeight="1">
      <c r="A21" s="39" t="s">
        <v>90</v>
      </c>
      <c r="B21" s="40">
        <f t="shared" si="0"/>
        <v>1351</v>
      </c>
      <c r="C21" s="41">
        <v>1351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1351</v>
      </c>
      <c r="M21" s="42">
        <v>0</v>
      </c>
    </row>
    <row r="22" spans="1:13" ht="15" customHeight="1">
      <c r="A22" s="39" t="s">
        <v>91</v>
      </c>
      <c r="B22" s="40">
        <f t="shared" si="0"/>
        <v>1928</v>
      </c>
      <c r="C22" s="41">
        <v>1928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1534</v>
      </c>
      <c r="M22" s="42">
        <v>394</v>
      </c>
    </row>
    <row r="23" spans="1:13" ht="15" customHeight="1">
      <c r="A23" s="39" t="s">
        <v>92</v>
      </c>
      <c r="B23" s="40">
        <f t="shared" si="0"/>
        <v>5322</v>
      </c>
      <c r="C23" s="41">
        <v>947</v>
      </c>
      <c r="D23" s="41">
        <v>0</v>
      </c>
      <c r="E23" s="41">
        <v>0</v>
      </c>
      <c r="F23" s="41">
        <v>4375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584</v>
      </c>
      <c r="M23" s="42">
        <v>4738</v>
      </c>
    </row>
    <row r="24" spans="1:13" ht="15" customHeight="1">
      <c r="A24" s="39" t="s">
        <v>93</v>
      </c>
      <c r="B24" s="40">
        <f t="shared" si="0"/>
        <v>2715</v>
      </c>
      <c r="C24" s="41">
        <v>1153</v>
      </c>
      <c r="D24" s="41">
        <v>0</v>
      </c>
      <c r="E24" s="41">
        <v>0</v>
      </c>
      <c r="F24" s="41">
        <v>0</v>
      </c>
      <c r="G24" s="41">
        <v>55</v>
      </c>
      <c r="H24" s="41">
        <v>0</v>
      </c>
      <c r="I24" s="41">
        <v>0</v>
      </c>
      <c r="J24" s="41">
        <v>579</v>
      </c>
      <c r="K24" s="41">
        <v>928</v>
      </c>
      <c r="L24" s="41">
        <v>1050</v>
      </c>
      <c r="M24" s="42">
        <v>1665</v>
      </c>
    </row>
    <row r="25" spans="1:13" ht="15" customHeight="1">
      <c r="A25" s="43" t="s">
        <v>94</v>
      </c>
      <c r="B25" s="44">
        <f t="shared" si="0"/>
        <v>2943</v>
      </c>
      <c r="C25" s="45">
        <v>2441</v>
      </c>
      <c r="D25" s="45">
        <v>429</v>
      </c>
      <c r="E25" s="45">
        <v>0</v>
      </c>
      <c r="F25" s="45">
        <v>29</v>
      </c>
      <c r="G25" s="45">
        <v>0</v>
      </c>
      <c r="H25" s="45">
        <v>0</v>
      </c>
      <c r="I25" s="45">
        <v>0</v>
      </c>
      <c r="J25" s="45">
        <v>44</v>
      </c>
      <c r="K25" s="45">
        <v>0</v>
      </c>
      <c r="L25" s="45">
        <v>2464</v>
      </c>
      <c r="M25" s="46">
        <v>479</v>
      </c>
    </row>
    <row r="26" spans="1:13" ht="15" customHeight="1">
      <c r="A26" s="47" t="s">
        <v>95</v>
      </c>
      <c r="B26" s="48">
        <f t="shared" si="0"/>
        <v>166584</v>
      </c>
      <c r="C26" s="49">
        <v>116150</v>
      </c>
      <c r="D26" s="49">
        <v>3198</v>
      </c>
      <c r="E26" s="49">
        <v>2256</v>
      </c>
      <c r="F26" s="49">
        <v>14115</v>
      </c>
      <c r="G26" s="49">
        <v>652</v>
      </c>
      <c r="H26" s="49">
        <v>11314</v>
      </c>
      <c r="I26" s="49">
        <v>4656</v>
      </c>
      <c r="J26" s="49">
        <v>5358</v>
      </c>
      <c r="K26" s="49">
        <v>8885</v>
      </c>
      <c r="L26" s="49">
        <v>85152</v>
      </c>
      <c r="M26" s="50">
        <v>81432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3134</v>
      </c>
      <c r="C28" s="41">
        <v>2559</v>
      </c>
      <c r="D28" s="41">
        <v>0</v>
      </c>
      <c r="E28" s="41">
        <v>0</v>
      </c>
      <c r="F28" s="41">
        <v>575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2429</v>
      </c>
      <c r="M28" s="42">
        <v>705</v>
      </c>
    </row>
    <row r="29" spans="1:13" ht="15" customHeight="1">
      <c r="A29" s="43" t="s">
        <v>97</v>
      </c>
      <c r="B29" s="44">
        <f>SUM(C29:K29)</f>
        <v>3178</v>
      </c>
      <c r="C29" s="45">
        <v>2572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606</v>
      </c>
      <c r="J29" s="45">
        <v>0</v>
      </c>
      <c r="K29" s="45">
        <v>0</v>
      </c>
      <c r="L29" s="45">
        <v>2040</v>
      </c>
      <c r="M29" s="46">
        <v>1138</v>
      </c>
    </row>
    <row r="30" spans="1:13" ht="15" customHeight="1">
      <c r="A30" s="47" t="s">
        <v>98</v>
      </c>
      <c r="B30" s="48">
        <f>SUM(C30:K30)</f>
        <v>6312</v>
      </c>
      <c r="C30" s="49">
        <v>5131</v>
      </c>
      <c r="D30" s="49">
        <v>0</v>
      </c>
      <c r="E30" s="49">
        <v>0</v>
      </c>
      <c r="F30" s="49">
        <v>575</v>
      </c>
      <c r="G30" s="49">
        <v>0</v>
      </c>
      <c r="H30" s="49">
        <v>0</v>
      </c>
      <c r="I30" s="49">
        <v>606</v>
      </c>
      <c r="J30" s="49">
        <v>0</v>
      </c>
      <c r="K30" s="49">
        <v>0</v>
      </c>
      <c r="L30" s="49">
        <v>4469</v>
      </c>
      <c r="M30" s="50">
        <v>1843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99</v>
      </c>
      <c r="B32" s="44">
        <f>SUM(C32:K32)</f>
        <v>1214</v>
      </c>
      <c r="C32" s="45">
        <v>724</v>
      </c>
      <c r="D32" s="45">
        <v>0</v>
      </c>
      <c r="E32" s="45">
        <v>101</v>
      </c>
      <c r="F32" s="45">
        <v>0</v>
      </c>
      <c r="G32" s="45">
        <v>0</v>
      </c>
      <c r="H32" s="45">
        <v>174</v>
      </c>
      <c r="I32" s="45">
        <v>0</v>
      </c>
      <c r="J32" s="45">
        <v>215</v>
      </c>
      <c r="K32" s="45">
        <v>0</v>
      </c>
      <c r="L32" s="45">
        <v>823</v>
      </c>
      <c r="M32" s="46">
        <v>391</v>
      </c>
    </row>
    <row r="33" spans="1:13" ht="15" customHeight="1">
      <c r="A33" s="47" t="s">
        <v>100</v>
      </c>
      <c r="B33" s="48">
        <f>SUM(C33:K33)</f>
        <v>1214</v>
      </c>
      <c r="C33" s="49">
        <v>724</v>
      </c>
      <c r="D33" s="49">
        <v>0</v>
      </c>
      <c r="E33" s="49">
        <v>101</v>
      </c>
      <c r="F33" s="49">
        <v>0</v>
      </c>
      <c r="G33" s="49">
        <v>0</v>
      </c>
      <c r="H33" s="49">
        <v>174</v>
      </c>
      <c r="I33" s="49">
        <v>0</v>
      </c>
      <c r="J33" s="49">
        <v>215</v>
      </c>
      <c r="K33" s="49">
        <v>0</v>
      </c>
      <c r="L33" s="49">
        <v>823</v>
      </c>
      <c r="M33" s="50">
        <v>391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1660</v>
      </c>
      <c r="C35" s="41">
        <v>1454</v>
      </c>
      <c r="D35" s="41">
        <v>0</v>
      </c>
      <c r="E35" s="41">
        <v>0</v>
      </c>
      <c r="F35" s="41">
        <v>16</v>
      </c>
      <c r="G35" s="41">
        <v>0</v>
      </c>
      <c r="H35" s="41">
        <v>190</v>
      </c>
      <c r="I35" s="41">
        <v>0</v>
      </c>
      <c r="J35" s="41">
        <v>0</v>
      </c>
      <c r="K35" s="41">
        <v>0</v>
      </c>
      <c r="L35" s="41">
        <v>1625</v>
      </c>
      <c r="M35" s="42">
        <v>35</v>
      </c>
    </row>
    <row r="36" spans="1:13" ht="15" customHeight="1">
      <c r="A36" s="43" t="s">
        <v>102</v>
      </c>
      <c r="B36" s="44">
        <f>SUM(C36:K36)</f>
        <v>1068</v>
      </c>
      <c r="C36" s="45">
        <v>759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309</v>
      </c>
      <c r="K36" s="45">
        <v>0</v>
      </c>
      <c r="L36" s="45">
        <v>80</v>
      </c>
      <c r="M36" s="46">
        <v>988</v>
      </c>
    </row>
    <row r="37" spans="1:13" ht="15" customHeight="1">
      <c r="A37" s="47" t="s">
        <v>103</v>
      </c>
      <c r="B37" s="48">
        <f>SUM(C37:K37)</f>
        <v>2728</v>
      </c>
      <c r="C37" s="49">
        <v>2213</v>
      </c>
      <c r="D37" s="49">
        <v>0</v>
      </c>
      <c r="E37" s="49">
        <v>0</v>
      </c>
      <c r="F37" s="49">
        <v>16</v>
      </c>
      <c r="G37" s="49">
        <v>0</v>
      </c>
      <c r="H37" s="49">
        <v>190</v>
      </c>
      <c r="I37" s="49">
        <v>0</v>
      </c>
      <c r="J37" s="49">
        <v>309</v>
      </c>
      <c r="K37" s="49">
        <v>0</v>
      </c>
      <c r="L37" s="49">
        <v>1705</v>
      </c>
      <c r="M37" s="50">
        <v>1023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2555</v>
      </c>
      <c r="C39" s="41">
        <v>2474</v>
      </c>
      <c r="D39" s="41">
        <v>33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48</v>
      </c>
      <c r="L39" s="41">
        <v>1437</v>
      </c>
      <c r="M39" s="42">
        <v>1118</v>
      </c>
    </row>
    <row r="40" spans="1:13" ht="15" customHeight="1">
      <c r="A40" s="39" t="s">
        <v>105</v>
      </c>
      <c r="B40" s="40">
        <f>SUM(C40:K40)</f>
        <v>1439</v>
      </c>
      <c r="C40" s="41">
        <v>884</v>
      </c>
      <c r="D40" s="41">
        <v>0</v>
      </c>
      <c r="E40" s="41">
        <v>0</v>
      </c>
      <c r="F40" s="41">
        <v>318</v>
      </c>
      <c r="G40" s="41">
        <v>0</v>
      </c>
      <c r="H40" s="41">
        <v>0</v>
      </c>
      <c r="I40" s="41">
        <v>0</v>
      </c>
      <c r="J40" s="41">
        <v>45</v>
      </c>
      <c r="K40" s="41">
        <v>192</v>
      </c>
      <c r="L40" s="41">
        <v>884</v>
      </c>
      <c r="M40" s="42">
        <v>555</v>
      </c>
    </row>
    <row r="41" spans="1:13" ht="15" customHeight="1">
      <c r="A41" s="43" t="s">
        <v>106</v>
      </c>
      <c r="B41" s="44">
        <f>SUM(C41:K41)</f>
        <v>1641</v>
      </c>
      <c r="C41" s="45">
        <v>1412</v>
      </c>
      <c r="D41" s="45">
        <v>0</v>
      </c>
      <c r="E41" s="45">
        <v>166</v>
      </c>
      <c r="F41" s="45">
        <v>0</v>
      </c>
      <c r="G41" s="45">
        <v>0</v>
      </c>
      <c r="H41" s="45">
        <v>63</v>
      </c>
      <c r="I41" s="45">
        <v>0</v>
      </c>
      <c r="J41" s="45">
        <v>0</v>
      </c>
      <c r="K41" s="45">
        <v>0</v>
      </c>
      <c r="L41" s="45">
        <v>1122</v>
      </c>
      <c r="M41" s="46">
        <v>519</v>
      </c>
    </row>
    <row r="42" spans="1:13" ht="15" customHeight="1">
      <c r="A42" s="47" t="s">
        <v>107</v>
      </c>
      <c r="B42" s="48">
        <f>SUM(C42:K42)</f>
        <v>5635</v>
      </c>
      <c r="C42" s="49">
        <v>4770</v>
      </c>
      <c r="D42" s="49">
        <v>33</v>
      </c>
      <c r="E42" s="49">
        <v>166</v>
      </c>
      <c r="F42" s="49">
        <v>318</v>
      </c>
      <c r="G42" s="49">
        <v>0</v>
      </c>
      <c r="H42" s="49">
        <v>63</v>
      </c>
      <c r="I42" s="49">
        <v>0</v>
      </c>
      <c r="J42" s="49">
        <v>45</v>
      </c>
      <c r="K42" s="49">
        <v>240</v>
      </c>
      <c r="L42" s="49">
        <v>3443</v>
      </c>
      <c r="M42" s="50">
        <v>2192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3535</v>
      </c>
      <c r="C44" s="41">
        <v>590</v>
      </c>
      <c r="D44" s="41">
        <v>0</v>
      </c>
      <c r="E44" s="41">
        <v>0</v>
      </c>
      <c r="F44" s="41">
        <v>1920</v>
      </c>
      <c r="G44" s="41">
        <v>0</v>
      </c>
      <c r="H44" s="41">
        <v>890</v>
      </c>
      <c r="I44" s="41">
        <v>0</v>
      </c>
      <c r="J44" s="41">
        <v>0</v>
      </c>
      <c r="K44" s="41">
        <v>135</v>
      </c>
      <c r="L44" s="41">
        <v>569</v>
      </c>
      <c r="M44" s="42">
        <v>2966</v>
      </c>
    </row>
    <row r="45" spans="1:13" ht="15" customHeight="1">
      <c r="A45" s="39" t="s">
        <v>109</v>
      </c>
      <c r="B45" s="40">
        <f>SUM(C45:K45)</f>
        <v>2244</v>
      </c>
      <c r="C45" s="41">
        <v>2198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46</v>
      </c>
      <c r="K45" s="41">
        <v>0</v>
      </c>
      <c r="L45" s="41">
        <v>1884</v>
      </c>
      <c r="M45" s="42">
        <v>360</v>
      </c>
    </row>
    <row r="46" spans="1:13" ht="15" customHeight="1">
      <c r="A46" s="43" t="s">
        <v>110</v>
      </c>
      <c r="B46" s="44">
        <f>SUM(C46:K46)</f>
        <v>2759</v>
      </c>
      <c r="C46" s="45">
        <v>2531</v>
      </c>
      <c r="D46" s="45">
        <v>0</v>
      </c>
      <c r="E46" s="45">
        <v>89</v>
      </c>
      <c r="F46" s="45">
        <v>139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2123</v>
      </c>
      <c r="M46" s="46">
        <v>636</v>
      </c>
    </row>
    <row r="47" spans="1:13" ht="15" customHeight="1">
      <c r="A47" s="47" t="s">
        <v>111</v>
      </c>
      <c r="B47" s="48">
        <f>SUM(C47:K47)</f>
        <v>8538</v>
      </c>
      <c r="C47" s="49">
        <v>5319</v>
      </c>
      <c r="D47" s="49">
        <v>0</v>
      </c>
      <c r="E47" s="49">
        <v>89</v>
      </c>
      <c r="F47" s="49">
        <v>2059</v>
      </c>
      <c r="G47" s="49">
        <v>0</v>
      </c>
      <c r="H47" s="49">
        <v>890</v>
      </c>
      <c r="I47" s="49">
        <v>0</v>
      </c>
      <c r="J47" s="49">
        <v>46</v>
      </c>
      <c r="K47" s="49">
        <v>135</v>
      </c>
      <c r="L47" s="49">
        <v>4576</v>
      </c>
      <c r="M47" s="50">
        <v>3962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112</v>
      </c>
      <c r="B49" s="44">
        <f>SUM(C49:K49)</f>
        <v>1189</v>
      </c>
      <c r="C49" s="45">
        <v>1022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167</v>
      </c>
      <c r="K49" s="45">
        <v>0</v>
      </c>
      <c r="L49" s="45">
        <v>1022</v>
      </c>
      <c r="M49" s="46">
        <v>167</v>
      </c>
    </row>
    <row r="50" spans="1:13" ht="15" customHeight="1">
      <c r="A50" s="47" t="s">
        <v>113</v>
      </c>
      <c r="B50" s="48">
        <f>SUM(C50:K50)</f>
        <v>1189</v>
      </c>
      <c r="C50" s="49">
        <v>1022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167</v>
      </c>
      <c r="K50" s="49">
        <v>0</v>
      </c>
      <c r="L50" s="49">
        <v>1022</v>
      </c>
      <c r="M50" s="50">
        <v>167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 aca="true" t="shared" si="1" ref="B52:B57">SUM(C52:K52)</f>
        <v>980</v>
      </c>
      <c r="C52" s="41">
        <v>840</v>
      </c>
      <c r="D52" s="41">
        <v>140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604</v>
      </c>
      <c r="M52" s="42">
        <v>376</v>
      </c>
    </row>
    <row r="53" spans="1:13" ht="15" customHeight="1">
      <c r="A53" s="39" t="s">
        <v>115</v>
      </c>
      <c r="B53" s="40">
        <f t="shared" si="1"/>
        <v>604</v>
      </c>
      <c r="C53" s="41">
        <v>387</v>
      </c>
      <c r="D53" s="41">
        <v>0</v>
      </c>
      <c r="E53" s="41">
        <v>0</v>
      </c>
      <c r="F53" s="41">
        <v>88</v>
      </c>
      <c r="G53" s="41">
        <v>0</v>
      </c>
      <c r="H53" s="41">
        <v>0</v>
      </c>
      <c r="I53" s="41">
        <v>129</v>
      </c>
      <c r="J53" s="41">
        <v>0</v>
      </c>
      <c r="K53" s="41">
        <v>0</v>
      </c>
      <c r="L53" s="41">
        <v>319</v>
      </c>
      <c r="M53" s="42">
        <v>285</v>
      </c>
    </row>
    <row r="54" spans="1:13" ht="15" customHeight="1">
      <c r="A54" s="39" t="s">
        <v>116</v>
      </c>
      <c r="B54" s="40">
        <f t="shared" si="1"/>
        <v>1609</v>
      </c>
      <c r="C54" s="41">
        <v>698</v>
      </c>
      <c r="D54" s="41">
        <v>0</v>
      </c>
      <c r="E54" s="41">
        <v>0</v>
      </c>
      <c r="F54" s="41">
        <v>911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678</v>
      </c>
      <c r="M54" s="42">
        <v>931</v>
      </c>
    </row>
    <row r="55" spans="1:13" ht="15" customHeight="1">
      <c r="A55" s="39" t="s">
        <v>117</v>
      </c>
      <c r="B55" s="40">
        <f t="shared" si="1"/>
        <v>150</v>
      </c>
      <c r="C55" s="41">
        <v>150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150</v>
      </c>
      <c r="M55" s="42">
        <v>0</v>
      </c>
    </row>
    <row r="56" spans="1:13" ht="15" customHeight="1">
      <c r="A56" s="39" t="s">
        <v>118</v>
      </c>
      <c r="B56" s="40">
        <f t="shared" si="1"/>
        <v>1051</v>
      </c>
      <c r="C56" s="41">
        <v>253</v>
      </c>
      <c r="D56" s="41">
        <v>0</v>
      </c>
      <c r="E56" s="41">
        <v>0</v>
      </c>
      <c r="F56" s="41">
        <v>0</v>
      </c>
      <c r="G56" s="41">
        <v>662</v>
      </c>
      <c r="H56" s="41">
        <v>0</v>
      </c>
      <c r="I56" s="41">
        <v>0</v>
      </c>
      <c r="J56" s="41">
        <v>136</v>
      </c>
      <c r="K56" s="41">
        <v>0</v>
      </c>
      <c r="L56" s="41">
        <v>122</v>
      </c>
      <c r="M56" s="42">
        <v>929</v>
      </c>
    </row>
    <row r="57" spans="1:13" ht="15" customHeight="1">
      <c r="A57" s="39" t="s">
        <v>119</v>
      </c>
      <c r="B57" s="40">
        <f t="shared" si="1"/>
        <v>87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87</v>
      </c>
      <c r="K57" s="41">
        <v>0</v>
      </c>
      <c r="L57" s="41">
        <v>0</v>
      </c>
      <c r="M57" s="42">
        <v>87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4481</v>
      </c>
      <c r="C59" s="49">
        <v>2328</v>
      </c>
      <c r="D59" s="49">
        <v>140</v>
      </c>
      <c r="E59" s="49">
        <v>0</v>
      </c>
      <c r="F59" s="49">
        <v>999</v>
      </c>
      <c r="G59" s="49">
        <v>662</v>
      </c>
      <c r="H59" s="49">
        <v>0</v>
      </c>
      <c r="I59" s="49">
        <v>129</v>
      </c>
      <c r="J59" s="49">
        <v>223</v>
      </c>
      <c r="K59" s="49">
        <v>0</v>
      </c>
      <c r="L59" s="49">
        <v>1873</v>
      </c>
      <c r="M59" s="50">
        <v>2608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122</v>
      </c>
      <c r="B61" s="44">
        <f>SUM(C61:K61)</f>
        <v>2538</v>
      </c>
      <c r="C61" s="45">
        <v>2381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157</v>
      </c>
      <c r="J61" s="45">
        <v>0</v>
      </c>
      <c r="K61" s="45">
        <v>0</v>
      </c>
      <c r="L61" s="45">
        <v>1957</v>
      </c>
      <c r="M61" s="46">
        <v>581</v>
      </c>
    </row>
    <row r="62" spans="1:13" ht="15" customHeight="1">
      <c r="A62" s="47" t="s">
        <v>123</v>
      </c>
      <c r="B62" s="48">
        <f>SUM(C62:K62)</f>
        <v>2538</v>
      </c>
      <c r="C62" s="49">
        <v>2381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157</v>
      </c>
      <c r="J62" s="49">
        <v>0</v>
      </c>
      <c r="K62" s="49">
        <v>0</v>
      </c>
      <c r="L62" s="49">
        <v>1957</v>
      </c>
      <c r="M62" s="50">
        <v>581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124</v>
      </c>
      <c r="B64" s="44">
        <f>SUM(C64:K64)</f>
        <v>124</v>
      </c>
      <c r="C64" s="45">
        <v>124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124</v>
      </c>
      <c r="M64" s="46">
        <v>0</v>
      </c>
    </row>
    <row r="65" spans="1:13" ht="15" customHeight="1">
      <c r="A65" s="47" t="s">
        <v>125</v>
      </c>
      <c r="B65" s="48">
        <f>SUM(C65:K65)</f>
        <v>124</v>
      </c>
      <c r="C65" s="49">
        <v>124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124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32759</v>
      </c>
      <c r="C67" s="41">
        <v>24012</v>
      </c>
      <c r="D67" s="41">
        <v>173</v>
      </c>
      <c r="E67" s="41">
        <v>356</v>
      </c>
      <c r="F67" s="41">
        <v>3967</v>
      </c>
      <c r="G67" s="41">
        <v>662</v>
      </c>
      <c r="H67" s="41">
        <v>1317</v>
      </c>
      <c r="I67" s="41">
        <v>892</v>
      </c>
      <c r="J67" s="41">
        <v>1005</v>
      </c>
      <c r="K67" s="41">
        <v>375</v>
      </c>
      <c r="L67" s="41">
        <v>19992</v>
      </c>
      <c r="M67" s="42">
        <v>12767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199343</v>
      </c>
      <c r="C69" s="53">
        <v>140162</v>
      </c>
      <c r="D69" s="53">
        <v>3371</v>
      </c>
      <c r="E69" s="53">
        <v>2612</v>
      </c>
      <c r="F69" s="53">
        <v>18082</v>
      </c>
      <c r="G69" s="53">
        <v>1314</v>
      </c>
      <c r="H69" s="53">
        <v>12631</v>
      </c>
      <c r="I69" s="53">
        <v>5548</v>
      </c>
      <c r="J69" s="53">
        <v>6363</v>
      </c>
      <c r="K69" s="53">
        <v>9260</v>
      </c>
      <c r="L69" s="53">
        <v>105144</v>
      </c>
      <c r="M69" s="54">
        <v>94199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B1">
      <selection activeCell="U16" sqref="U16"/>
    </sheetView>
  </sheetViews>
  <sheetFormatPr defaultColWidth="9.00390625" defaultRowHeight="15" customHeight="1"/>
  <cols>
    <col min="1" max="1" width="10.625" style="1" customWidth="1"/>
    <col min="2" max="2" width="7.875" style="1" bestFit="1" customWidth="1"/>
    <col min="3" max="6" width="7.625" style="1" customWidth="1"/>
    <col min="7" max="7" width="7.875" style="1" bestFit="1" customWidth="1"/>
    <col min="8" max="9" width="7.625" style="1" customWidth="1"/>
    <col min="10" max="11" width="7.875" style="1" bestFit="1" customWidth="1"/>
    <col min="12" max="16384" width="7.625" style="1" customWidth="1"/>
  </cols>
  <sheetData>
    <row r="1" spans="1:9" ht="18" customHeight="1">
      <c r="A1" s="1" t="s">
        <v>36</v>
      </c>
      <c r="E1" s="14" t="s">
        <v>4</v>
      </c>
      <c r="I1" s="1" t="s">
        <v>37</v>
      </c>
    </row>
    <row r="2" ht="15" customHeight="1" thickBot="1">
      <c r="Q2" s="17" t="s">
        <v>35</v>
      </c>
    </row>
    <row r="3" spans="1:17" s="4" customFormat="1" ht="15" customHeight="1">
      <c r="A3" s="2"/>
      <c r="B3" s="3"/>
      <c r="C3" s="55" t="s">
        <v>5</v>
      </c>
      <c r="D3" s="56"/>
      <c r="E3" s="56"/>
      <c r="F3" s="56"/>
      <c r="G3" s="56"/>
      <c r="H3" s="56"/>
      <c r="I3" s="56"/>
      <c r="J3" s="57"/>
      <c r="K3" s="55" t="s">
        <v>15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6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16</v>
      </c>
      <c r="N4" s="7" t="s">
        <v>18</v>
      </c>
      <c r="O4" s="7"/>
      <c r="P4" s="7" t="s">
        <v>20</v>
      </c>
      <c r="Q4" s="26"/>
    </row>
    <row r="5" spans="1:17" s="4" customFormat="1" ht="15" customHeight="1" thickBot="1">
      <c r="A5" s="8"/>
      <c r="B5" s="9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3</v>
      </c>
      <c r="L5" s="10" t="s">
        <v>2</v>
      </c>
      <c r="M5" s="10" t="s">
        <v>17</v>
      </c>
      <c r="N5" s="10" t="s">
        <v>17</v>
      </c>
      <c r="O5" s="10" t="s">
        <v>19</v>
      </c>
      <c r="P5" s="10" t="s">
        <v>21</v>
      </c>
      <c r="Q5" s="11" t="s">
        <v>22</v>
      </c>
    </row>
    <row r="6" spans="1:17" ht="15" customHeight="1">
      <c r="A6" s="12" t="s">
        <v>23</v>
      </c>
      <c r="B6" s="18">
        <f>+C6+G6</f>
        <v>140162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140162</v>
      </c>
      <c r="H6" s="19">
        <v>31069</v>
      </c>
      <c r="I6" s="19">
        <v>613</v>
      </c>
      <c r="J6" s="19">
        <v>108480</v>
      </c>
      <c r="K6" s="19">
        <v>98722</v>
      </c>
      <c r="L6" s="19">
        <f>SUM(M6:Q6)</f>
        <v>41440</v>
      </c>
      <c r="M6" s="19">
        <v>0</v>
      </c>
      <c r="N6" s="19">
        <v>13132</v>
      </c>
      <c r="O6" s="19">
        <v>27354</v>
      </c>
      <c r="P6" s="19">
        <v>0</v>
      </c>
      <c r="Q6" s="27">
        <v>954</v>
      </c>
    </row>
    <row r="7" spans="1:17" ht="15" customHeight="1">
      <c r="A7" s="13" t="s">
        <v>24</v>
      </c>
      <c r="B7" s="20">
        <f>+C7+G7</f>
        <v>3371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3371</v>
      </c>
      <c r="H7" s="21">
        <v>221</v>
      </c>
      <c r="I7" s="21">
        <v>49</v>
      </c>
      <c r="J7" s="21">
        <v>3101</v>
      </c>
      <c r="K7" s="21">
        <v>2100</v>
      </c>
      <c r="L7" s="21">
        <f>SUM(M7:Q7)</f>
        <v>1271</v>
      </c>
      <c r="M7" s="21">
        <v>0</v>
      </c>
      <c r="N7" s="21">
        <v>0</v>
      </c>
      <c r="O7" s="21">
        <v>1271</v>
      </c>
      <c r="P7" s="21">
        <v>0</v>
      </c>
      <c r="Q7" s="28">
        <v>0</v>
      </c>
    </row>
    <row r="8" spans="1:17" ht="15" customHeight="1">
      <c r="A8" s="13" t="s">
        <v>25</v>
      </c>
      <c r="B8" s="20">
        <f aca="true" t="shared" si="0" ref="B8:B17">+C8+G8</f>
        <v>2612</v>
      </c>
      <c r="C8" s="21">
        <f aca="true" t="shared" si="1" ref="C8:C19">SUM(D8:F8)</f>
        <v>166</v>
      </c>
      <c r="D8" s="21">
        <v>166</v>
      </c>
      <c r="E8" s="21">
        <v>0</v>
      </c>
      <c r="F8" s="21">
        <v>0</v>
      </c>
      <c r="G8" s="21">
        <f aca="true" t="shared" si="2" ref="G8:G19">SUM(H8:J8)</f>
        <v>2446</v>
      </c>
      <c r="H8" s="21">
        <v>2047</v>
      </c>
      <c r="I8" s="21">
        <v>101</v>
      </c>
      <c r="J8" s="21">
        <v>298</v>
      </c>
      <c r="K8" s="21">
        <v>128</v>
      </c>
      <c r="L8" s="21">
        <f aca="true" t="shared" si="3" ref="L8:L17">SUM(M8:Q8)</f>
        <v>2484</v>
      </c>
      <c r="M8" s="21">
        <v>0</v>
      </c>
      <c r="N8" s="21">
        <v>0</v>
      </c>
      <c r="O8" s="21">
        <v>2484</v>
      </c>
      <c r="P8" s="21">
        <v>0</v>
      </c>
      <c r="Q8" s="28">
        <v>0</v>
      </c>
    </row>
    <row r="9" spans="1:17" ht="15" customHeight="1">
      <c r="A9" s="13" t="s">
        <v>26</v>
      </c>
      <c r="B9" s="20">
        <f t="shared" si="0"/>
        <v>18082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18082</v>
      </c>
      <c r="H9" s="21">
        <v>17692</v>
      </c>
      <c r="I9" s="21">
        <v>0</v>
      </c>
      <c r="J9" s="21">
        <v>390</v>
      </c>
      <c r="K9" s="21">
        <v>540</v>
      </c>
      <c r="L9" s="21">
        <f t="shared" si="3"/>
        <v>17542</v>
      </c>
      <c r="M9" s="21">
        <v>0</v>
      </c>
      <c r="N9" s="21">
        <v>0</v>
      </c>
      <c r="O9" s="21">
        <v>17529</v>
      </c>
      <c r="P9" s="21">
        <v>13</v>
      </c>
      <c r="Q9" s="28">
        <v>0</v>
      </c>
    </row>
    <row r="10" spans="1:17" ht="15" customHeight="1">
      <c r="A10" s="13" t="s">
        <v>27</v>
      </c>
      <c r="B10" s="20">
        <f t="shared" si="0"/>
        <v>1314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1314</v>
      </c>
      <c r="H10" s="21">
        <v>1314</v>
      </c>
      <c r="I10" s="21">
        <v>0</v>
      </c>
      <c r="J10" s="21">
        <v>0</v>
      </c>
      <c r="K10" s="21">
        <v>0</v>
      </c>
      <c r="L10" s="21">
        <f t="shared" si="3"/>
        <v>1314</v>
      </c>
      <c r="M10" s="21">
        <v>0</v>
      </c>
      <c r="N10" s="21">
        <v>0</v>
      </c>
      <c r="O10" s="21">
        <v>1314</v>
      </c>
      <c r="P10" s="21">
        <v>0</v>
      </c>
      <c r="Q10" s="28">
        <v>0</v>
      </c>
    </row>
    <row r="11" spans="1:17" ht="15" customHeight="1">
      <c r="A11" s="13" t="s">
        <v>28</v>
      </c>
      <c r="B11" s="20">
        <f t="shared" si="0"/>
        <v>12631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12631</v>
      </c>
      <c r="H11" s="21">
        <v>11689</v>
      </c>
      <c r="I11" s="21">
        <v>0</v>
      </c>
      <c r="J11" s="21">
        <v>942</v>
      </c>
      <c r="K11" s="21">
        <v>1013</v>
      </c>
      <c r="L11" s="21">
        <f t="shared" si="3"/>
        <v>11618</v>
      </c>
      <c r="M11" s="21">
        <v>508</v>
      </c>
      <c r="N11" s="21">
        <v>0</v>
      </c>
      <c r="O11" s="21">
        <v>11110</v>
      </c>
      <c r="P11" s="21">
        <v>0</v>
      </c>
      <c r="Q11" s="28">
        <v>0</v>
      </c>
    </row>
    <row r="12" spans="1:17" ht="15" customHeight="1">
      <c r="A12" s="13" t="s">
        <v>29</v>
      </c>
      <c r="B12" s="20">
        <f t="shared" si="0"/>
        <v>5548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5548</v>
      </c>
      <c r="H12" s="21">
        <v>4290</v>
      </c>
      <c r="I12" s="21">
        <v>168</v>
      </c>
      <c r="J12" s="21">
        <v>1090</v>
      </c>
      <c r="K12" s="21">
        <v>865</v>
      </c>
      <c r="L12" s="21">
        <f t="shared" si="3"/>
        <v>4683</v>
      </c>
      <c r="M12" s="21">
        <v>0</v>
      </c>
      <c r="N12" s="21">
        <v>0</v>
      </c>
      <c r="O12" s="21">
        <v>4683</v>
      </c>
      <c r="P12" s="21">
        <v>0</v>
      </c>
      <c r="Q12" s="28">
        <v>0</v>
      </c>
    </row>
    <row r="13" spans="1:17" ht="15" customHeight="1">
      <c r="A13" s="13" t="s">
        <v>30</v>
      </c>
      <c r="B13" s="20">
        <f t="shared" si="0"/>
        <v>6363</v>
      </c>
      <c r="C13" s="21">
        <f t="shared" si="1"/>
        <v>2140</v>
      </c>
      <c r="D13" s="21">
        <v>1158</v>
      </c>
      <c r="E13" s="21">
        <v>0</v>
      </c>
      <c r="F13" s="21">
        <v>982</v>
      </c>
      <c r="G13" s="21">
        <f t="shared" si="2"/>
        <v>4223</v>
      </c>
      <c r="H13" s="21">
        <v>3347</v>
      </c>
      <c r="I13" s="21">
        <v>876</v>
      </c>
      <c r="J13" s="21">
        <v>0</v>
      </c>
      <c r="K13" s="21">
        <v>1520</v>
      </c>
      <c r="L13" s="21">
        <f t="shared" si="3"/>
        <v>4843</v>
      </c>
      <c r="M13" s="21">
        <v>0</v>
      </c>
      <c r="N13" s="21">
        <v>1112</v>
      </c>
      <c r="O13" s="21">
        <v>3547</v>
      </c>
      <c r="P13" s="21">
        <v>0</v>
      </c>
      <c r="Q13" s="28">
        <v>184</v>
      </c>
    </row>
    <row r="14" spans="1:17" ht="15" customHeight="1">
      <c r="A14" s="13" t="s">
        <v>31</v>
      </c>
      <c r="B14" s="20">
        <f t="shared" si="0"/>
        <v>9260</v>
      </c>
      <c r="C14" s="21">
        <f t="shared" si="1"/>
        <v>1246</v>
      </c>
      <c r="D14" s="21">
        <v>0</v>
      </c>
      <c r="E14" s="21">
        <v>0</v>
      </c>
      <c r="F14" s="21">
        <v>1246</v>
      </c>
      <c r="G14" s="21">
        <f t="shared" si="2"/>
        <v>8014</v>
      </c>
      <c r="H14" s="21">
        <v>6738</v>
      </c>
      <c r="I14" s="21">
        <v>1167</v>
      </c>
      <c r="J14" s="21">
        <v>109</v>
      </c>
      <c r="K14" s="21">
        <v>256</v>
      </c>
      <c r="L14" s="21">
        <f t="shared" si="3"/>
        <v>9004</v>
      </c>
      <c r="M14" s="21">
        <v>0</v>
      </c>
      <c r="N14" s="21">
        <v>135</v>
      </c>
      <c r="O14" s="21">
        <v>8848</v>
      </c>
      <c r="P14" s="21">
        <v>0</v>
      </c>
      <c r="Q14" s="28">
        <v>21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32</v>
      </c>
      <c r="B16" s="20">
        <f t="shared" si="0"/>
        <v>143533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143533</v>
      </c>
      <c r="H16" s="21">
        <f>SUM(H6:H7)</f>
        <v>31290</v>
      </c>
      <c r="I16" s="21">
        <f>SUM(I6:I7)</f>
        <v>662</v>
      </c>
      <c r="J16" s="21">
        <f>SUM(J6:J7)</f>
        <v>111581</v>
      </c>
      <c r="K16" s="21">
        <f>SUM(K6:K7)</f>
        <v>100822</v>
      </c>
      <c r="L16" s="21">
        <f t="shared" si="3"/>
        <v>42711</v>
      </c>
      <c r="M16" s="21">
        <f>SUM(M6:M7)</f>
        <v>0</v>
      </c>
      <c r="N16" s="21">
        <f>SUM(N6:N7)</f>
        <v>13132</v>
      </c>
      <c r="O16" s="21">
        <f>SUM(O6:O7)</f>
        <v>28625</v>
      </c>
      <c r="P16" s="21">
        <f>SUM(P6:P7)</f>
        <v>0</v>
      </c>
      <c r="Q16" s="28">
        <f>SUM(Q6:Q7)</f>
        <v>954</v>
      </c>
    </row>
    <row r="17" spans="1:17" ht="15" customHeight="1">
      <c r="A17" s="13" t="s">
        <v>33</v>
      </c>
      <c r="B17" s="20">
        <f t="shared" si="0"/>
        <v>55810</v>
      </c>
      <c r="C17" s="21">
        <f t="shared" si="1"/>
        <v>3552</v>
      </c>
      <c r="D17" s="21">
        <f>SUM(D8:D14)</f>
        <v>1324</v>
      </c>
      <c r="E17" s="21">
        <f>SUM(E8:E14)</f>
        <v>0</v>
      </c>
      <c r="F17" s="21">
        <f>SUM(F8:F14)</f>
        <v>2228</v>
      </c>
      <c r="G17" s="21">
        <f t="shared" si="2"/>
        <v>52258</v>
      </c>
      <c r="H17" s="21">
        <f>SUM(H8:H14)</f>
        <v>47117</v>
      </c>
      <c r="I17" s="21">
        <f>SUM(I8:I14)</f>
        <v>2312</v>
      </c>
      <c r="J17" s="21">
        <f>SUM(J8:J14)</f>
        <v>2829</v>
      </c>
      <c r="K17" s="21">
        <f>SUM(K8:K14)</f>
        <v>4322</v>
      </c>
      <c r="L17" s="21">
        <f t="shared" si="3"/>
        <v>51488</v>
      </c>
      <c r="M17" s="21">
        <f>SUM(M8:M14)</f>
        <v>508</v>
      </c>
      <c r="N17" s="21">
        <f>SUM(N8:N14)</f>
        <v>1247</v>
      </c>
      <c r="O17" s="21">
        <f>SUM(O8:O14)</f>
        <v>49515</v>
      </c>
      <c r="P17" s="21">
        <f>SUM(P8:P14)</f>
        <v>13</v>
      </c>
      <c r="Q17" s="28">
        <f>SUM(Q8:Q14)</f>
        <v>205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34</v>
      </c>
      <c r="B19" s="24">
        <f>+C19+G19</f>
        <v>199343</v>
      </c>
      <c r="C19" s="25">
        <f t="shared" si="1"/>
        <v>3552</v>
      </c>
      <c r="D19" s="24">
        <f>SUM(D16:D17)</f>
        <v>1324</v>
      </c>
      <c r="E19" s="24">
        <f>SUM(E16:E17)</f>
        <v>0</v>
      </c>
      <c r="F19" s="24">
        <f>SUM(F16:F17)</f>
        <v>2228</v>
      </c>
      <c r="G19" s="25">
        <f t="shared" si="2"/>
        <v>195791</v>
      </c>
      <c r="H19" s="24">
        <f>SUM(H16:H17)</f>
        <v>78407</v>
      </c>
      <c r="I19" s="24">
        <f>SUM(I16:I17)</f>
        <v>2974</v>
      </c>
      <c r="J19" s="24">
        <f>SUM(J16:J17)</f>
        <v>114410</v>
      </c>
      <c r="K19" s="25">
        <f>SUM(K16:K17)</f>
        <v>105144</v>
      </c>
      <c r="L19" s="24">
        <f>SUM(M19:Q19)</f>
        <v>94199</v>
      </c>
      <c r="M19" s="24">
        <f>SUM(M16:M17)</f>
        <v>508</v>
      </c>
      <c r="N19" s="24">
        <f>SUM(N16:N17)</f>
        <v>14379</v>
      </c>
      <c r="O19" s="24">
        <f>SUM(O16:O17)</f>
        <v>78140</v>
      </c>
      <c r="P19" s="24">
        <f>SUM(P16:P17)</f>
        <v>13</v>
      </c>
      <c r="Q19" s="30">
        <f>SUM(Q16:Q17)</f>
        <v>1159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K27" sqref="K27"/>
    </sheetView>
  </sheetViews>
  <sheetFormatPr defaultColWidth="9.00390625" defaultRowHeight="15" customHeight="1"/>
  <cols>
    <col min="1" max="1" width="10.625" style="1" customWidth="1"/>
    <col min="2" max="2" width="9.625" style="1" bestFit="1" customWidth="1"/>
    <col min="3" max="3" width="7.75390625" style="1" customWidth="1"/>
    <col min="4" max="5" width="7.625" style="1" customWidth="1"/>
    <col min="6" max="6" width="7.875" style="1" bestFit="1" customWidth="1"/>
    <col min="7" max="8" width="9.625" style="1" bestFit="1" customWidth="1"/>
    <col min="9" max="9" width="7.625" style="1" customWidth="1"/>
    <col min="10" max="12" width="9.625" style="1" bestFit="1" customWidth="1"/>
    <col min="13" max="14" width="7.625" style="1" customWidth="1"/>
    <col min="15" max="15" width="9.625" style="1" bestFit="1" customWidth="1"/>
    <col min="16" max="16" width="7.875" style="1" bestFit="1" customWidth="1"/>
    <col min="17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2311401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2311401</v>
      </c>
      <c r="H6" s="19">
        <v>486055</v>
      </c>
      <c r="I6" s="19">
        <v>12300</v>
      </c>
      <c r="J6" s="19">
        <v>1813046</v>
      </c>
      <c r="K6" s="19">
        <v>1556052</v>
      </c>
      <c r="L6" s="19">
        <f>SUM(M6:Q6)</f>
        <v>755349</v>
      </c>
      <c r="M6" s="19">
        <v>0</v>
      </c>
      <c r="N6" s="19">
        <v>229600</v>
      </c>
      <c r="O6" s="19">
        <v>512356</v>
      </c>
      <c r="P6" s="19">
        <v>0</v>
      </c>
      <c r="Q6" s="27">
        <v>13393</v>
      </c>
    </row>
    <row r="7" spans="1:17" ht="15" customHeight="1">
      <c r="A7" s="13" t="s">
        <v>65</v>
      </c>
      <c r="B7" s="20">
        <f>+C7+G7</f>
        <v>56300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56300</v>
      </c>
      <c r="H7" s="21">
        <v>3400</v>
      </c>
      <c r="I7" s="21">
        <v>900</v>
      </c>
      <c r="J7" s="21">
        <v>52000</v>
      </c>
      <c r="K7" s="21">
        <v>31448</v>
      </c>
      <c r="L7" s="21">
        <f>SUM(M7:Q7)</f>
        <v>24852</v>
      </c>
      <c r="M7" s="21">
        <v>0</v>
      </c>
      <c r="N7" s="21">
        <v>0</v>
      </c>
      <c r="O7" s="21">
        <v>24852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15615</v>
      </c>
      <c r="C8" s="21">
        <f aca="true" t="shared" si="1" ref="C8:C19">SUM(D8:F8)</f>
        <v>2515</v>
      </c>
      <c r="D8" s="21">
        <v>2515</v>
      </c>
      <c r="E8" s="21">
        <v>0</v>
      </c>
      <c r="F8" s="21">
        <v>0</v>
      </c>
      <c r="G8" s="21">
        <f aca="true" t="shared" si="2" ref="G8:G19">SUM(H8:J8)</f>
        <v>13100</v>
      </c>
      <c r="H8" s="21">
        <v>10000</v>
      </c>
      <c r="I8" s="21">
        <v>600</v>
      </c>
      <c r="J8" s="21">
        <v>2500</v>
      </c>
      <c r="K8" s="21">
        <v>1650</v>
      </c>
      <c r="L8" s="21">
        <f aca="true" t="shared" si="3" ref="L8:L17">SUM(M8:Q8)</f>
        <v>13965</v>
      </c>
      <c r="M8" s="21">
        <v>0</v>
      </c>
      <c r="N8" s="21">
        <v>0</v>
      </c>
      <c r="O8" s="21">
        <v>13965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166424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166424</v>
      </c>
      <c r="H9" s="21">
        <v>161424</v>
      </c>
      <c r="I9" s="21">
        <v>0</v>
      </c>
      <c r="J9" s="21">
        <v>5000</v>
      </c>
      <c r="K9" s="21">
        <v>3900</v>
      </c>
      <c r="L9" s="21">
        <f t="shared" si="3"/>
        <v>162524</v>
      </c>
      <c r="M9" s="21">
        <v>0</v>
      </c>
      <c r="N9" s="21">
        <v>0</v>
      </c>
      <c r="O9" s="21">
        <v>162374</v>
      </c>
      <c r="P9" s="21">
        <v>150</v>
      </c>
      <c r="Q9" s="28">
        <v>0</v>
      </c>
    </row>
    <row r="10" spans="1:17" ht="15" customHeight="1">
      <c r="A10" s="13" t="s">
        <v>68</v>
      </c>
      <c r="B10" s="20">
        <f t="shared" si="0"/>
        <v>9880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9880</v>
      </c>
      <c r="H10" s="21">
        <v>9880</v>
      </c>
      <c r="I10" s="21">
        <v>0</v>
      </c>
      <c r="J10" s="21">
        <v>0</v>
      </c>
      <c r="K10" s="21">
        <v>0</v>
      </c>
      <c r="L10" s="21">
        <f t="shared" si="3"/>
        <v>9880</v>
      </c>
      <c r="M10" s="21">
        <v>0</v>
      </c>
      <c r="N10" s="21">
        <v>0</v>
      </c>
      <c r="O10" s="21">
        <v>9880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119340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119340</v>
      </c>
      <c r="H11" s="21">
        <v>104840</v>
      </c>
      <c r="I11" s="21">
        <v>0</v>
      </c>
      <c r="J11" s="21">
        <v>14500</v>
      </c>
      <c r="K11" s="21">
        <v>20200</v>
      </c>
      <c r="L11" s="21">
        <f t="shared" si="3"/>
        <v>99140</v>
      </c>
      <c r="M11" s="21">
        <v>5000</v>
      </c>
      <c r="N11" s="21">
        <v>0</v>
      </c>
      <c r="O11" s="21">
        <v>94140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84954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84954</v>
      </c>
      <c r="H12" s="21">
        <v>67554</v>
      </c>
      <c r="I12" s="21">
        <v>3500</v>
      </c>
      <c r="J12" s="21">
        <v>13900</v>
      </c>
      <c r="K12" s="21">
        <v>14100</v>
      </c>
      <c r="L12" s="21">
        <f t="shared" si="3"/>
        <v>70854</v>
      </c>
      <c r="M12" s="21">
        <v>0</v>
      </c>
      <c r="N12" s="21">
        <v>0</v>
      </c>
      <c r="O12" s="21">
        <v>70854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122768</v>
      </c>
      <c r="C13" s="21">
        <f t="shared" si="1"/>
        <v>52518</v>
      </c>
      <c r="D13" s="21">
        <v>21318</v>
      </c>
      <c r="E13" s="21">
        <v>0</v>
      </c>
      <c r="F13" s="21">
        <v>31200</v>
      </c>
      <c r="G13" s="21">
        <f t="shared" si="2"/>
        <v>70250</v>
      </c>
      <c r="H13" s="21">
        <v>55300</v>
      </c>
      <c r="I13" s="21">
        <v>14950</v>
      </c>
      <c r="J13" s="21">
        <v>0</v>
      </c>
      <c r="K13" s="21">
        <v>23600</v>
      </c>
      <c r="L13" s="21">
        <f t="shared" si="3"/>
        <v>99168</v>
      </c>
      <c r="M13" s="21">
        <v>0</v>
      </c>
      <c r="N13" s="21">
        <v>37918</v>
      </c>
      <c r="O13" s="21">
        <v>60050</v>
      </c>
      <c r="P13" s="21">
        <v>0</v>
      </c>
      <c r="Q13" s="28">
        <v>1200</v>
      </c>
    </row>
    <row r="14" spans="1:17" ht="15" customHeight="1">
      <c r="A14" s="13" t="s">
        <v>63</v>
      </c>
      <c r="B14" s="20">
        <f t="shared" si="0"/>
        <v>393772</v>
      </c>
      <c r="C14" s="21">
        <f t="shared" si="1"/>
        <v>99100</v>
      </c>
      <c r="D14" s="21">
        <v>0</v>
      </c>
      <c r="E14" s="21">
        <v>0</v>
      </c>
      <c r="F14" s="21">
        <v>99100</v>
      </c>
      <c r="G14" s="21">
        <f t="shared" si="2"/>
        <v>294672</v>
      </c>
      <c r="H14" s="21">
        <v>269522</v>
      </c>
      <c r="I14" s="21">
        <v>24100</v>
      </c>
      <c r="J14" s="21">
        <v>1050</v>
      </c>
      <c r="K14" s="21">
        <v>4100</v>
      </c>
      <c r="L14" s="21">
        <f t="shared" si="3"/>
        <v>389672</v>
      </c>
      <c r="M14" s="21">
        <v>0</v>
      </c>
      <c r="N14" s="21">
        <v>3500</v>
      </c>
      <c r="O14" s="21">
        <v>386072</v>
      </c>
      <c r="P14" s="21">
        <v>0</v>
      </c>
      <c r="Q14" s="28">
        <v>100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2367701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2367701</v>
      </c>
      <c r="H16" s="21">
        <f>SUM(H6:H7)</f>
        <v>489455</v>
      </c>
      <c r="I16" s="21">
        <f>SUM(I6:I7)</f>
        <v>13200</v>
      </c>
      <c r="J16" s="21">
        <f>SUM(J6:J7)</f>
        <v>1865046</v>
      </c>
      <c r="K16" s="21">
        <f>SUM(K6:K7)</f>
        <v>1587500</v>
      </c>
      <c r="L16" s="21">
        <f t="shared" si="3"/>
        <v>780201</v>
      </c>
      <c r="M16" s="21">
        <f>SUM(M6:M7)</f>
        <v>0</v>
      </c>
      <c r="N16" s="21">
        <f>SUM(N6:N7)</f>
        <v>229600</v>
      </c>
      <c r="O16" s="21">
        <f>SUM(O6:O7)</f>
        <v>537208</v>
      </c>
      <c r="P16" s="21">
        <f>SUM(P6:P7)</f>
        <v>0</v>
      </c>
      <c r="Q16" s="28">
        <f>SUM(Q6:Q7)</f>
        <v>13393</v>
      </c>
    </row>
    <row r="17" spans="1:17" ht="15" customHeight="1">
      <c r="A17" s="13" t="s">
        <v>73</v>
      </c>
      <c r="B17" s="20">
        <f t="shared" si="0"/>
        <v>912753</v>
      </c>
      <c r="C17" s="21">
        <f t="shared" si="1"/>
        <v>154133</v>
      </c>
      <c r="D17" s="21">
        <f>SUM(D8:D14)</f>
        <v>23833</v>
      </c>
      <c r="E17" s="21">
        <f>SUM(E8:E14)</f>
        <v>0</v>
      </c>
      <c r="F17" s="21">
        <f>SUM(F8:F14)</f>
        <v>130300</v>
      </c>
      <c r="G17" s="21">
        <f t="shared" si="2"/>
        <v>758620</v>
      </c>
      <c r="H17" s="21">
        <f>SUM(H8:H14)</f>
        <v>678520</v>
      </c>
      <c r="I17" s="21">
        <f>SUM(I8:I14)</f>
        <v>43150</v>
      </c>
      <c r="J17" s="21">
        <f>SUM(J8:J14)</f>
        <v>36950</v>
      </c>
      <c r="K17" s="21">
        <f>SUM(K8:K14)</f>
        <v>67550</v>
      </c>
      <c r="L17" s="21">
        <f t="shared" si="3"/>
        <v>845203</v>
      </c>
      <c r="M17" s="21">
        <f>SUM(M8:M14)</f>
        <v>5000</v>
      </c>
      <c r="N17" s="21">
        <f>SUM(N8:N14)</f>
        <v>41418</v>
      </c>
      <c r="O17" s="21">
        <f>SUM(O8:O14)</f>
        <v>797335</v>
      </c>
      <c r="P17" s="21">
        <f>SUM(P8:P14)</f>
        <v>150</v>
      </c>
      <c r="Q17" s="28">
        <f>SUM(Q8:Q14)</f>
        <v>1300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3280454</v>
      </c>
      <c r="C19" s="25">
        <f t="shared" si="1"/>
        <v>154133</v>
      </c>
      <c r="D19" s="24">
        <f>SUM(D16:D17)</f>
        <v>23833</v>
      </c>
      <c r="E19" s="24">
        <f>SUM(E16:E17)</f>
        <v>0</v>
      </c>
      <c r="F19" s="24">
        <f>SUM(F16:F17)</f>
        <v>130300</v>
      </c>
      <c r="G19" s="25">
        <f t="shared" si="2"/>
        <v>3126321</v>
      </c>
      <c r="H19" s="24">
        <f>SUM(H16:H17)</f>
        <v>1167975</v>
      </c>
      <c r="I19" s="24">
        <f>SUM(I16:I17)</f>
        <v>56350</v>
      </c>
      <c r="J19" s="24">
        <f>SUM(J16:J17)</f>
        <v>1901996</v>
      </c>
      <c r="K19" s="25">
        <f>SUM(K16:K17)</f>
        <v>1655050</v>
      </c>
      <c r="L19" s="24">
        <f>SUM(M19:Q19)</f>
        <v>1625404</v>
      </c>
      <c r="M19" s="24">
        <f>SUM(M16:M17)</f>
        <v>5000</v>
      </c>
      <c r="N19" s="24">
        <f>SUM(N16:N17)</f>
        <v>271018</v>
      </c>
      <c r="O19" s="24">
        <f>SUM(O16:O17)</f>
        <v>1334543</v>
      </c>
      <c r="P19" s="24">
        <f>SUM(P16:P17)</f>
        <v>150</v>
      </c>
      <c r="Q19" s="30">
        <f>SUM(Q16:Q17)</f>
        <v>14693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2008-09-01T00:08:30Z</cp:lastPrinted>
  <dcterms:created xsi:type="dcterms:W3CDTF">2000-01-06T00:38:06Z</dcterms:created>
  <dcterms:modified xsi:type="dcterms:W3CDTF">2008-09-01T00:16:36Z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-336451423</vt:i4>
  </property>
  <property fmtid="{D5CDD505-2E9C-101B-9397-08002B2CF9AE}" pid="3" name="_EmailSubject">
    <vt:lpwstr>着工統計ＨＰ用（７月）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