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8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<sst xmlns="http://schemas.openxmlformats.org/spreadsheetml/2006/main" count="149" uniqueCount="133">
  <si>
    <t>合計</t>
  </si>
  <si>
    <t>民間</t>
  </si>
  <si>
    <t>非木造</t>
  </si>
  <si>
    <t>木造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</si>
  <si>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</si>
  <si>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</si>
  <si>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</si>
  <si>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</si>
  <si>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</si>
  <si>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</si>
  <si>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</si>
  <si>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</si>
  <si>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</si>
  <si>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</si>
  <si>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</si>
  <si>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</si>
  <si>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</si>
  <si>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</si>
  <si>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</si>
  <si>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</si>
  <si>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</si>
  <si>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</si>
  <si>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</si>
  <si>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</si>
  <si>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</si>
  <si>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</si>
  <si>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</si>
  <si>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</si>
  <si>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</si>
  <si>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</si>
  <si>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</si>
  <si>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</si>
  <si>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</si>
  <si>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</si>
  <si>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</si>
  <si>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</si>
  <si>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</si>
  <si>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20年  9月分</t>
  </si>
  <si>
    <t>（県市町村名）岐阜県</t>
  </si>
  <si>
    <t>着工建築物概報（２）</t>
  </si>
  <si>
    <t>平成  20年  9月分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</si>
  <si>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</si>
  <si>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</si>
  <si>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</si>
  <si>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</si>
  <si>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</si>
  <si>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</si>
  <si>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</si>
  <si>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</si>
  <si>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</si>
  <si>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</si>
  <si>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</si>
  <si>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</si>
  <si>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</si>
  <si>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</si>
  <si>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</si>
  <si>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</si>
  <si>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</si>
  <si>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</si>
  <si>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</si>
  <si>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</si>
  <si>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</si>
  <si>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</si>
  <si>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</si>
  <si>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</si>
  <si>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</si>
  <si>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</si>
  <si>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</si>
  <si>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</si>
  <si>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</si>
  <si>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</si>
  <si>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</si>
  <si>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</si>
  <si>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</si>
  <si>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</si>
  <si>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</si>
  <si>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</si>
  <si>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</si>
  <si>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</si>
  <si>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</si>
  <si>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</si>
  <si>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</si>
  <si>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</si>
  <si>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</si>
  <si>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</si>
  <si>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</si>
  <si>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</si>
  <si>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</si>
  <si>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</si>
  <si>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</si>
  <si>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</si>
  <si>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</si>
  <si>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</si>
  <si>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</si>
  <si>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</si>
  <si>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</si>
  <si>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</si>
  <si>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</si>
  <si>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</si>
  <si>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</si>
  <si>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</si>
  <si>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</si>
  <si>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</si>
  <si>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</si>
  <si>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</si>
  <si>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</si>
  <si>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</si>
  <si>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</si>
  <si>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</si>
  <si>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</si>
  <si>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</si>
  <si>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</si>
  <si>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</si>
  <si>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</si>
  <si>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</si>
  <si>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</si>
  <si>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</si>
  <si>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</si>
  <si>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</si>
  <si>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</si>
  <si>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</si>
  <si>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</si>
  <si>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</si>
  <si>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</si>
  <si>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</si>
  <si>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</t>
  </si>
  <si>
    <t>町村計</t>
  </si>
  <si>
    <t>合　計</t>
  </si>
  <si>
    <t>着工建築物概報（１）</t>
  </si>
  <si>
    <t>用途別床面積内訳表</t>
  </si>
  <si>
    <t>構造別床面積内訳表</t>
  </si>
  <si>
    <t>ｻｰﾋﾞｽ業用</t>
  </si>
  <si>
    <t>公務文教用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</si>
</sst>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0" fontId="2" fillId="0" borderId="29" xfId="0" applyNumberFormat="1" applyFont="1" applyBorder="1" applyAlignment="1">
      <alignment/>
    </xf>
    <xf numFmtId="0" fontId="2" fillId="0" borderId="3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6" sqref="J6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14" t="s">
        <v>128</v>
      </c>
      <c r="I1" s="1" t="s">
        <v>40</v>
      </c>
    </row>
    <row r="2" ht="15" customHeight="1" thickBot="1">
      <c r="M2" s="17" t="s">
        <v>41</v>
      </c>
    </row>
    <row r="3" spans="1:13" s="4" customFormat="1" ht="15" customHeight="1">
      <c r="A3" s="2"/>
      <c r="B3" s="3"/>
      <c r="C3" s="55" t="s">
        <v>129</v>
      </c>
      <c r="D3" s="56"/>
      <c r="E3" s="56"/>
      <c r="F3" s="56"/>
      <c r="G3" s="56"/>
      <c r="H3" s="56"/>
      <c r="I3" s="56"/>
      <c r="J3" s="56"/>
      <c r="K3" s="57"/>
      <c r="L3" s="55" t="s">
        <v>130</v>
      </c>
      <c r="M3" s="58"/>
    </row>
    <row r="4" spans="1:13" s="4" customFormat="1" ht="15" customHeight="1" thickBot="1">
      <c r="A4" s="8"/>
      <c r="B4" s="9" t="s">
        <v>44</v>
      </c>
      <c r="C4" s="10" t="s">
        <v>64</v>
      </c>
      <c r="D4" s="31" t="s">
        <v>65</v>
      </c>
      <c r="E4" s="31" t="s">
        <v>66</v>
      </c>
      <c r="F4" s="10" t="s">
        <v>67</v>
      </c>
      <c r="G4" s="10" t="s">
        <v>68</v>
      </c>
      <c r="H4" s="32" t="s">
        <v>69</v>
      </c>
      <c r="I4" s="32" t="s">
        <v>131</v>
      </c>
      <c r="J4" s="32" t="s">
        <v>132</v>
      </c>
      <c r="K4" s="32" t="s">
        <v>63</v>
      </c>
      <c r="L4" s="32" t="s">
        <v>58</v>
      </c>
      <c r="M4" s="33" t="s">
        <v>59</v>
      </c>
    </row>
    <row r="5" spans="1:13" s="38" customFormat="1" ht="15" customHeight="1">
      <c r="A5" s="34" t="s">
        <v>74</v>
      </c>
      <c r="B5" s="35">
        <f aca="true" t="shared" si="0" ref="B5:B26">SUM(C5:K5)</f>
        <v>37163</v>
      </c>
      <c r="C5" s="36">
        <v>24221</v>
      </c>
      <c r="D5" s="36">
        <v>1411</v>
      </c>
      <c r="E5" s="36">
        <v>0</v>
      </c>
      <c r="F5" s="36">
        <v>2948</v>
      </c>
      <c r="G5" s="36">
        <v>164</v>
      </c>
      <c r="H5" s="36">
        <v>1374</v>
      </c>
      <c r="I5" s="36">
        <v>2147</v>
      </c>
      <c r="J5" s="36">
        <v>3066</v>
      </c>
      <c r="K5" s="36">
        <v>1832</v>
      </c>
      <c r="L5" s="36">
        <v>18443</v>
      </c>
      <c r="M5" s="37">
        <v>18720</v>
      </c>
    </row>
    <row r="6" spans="1:13" ht="15" customHeight="1">
      <c r="A6" s="39" t="s">
        <v>75</v>
      </c>
      <c r="B6" s="40">
        <f t="shared" si="0"/>
        <v>15093</v>
      </c>
      <c r="C6" s="41">
        <v>10788</v>
      </c>
      <c r="D6" s="41">
        <v>0</v>
      </c>
      <c r="E6" s="41">
        <v>0</v>
      </c>
      <c r="F6" s="41">
        <v>434</v>
      </c>
      <c r="G6" s="41">
        <v>0</v>
      </c>
      <c r="H6" s="41">
        <v>1075</v>
      </c>
      <c r="I6" s="41">
        <v>523</v>
      </c>
      <c r="J6" s="41">
        <v>2134</v>
      </c>
      <c r="K6" s="41">
        <v>139</v>
      </c>
      <c r="L6" s="41">
        <v>6649</v>
      </c>
      <c r="M6" s="42">
        <v>8444</v>
      </c>
    </row>
    <row r="7" spans="1:13" ht="15" customHeight="1">
      <c r="A7" s="39" t="s">
        <v>76</v>
      </c>
      <c r="B7" s="40">
        <f t="shared" si="0"/>
        <v>7724</v>
      </c>
      <c r="C7" s="41">
        <v>5569</v>
      </c>
      <c r="D7" s="41">
        <v>534</v>
      </c>
      <c r="E7" s="41">
        <v>878</v>
      </c>
      <c r="F7" s="41">
        <v>589</v>
      </c>
      <c r="G7" s="41">
        <v>95</v>
      </c>
      <c r="H7" s="41">
        <v>0</v>
      </c>
      <c r="I7" s="41">
        <v>59</v>
      </c>
      <c r="J7" s="41">
        <v>0</v>
      </c>
      <c r="K7" s="41">
        <v>0</v>
      </c>
      <c r="L7" s="41">
        <v>5016</v>
      </c>
      <c r="M7" s="42">
        <v>2708</v>
      </c>
    </row>
    <row r="8" spans="1:13" ht="15" customHeight="1">
      <c r="A8" s="39" t="s">
        <v>77</v>
      </c>
      <c r="B8" s="40">
        <f t="shared" si="0"/>
        <v>18088</v>
      </c>
      <c r="C8" s="41">
        <v>6027</v>
      </c>
      <c r="D8" s="41">
        <v>1631</v>
      </c>
      <c r="E8" s="41">
        <v>0</v>
      </c>
      <c r="F8" s="41">
        <v>0</v>
      </c>
      <c r="G8" s="41">
        <v>4237</v>
      </c>
      <c r="H8" s="41">
        <v>0</v>
      </c>
      <c r="I8" s="41">
        <v>6193</v>
      </c>
      <c r="J8" s="41">
        <v>0</v>
      </c>
      <c r="K8" s="41">
        <v>0</v>
      </c>
      <c r="L8" s="41">
        <v>4833</v>
      </c>
      <c r="M8" s="42">
        <v>13255</v>
      </c>
    </row>
    <row r="9" spans="1:13" ht="15" customHeight="1">
      <c r="A9" s="39" t="s">
        <v>78</v>
      </c>
      <c r="B9" s="40">
        <f t="shared" si="0"/>
        <v>9600</v>
      </c>
      <c r="C9" s="41">
        <v>5527</v>
      </c>
      <c r="D9" s="41">
        <v>443</v>
      </c>
      <c r="E9" s="41">
        <v>0</v>
      </c>
      <c r="F9" s="41">
        <v>0</v>
      </c>
      <c r="G9" s="41">
        <v>0</v>
      </c>
      <c r="H9" s="41">
        <v>0</v>
      </c>
      <c r="I9" s="41">
        <v>3000</v>
      </c>
      <c r="J9" s="41">
        <v>270</v>
      </c>
      <c r="K9" s="41">
        <v>360</v>
      </c>
      <c r="L9" s="41">
        <v>2902</v>
      </c>
      <c r="M9" s="42">
        <v>6698</v>
      </c>
    </row>
    <row r="10" spans="1:13" ht="15" customHeight="1">
      <c r="A10" s="39" t="s">
        <v>79</v>
      </c>
      <c r="B10" s="40">
        <f t="shared" si="0"/>
        <v>5935</v>
      </c>
      <c r="C10" s="41">
        <v>3286</v>
      </c>
      <c r="D10" s="41">
        <v>0</v>
      </c>
      <c r="E10" s="41">
        <v>0</v>
      </c>
      <c r="F10" s="41">
        <v>881</v>
      </c>
      <c r="G10" s="41">
        <v>486</v>
      </c>
      <c r="H10" s="41">
        <v>0</v>
      </c>
      <c r="I10" s="41">
        <v>653</v>
      </c>
      <c r="J10" s="41">
        <v>309</v>
      </c>
      <c r="K10" s="41">
        <v>320</v>
      </c>
      <c r="L10" s="41">
        <v>3510</v>
      </c>
      <c r="M10" s="42">
        <v>2425</v>
      </c>
    </row>
    <row r="11" spans="1:13" ht="15" customHeight="1">
      <c r="A11" s="39" t="s">
        <v>80</v>
      </c>
      <c r="B11" s="40">
        <f t="shared" si="0"/>
        <v>6045</v>
      </c>
      <c r="C11" s="41">
        <v>3389</v>
      </c>
      <c r="D11" s="41">
        <v>328</v>
      </c>
      <c r="E11" s="41">
        <v>0</v>
      </c>
      <c r="F11" s="41">
        <v>1564</v>
      </c>
      <c r="G11" s="41">
        <v>0</v>
      </c>
      <c r="H11" s="41">
        <v>0</v>
      </c>
      <c r="I11" s="41">
        <v>97</v>
      </c>
      <c r="J11" s="41">
        <v>667</v>
      </c>
      <c r="K11" s="41">
        <v>0</v>
      </c>
      <c r="L11" s="41">
        <v>1492</v>
      </c>
      <c r="M11" s="42">
        <v>4553</v>
      </c>
    </row>
    <row r="12" spans="1:13" ht="15" customHeight="1">
      <c r="A12" s="39" t="s">
        <v>81</v>
      </c>
      <c r="B12" s="40">
        <f t="shared" si="0"/>
        <v>52711</v>
      </c>
      <c r="C12" s="41">
        <v>2173</v>
      </c>
      <c r="D12" s="41">
        <v>16</v>
      </c>
      <c r="E12" s="41">
        <v>0</v>
      </c>
      <c r="F12" s="41">
        <v>0</v>
      </c>
      <c r="G12" s="41">
        <v>0</v>
      </c>
      <c r="H12" s="41">
        <v>455</v>
      </c>
      <c r="I12" s="41">
        <v>73</v>
      </c>
      <c r="J12" s="41">
        <v>49994</v>
      </c>
      <c r="K12" s="41">
        <v>0</v>
      </c>
      <c r="L12" s="41">
        <v>2452</v>
      </c>
      <c r="M12" s="42">
        <v>50259</v>
      </c>
    </row>
    <row r="13" spans="1:13" ht="15" customHeight="1">
      <c r="A13" s="39" t="s">
        <v>82</v>
      </c>
      <c r="B13" s="40">
        <f t="shared" si="0"/>
        <v>4314</v>
      </c>
      <c r="C13" s="41">
        <v>4277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37</v>
      </c>
      <c r="K13" s="41">
        <v>0</v>
      </c>
      <c r="L13" s="41">
        <v>3610</v>
      </c>
      <c r="M13" s="42">
        <v>704</v>
      </c>
    </row>
    <row r="14" spans="1:13" ht="15" customHeight="1">
      <c r="A14" s="39" t="s">
        <v>83</v>
      </c>
      <c r="B14" s="40">
        <f t="shared" si="0"/>
        <v>4317</v>
      </c>
      <c r="C14" s="41">
        <v>3000</v>
      </c>
      <c r="D14" s="41">
        <v>62</v>
      </c>
      <c r="E14" s="41">
        <v>0</v>
      </c>
      <c r="F14" s="41">
        <v>0</v>
      </c>
      <c r="G14" s="41">
        <v>0</v>
      </c>
      <c r="H14" s="41">
        <v>192</v>
      </c>
      <c r="I14" s="41">
        <v>1012</v>
      </c>
      <c r="J14" s="41">
        <v>0</v>
      </c>
      <c r="K14" s="41">
        <v>51</v>
      </c>
      <c r="L14" s="41">
        <v>2310</v>
      </c>
      <c r="M14" s="42">
        <v>2007</v>
      </c>
    </row>
    <row r="15" spans="1:13" ht="15" customHeight="1">
      <c r="A15" s="39" t="s">
        <v>84</v>
      </c>
      <c r="B15" s="40">
        <f t="shared" si="0"/>
        <v>5928</v>
      </c>
      <c r="C15" s="41">
        <v>5928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4046</v>
      </c>
      <c r="M15" s="42">
        <v>1882</v>
      </c>
    </row>
    <row r="16" spans="1:13" ht="15" customHeight="1">
      <c r="A16" s="39" t="s">
        <v>85</v>
      </c>
      <c r="B16" s="40">
        <f t="shared" si="0"/>
        <v>12256</v>
      </c>
      <c r="C16" s="41">
        <v>3561</v>
      </c>
      <c r="D16" s="41">
        <v>294</v>
      </c>
      <c r="E16" s="41">
        <v>0</v>
      </c>
      <c r="F16" s="41">
        <v>6837</v>
      </c>
      <c r="G16" s="41">
        <v>0</v>
      </c>
      <c r="H16" s="41">
        <v>779</v>
      </c>
      <c r="I16" s="41">
        <v>0</v>
      </c>
      <c r="J16" s="41">
        <v>497</v>
      </c>
      <c r="K16" s="41">
        <v>288</v>
      </c>
      <c r="L16" s="41">
        <v>3578</v>
      </c>
      <c r="M16" s="42">
        <v>8678</v>
      </c>
    </row>
    <row r="17" spans="1:13" ht="15" customHeight="1">
      <c r="A17" s="39" t="s">
        <v>86</v>
      </c>
      <c r="B17" s="40">
        <f t="shared" si="0"/>
        <v>15535</v>
      </c>
      <c r="C17" s="41">
        <v>9279</v>
      </c>
      <c r="D17" s="41">
        <v>0</v>
      </c>
      <c r="E17" s="41">
        <v>0</v>
      </c>
      <c r="F17" s="41">
        <v>4654</v>
      </c>
      <c r="G17" s="41">
        <v>0</v>
      </c>
      <c r="H17" s="41">
        <v>801</v>
      </c>
      <c r="I17" s="41">
        <v>621</v>
      </c>
      <c r="J17" s="41">
        <v>26</v>
      </c>
      <c r="K17" s="41">
        <v>154</v>
      </c>
      <c r="L17" s="41">
        <v>6331</v>
      </c>
      <c r="M17" s="42">
        <v>9204</v>
      </c>
    </row>
    <row r="18" spans="1:13" ht="15" customHeight="1">
      <c r="A18" s="39" t="s">
        <v>87</v>
      </c>
      <c r="B18" s="40">
        <f t="shared" si="0"/>
        <v>9598</v>
      </c>
      <c r="C18" s="41">
        <v>7121</v>
      </c>
      <c r="D18" s="41">
        <v>138</v>
      </c>
      <c r="E18" s="41">
        <v>0</v>
      </c>
      <c r="F18" s="41">
        <v>880</v>
      </c>
      <c r="G18" s="41">
        <v>0</v>
      </c>
      <c r="H18" s="41">
        <v>174</v>
      </c>
      <c r="I18" s="41">
        <v>322</v>
      </c>
      <c r="J18" s="41">
        <v>873</v>
      </c>
      <c r="K18" s="41">
        <v>90</v>
      </c>
      <c r="L18" s="41">
        <v>4630</v>
      </c>
      <c r="M18" s="42">
        <v>4968</v>
      </c>
    </row>
    <row r="19" spans="1:13" ht="15" customHeight="1">
      <c r="A19" s="39" t="s">
        <v>88</v>
      </c>
      <c r="B19" s="40">
        <f t="shared" si="0"/>
        <v>1036</v>
      </c>
      <c r="C19" s="41">
        <v>763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273</v>
      </c>
      <c r="L19" s="41">
        <v>591</v>
      </c>
      <c r="M19" s="42">
        <v>445</v>
      </c>
    </row>
    <row r="20" spans="1:13" ht="15" customHeight="1">
      <c r="A20" s="39" t="s">
        <v>89</v>
      </c>
      <c r="B20" s="40">
        <f t="shared" si="0"/>
        <v>3918</v>
      </c>
      <c r="C20" s="41">
        <v>3038</v>
      </c>
      <c r="D20" s="41">
        <v>0</v>
      </c>
      <c r="E20" s="41">
        <v>0</v>
      </c>
      <c r="F20" s="41">
        <v>141</v>
      </c>
      <c r="G20" s="41">
        <v>0</v>
      </c>
      <c r="H20" s="41">
        <v>75</v>
      </c>
      <c r="I20" s="41">
        <v>0</v>
      </c>
      <c r="J20" s="41">
        <v>52</v>
      </c>
      <c r="K20" s="41">
        <v>612</v>
      </c>
      <c r="L20" s="41">
        <v>2500</v>
      </c>
      <c r="M20" s="42">
        <v>1418</v>
      </c>
    </row>
    <row r="21" spans="1:13" ht="15" customHeight="1">
      <c r="A21" s="39" t="s">
        <v>90</v>
      </c>
      <c r="B21" s="40">
        <f t="shared" si="0"/>
        <v>3838</v>
      </c>
      <c r="C21" s="41">
        <v>1609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2229</v>
      </c>
      <c r="K21" s="41">
        <v>0</v>
      </c>
      <c r="L21" s="41">
        <v>1572</v>
      </c>
      <c r="M21" s="42">
        <v>2266</v>
      </c>
    </row>
    <row r="22" spans="1:13" ht="15" customHeight="1">
      <c r="A22" s="39" t="s">
        <v>91</v>
      </c>
      <c r="B22" s="40">
        <f t="shared" si="0"/>
        <v>3232</v>
      </c>
      <c r="C22" s="41">
        <v>2394</v>
      </c>
      <c r="D22" s="41">
        <v>0</v>
      </c>
      <c r="E22" s="41">
        <v>0</v>
      </c>
      <c r="F22" s="41">
        <v>581</v>
      </c>
      <c r="G22" s="41">
        <v>79</v>
      </c>
      <c r="H22" s="41">
        <v>46</v>
      </c>
      <c r="I22" s="41">
        <v>0</v>
      </c>
      <c r="J22" s="41">
        <v>0</v>
      </c>
      <c r="K22" s="41">
        <v>132</v>
      </c>
      <c r="L22" s="41">
        <v>2853</v>
      </c>
      <c r="M22" s="42">
        <v>379</v>
      </c>
    </row>
    <row r="23" spans="1:13" ht="15" customHeight="1">
      <c r="A23" s="39" t="s">
        <v>92</v>
      </c>
      <c r="B23" s="40">
        <f t="shared" si="0"/>
        <v>4466</v>
      </c>
      <c r="C23" s="41">
        <v>2693</v>
      </c>
      <c r="D23" s="41">
        <v>0</v>
      </c>
      <c r="E23" s="41">
        <v>0</v>
      </c>
      <c r="F23" s="41">
        <v>1773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2319</v>
      </c>
      <c r="M23" s="42">
        <v>2147</v>
      </c>
    </row>
    <row r="24" spans="1:13" ht="15" customHeight="1">
      <c r="A24" s="39" t="s">
        <v>93</v>
      </c>
      <c r="B24" s="40">
        <f t="shared" si="0"/>
        <v>1789</v>
      </c>
      <c r="C24" s="41">
        <v>1395</v>
      </c>
      <c r="D24" s="41">
        <v>199</v>
      </c>
      <c r="E24" s="41">
        <v>0</v>
      </c>
      <c r="F24" s="41">
        <v>195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1395</v>
      </c>
      <c r="M24" s="42">
        <v>394</v>
      </c>
    </row>
    <row r="25" spans="1:13" ht="15" customHeight="1">
      <c r="A25" s="43" t="s">
        <v>94</v>
      </c>
      <c r="B25" s="44">
        <f t="shared" si="0"/>
        <v>3999</v>
      </c>
      <c r="C25" s="45">
        <v>2094</v>
      </c>
      <c r="D25" s="45">
        <v>0</v>
      </c>
      <c r="E25" s="45">
        <v>0</v>
      </c>
      <c r="F25" s="45">
        <v>1190</v>
      </c>
      <c r="G25" s="45">
        <v>0</v>
      </c>
      <c r="H25" s="45">
        <v>0</v>
      </c>
      <c r="I25" s="45">
        <v>119</v>
      </c>
      <c r="J25" s="45">
        <v>596</v>
      </c>
      <c r="K25" s="45">
        <v>0</v>
      </c>
      <c r="L25" s="45">
        <v>2082</v>
      </c>
      <c r="M25" s="46">
        <v>1917</v>
      </c>
    </row>
    <row r="26" spans="1:13" ht="15" customHeight="1">
      <c r="A26" s="47" t="s">
        <v>95</v>
      </c>
      <c r="B26" s="48">
        <f t="shared" si="0"/>
        <v>226585</v>
      </c>
      <c r="C26" s="49">
        <v>108132</v>
      </c>
      <c r="D26" s="49">
        <v>5056</v>
      </c>
      <c r="E26" s="49">
        <v>878</v>
      </c>
      <c r="F26" s="49">
        <v>22667</v>
      </c>
      <c r="G26" s="49">
        <v>5061</v>
      </c>
      <c r="H26" s="49">
        <v>4971</v>
      </c>
      <c r="I26" s="49">
        <v>14819</v>
      </c>
      <c r="J26" s="49">
        <v>60750</v>
      </c>
      <c r="K26" s="49">
        <v>4251</v>
      </c>
      <c r="L26" s="49">
        <v>83114</v>
      </c>
      <c r="M26" s="50">
        <v>143471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96</v>
      </c>
      <c r="B28" s="40">
        <f>SUM(C28:K28)</f>
        <v>1886</v>
      </c>
      <c r="C28" s="41">
        <v>1433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453</v>
      </c>
      <c r="L28" s="41">
        <v>1014</v>
      </c>
      <c r="M28" s="42">
        <v>872</v>
      </c>
    </row>
    <row r="29" spans="1:13" ht="15" customHeight="1">
      <c r="A29" s="43" t="s">
        <v>97</v>
      </c>
      <c r="B29" s="44">
        <f>SUM(C29:K29)</f>
        <v>392</v>
      </c>
      <c r="C29" s="45">
        <v>392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242</v>
      </c>
      <c r="M29" s="46">
        <v>150</v>
      </c>
    </row>
    <row r="30" spans="1:13" ht="15" customHeight="1">
      <c r="A30" s="47" t="s">
        <v>98</v>
      </c>
      <c r="B30" s="48">
        <f>SUM(C30:K30)</f>
        <v>2278</v>
      </c>
      <c r="C30" s="49">
        <v>1825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453</v>
      </c>
      <c r="L30" s="49">
        <v>1256</v>
      </c>
      <c r="M30" s="50">
        <v>1022</v>
      </c>
    </row>
    <row r="31" spans="1:13" ht="15" customHeigh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ht="15" customHeight="1">
      <c r="A32" s="43" t="s">
        <v>99</v>
      </c>
      <c r="B32" s="44">
        <f>SUM(C32:K32)</f>
        <v>1589</v>
      </c>
      <c r="C32" s="45">
        <v>767</v>
      </c>
      <c r="D32" s="45">
        <v>283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539</v>
      </c>
      <c r="L32" s="45">
        <v>480</v>
      </c>
      <c r="M32" s="46">
        <v>1109</v>
      </c>
    </row>
    <row r="33" spans="1:13" ht="15" customHeight="1">
      <c r="A33" s="47" t="s">
        <v>100</v>
      </c>
      <c r="B33" s="48">
        <f>SUM(C33:K33)</f>
        <v>1589</v>
      </c>
      <c r="C33" s="49">
        <v>767</v>
      </c>
      <c r="D33" s="49">
        <v>283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539</v>
      </c>
      <c r="L33" s="49">
        <v>480</v>
      </c>
      <c r="M33" s="50">
        <v>1109</v>
      </c>
    </row>
    <row r="34" spans="1:13" ht="1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ht="15" customHeight="1">
      <c r="A35" s="39" t="s">
        <v>101</v>
      </c>
      <c r="B35" s="40">
        <f>SUM(C35:K35)</f>
        <v>2903</v>
      </c>
      <c r="C35" s="41">
        <v>1836</v>
      </c>
      <c r="D35" s="41">
        <v>0</v>
      </c>
      <c r="E35" s="41">
        <v>0</v>
      </c>
      <c r="F35" s="41">
        <v>1067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1288</v>
      </c>
      <c r="M35" s="42">
        <v>1615</v>
      </c>
    </row>
    <row r="36" spans="1:13" ht="15" customHeight="1">
      <c r="A36" s="43" t="s">
        <v>102</v>
      </c>
      <c r="B36" s="44">
        <f>SUM(C36:K36)</f>
        <v>2093</v>
      </c>
      <c r="C36" s="45">
        <v>409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1684</v>
      </c>
      <c r="L36" s="45">
        <v>409</v>
      </c>
      <c r="M36" s="46">
        <v>1684</v>
      </c>
    </row>
    <row r="37" spans="1:13" ht="15" customHeight="1">
      <c r="A37" s="47" t="s">
        <v>103</v>
      </c>
      <c r="B37" s="48">
        <f>SUM(C37:K37)</f>
        <v>4996</v>
      </c>
      <c r="C37" s="49">
        <v>2245</v>
      </c>
      <c r="D37" s="49">
        <v>0</v>
      </c>
      <c r="E37" s="49">
        <v>0</v>
      </c>
      <c r="F37" s="49">
        <v>1067</v>
      </c>
      <c r="G37" s="49">
        <v>0</v>
      </c>
      <c r="H37" s="49">
        <v>0</v>
      </c>
      <c r="I37" s="49">
        <v>0</v>
      </c>
      <c r="J37" s="49">
        <v>0</v>
      </c>
      <c r="K37" s="49">
        <v>1684</v>
      </c>
      <c r="L37" s="49">
        <v>1697</v>
      </c>
      <c r="M37" s="50">
        <v>3299</v>
      </c>
    </row>
    <row r="38" spans="1:13" ht="15" customHeigh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ht="15" customHeight="1">
      <c r="A39" s="39" t="s">
        <v>104</v>
      </c>
      <c r="B39" s="40">
        <f>SUM(C39:K39)</f>
        <v>3815</v>
      </c>
      <c r="C39" s="41">
        <v>1519</v>
      </c>
      <c r="D39" s="41">
        <v>173</v>
      </c>
      <c r="E39" s="41">
        <v>0</v>
      </c>
      <c r="F39" s="41">
        <v>0</v>
      </c>
      <c r="G39" s="41">
        <v>0</v>
      </c>
      <c r="H39" s="41">
        <v>113</v>
      </c>
      <c r="I39" s="41">
        <v>0</v>
      </c>
      <c r="J39" s="41">
        <v>2010</v>
      </c>
      <c r="K39" s="41">
        <v>0</v>
      </c>
      <c r="L39" s="41">
        <v>1499</v>
      </c>
      <c r="M39" s="42">
        <v>2316</v>
      </c>
    </row>
    <row r="40" spans="1:13" ht="15" customHeight="1">
      <c r="A40" s="39" t="s">
        <v>105</v>
      </c>
      <c r="B40" s="40">
        <f>SUM(C40:K40)</f>
        <v>1347</v>
      </c>
      <c r="C40" s="41">
        <v>91</v>
      </c>
      <c r="D40" s="41">
        <v>277</v>
      </c>
      <c r="E40" s="41">
        <v>0</v>
      </c>
      <c r="F40" s="41">
        <v>979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368</v>
      </c>
      <c r="M40" s="42">
        <v>979</v>
      </c>
    </row>
    <row r="41" spans="1:13" ht="15" customHeight="1">
      <c r="A41" s="43" t="s">
        <v>106</v>
      </c>
      <c r="B41" s="44">
        <f>SUM(C41:K41)</f>
        <v>961</v>
      </c>
      <c r="C41" s="45">
        <v>604</v>
      </c>
      <c r="D41" s="45">
        <v>146</v>
      </c>
      <c r="E41" s="45">
        <v>0</v>
      </c>
      <c r="F41" s="45">
        <v>43</v>
      </c>
      <c r="G41" s="45">
        <v>0</v>
      </c>
      <c r="H41" s="45">
        <v>168</v>
      </c>
      <c r="I41" s="45">
        <v>0</v>
      </c>
      <c r="J41" s="45">
        <v>0</v>
      </c>
      <c r="K41" s="45">
        <v>0</v>
      </c>
      <c r="L41" s="45">
        <v>604</v>
      </c>
      <c r="M41" s="46">
        <v>357</v>
      </c>
    </row>
    <row r="42" spans="1:13" ht="15" customHeight="1">
      <c r="A42" s="47" t="s">
        <v>107</v>
      </c>
      <c r="B42" s="48">
        <f>SUM(C42:K42)</f>
        <v>6123</v>
      </c>
      <c r="C42" s="49">
        <v>2214</v>
      </c>
      <c r="D42" s="49">
        <v>596</v>
      </c>
      <c r="E42" s="49">
        <v>0</v>
      </c>
      <c r="F42" s="49">
        <v>1022</v>
      </c>
      <c r="G42" s="49">
        <v>0</v>
      </c>
      <c r="H42" s="49">
        <v>281</v>
      </c>
      <c r="I42" s="49">
        <v>0</v>
      </c>
      <c r="J42" s="49">
        <v>2010</v>
      </c>
      <c r="K42" s="49">
        <v>0</v>
      </c>
      <c r="L42" s="49">
        <v>2471</v>
      </c>
      <c r="M42" s="50">
        <v>3652</v>
      </c>
    </row>
    <row r="43" spans="1:13" ht="1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ht="15" customHeight="1">
      <c r="A44" s="39" t="s">
        <v>108</v>
      </c>
      <c r="B44" s="40">
        <f>SUM(C44:K44)</f>
        <v>1275</v>
      </c>
      <c r="C44" s="41">
        <v>611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664</v>
      </c>
      <c r="K44" s="41">
        <v>0</v>
      </c>
      <c r="L44" s="41">
        <v>611</v>
      </c>
      <c r="M44" s="42">
        <v>664</v>
      </c>
    </row>
    <row r="45" spans="1:13" ht="15" customHeight="1">
      <c r="A45" s="39" t="s">
        <v>109</v>
      </c>
      <c r="B45" s="40">
        <f>SUM(C45:K45)</f>
        <v>3996</v>
      </c>
      <c r="C45" s="41">
        <v>3760</v>
      </c>
      <c r="D45" s="41">
        <v>0</v>
      </c>
      <c r="E45" s="41">
        <v>0</v>
      </c>
      <c r="F45" s="41">
        <v>28</v>
      </c>
      <c r="G45" s="41">
        <v>0</v>
      </c>
      <c r="H45" s="41">
        <v>0</v>
      </c>
      <c r="I45" s="41">
        <v>0</v>
      </c>
      <c r="J45" s="41">
        <v>0</v>
      </c>
      <c r="K45" s="41">
        <v>208</v>
      </c>
      <c r="L45" s="41">
        <v>3326</v>
      </c>
      <c r="M45" s="42">
        <v>670</v>
      </c>
    </row>
    <row r="46" spans="1:13" ht="15" customHeight="1">
      <c r="A46" s="43" t="s">
        <v>110</v>
      </c>
      <c r="B46" s="44">
        <f>SUM(C46:K46)</f>
        <v>1584</v>
      </c>
      <c r="C46" s="45">
        <v>1457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127</v>
      </c>
      <c r="J46" s="45">
        <v>0</v>
      </c>
      <c r="K46" s="45">
        <v>0</v>
      </c>
      <c r="L46" s="45">
        <v>1304</v>
      </c>
      <c r="M46" s="46">
        <v>280</v>
      </c>
    </row>
    <row r="47" spans="1:13" ht="15" customHeight="1">
      <c r="A47" s="47" t="s">
        <v>111</v>
      </c>
      <c r="B47" s="48">
        <f>SUM(C47:K47)</f>
        <v>6855</v>
      </c>
      <c r="C47" s="49">
        <v>5828</v>
      </c>
      <c r="D47" s="49">
        <v>0</v>
      </c>
      <c r="E47" s="49">
        <v>0</v>
      </c>
      <c r="F47" s="49">
        <v>28</v>
      </c>
      <c r="G47" s="49">
        <v>0</v>
      </c>
      <c r="H47" s="49">
        <v>0</v>
      </c>
      <c r="I47" s="49">
        <v>127</v>
      </c>
      <c r="J47" s="49">
        <v>664</v>
      </c>
      <c r="K47" s="49">
        <v>208</v>
      </c>
      <c r="L47" s="49">
        <v>5241</v>
      </c>
      <c r="M47" s="50">
        <v>1614</v>
      </c>
    </row>
    <row r="48" spans="1:13" ht="1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ht="15" customHeight="1">
      <c r="A49" s="43" t="s">
        <v>112</v>
      </c>
      <c r="B49" s="44">
        <f>SUM(C49:K49)</f>
        <v>747</v>
      </c>
      <c r="C49" s="45">
        <v>747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646</v>
      </c>
      <c r="M49" s="46">
        <v>101</v>
      </c>
    </row>
    <row r="50" spans="1:13" ht="15" customHeight="1">
      <c r="A50" s="47" t="s">
        <v>113</v>
      </c>
      <c r="B50" s="48">
        <f>SUM(C50:K50)</f>
        <v>747</v>
      </c>
      <c r="C50" s="49">
        <v>747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646</v>
      </c>
      <c r="M50" s="50">
        <v>101</v>
      </c>
    </row>
    <row r="51" spans="1:13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15" customHeight="1">
      <c r="A52" s="39" t="s">
        <v>114</v>
      </c>
      <c r="B52" s="40">
        <f>SUM(C52:K52)</f>
        <v>686</v>
      </c>
      <c r="C52" s="41">
        <v>686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319</v>
      </c>
      <c r="M52" s="42">
        <v>367</v>
      </c>
    </row>
    <row r="53" spans="1:13" ht="15" customHeight="1">
      <c r="A53" s="39" t="s">
        <v>115</v>
      </c>
      <c r="B53" s="40">
        <f>SUM(C53:K53)</f>
        <v>2267</v>
      </c>
      <c r="C53" s="41">
        <v>241</v>
      </c>
      <c r="D53" s="41">
        <v>186</v>
      </c>
      <c r="E53" s="41">
        <v>0</v>
      </c>
      <c r="F53" s="41">
        <v>0</v>
      </c>
      <c r="G53" s="41">
        <v>0</v>
      </c>
      <c r="H53" s="41">
        <v>0</v>
      </c>
      <c r="I53" s="41">
        <v>1807</v>
      </c>
      <c r="J53" s="41">
        <v>0</v>
      </c>
      <c r="K53" s="41">
        <v>33</v>
      </c>
      <c r="L53" s="41">
        <v>427</v>
      </c>
      <c r="M53" s="42">
        <v>1840</v>
      </c>
    </row>
    <row r="54" spans="1:13" ht="15" customHeight="1">
      <c r="A54" s="39" t="s">
        <v>116</v>
      </c>
      <c r="B54" s="40">
        <f>SUM(C54:K54)</f>
        <v>2306</v>
      </c>
      <c r="C54" s="41">
        <v>2306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524</v>
      </c>
      <c r="M54" s="42">
        <v>1782</v>
      </c>
    </row>
    <row r="55" spans="1:13" ht="15" customHeight="1">
      <c r="A55" s="39" t="s">
        <v>117</v>
      </c>
      <c r="B55" s="40">
        <f>SUM(C55:M55)</f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2">
        <v>0</v>
      </c>
    </row>
    <row r="56" spans="1:13" ht="15" customHeight="1">
      <c r="A56" s="39" t="s">
        <v>118</v>
      </c>
      <c r="B56" s="40">
        <f>SUM(C56:K56)</f>
        <v>353</v>
      </c>
      <c r="C56" s="41">
        <v>353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353</v>
      </c>
      <c r="M56" s="42">
        <v>0</v>
      </c>
    </row>
    <row r="57" spans="1:13" ht="15" customHeight="1">
      <c r="A57" s="39" t="s">
        <v>119</v>
      </c>
      <c r="B57" s="40">
        <f>SUM(C57:M57)</f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2">
        <v>0</v>
      </c>
    </row>
    <row r="58" spans="1:13" ht="15" customHeight="1">
      <c r="A58" s="43" t="s">
        <v>120</v>
      </c>
      <c r="B58" s="44">
        <f>SUM(C58:M58)</f>
        <v>0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6">
        <v>0</v>
      </c>
    </row>
    <row r="59" spans="1:13" ht="15" customHeight="1">
      <c r="A59" s="47" t="s">
        <v>121</v>
      </c>
      <c r="B59" s="48">
        <f>SUM(C59:K59)</f>
        <v>5612</v>
      </c>
      <c r="C59" s="49">
        <v>3586</v>
      </c>
      <c r="D59" s="49">
        <v>186</v>
      </c>
      <c r="E59" s="49">
        <v>0</v>
      </c>
      <c r="F59" s="49">
        <v>0</v>
      </c>
      <c r="G59" s="49">
        <v>0</v>
      </c>
      <c r="H59" s="49">
        <v>0</v>
      </c>
      <c r="I59" s="49">
        <v>1807</v>
      </c>
      <c r="J59" s="49">
        <v>0</v>
      </c>
      <c r="K59" s="49">
        <v>33</v>
      </c>
      <c r="L59" s="49">
        <v>1623</v>
      </c>
      <c r="M59" s="50">
        <v>3989</v>
      </c>
    </row>
    <row r="60" spans="1:13" ht="15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15" customHeight="1">
      <c r="A61" s="43" t="s">
        <v>122</v>
      </c>
      <c r="B61" s="44">
        <f>SUM(C61:K61)</f>
        <v>1789</v>
      </c>
      <c r="C61" s="45">
        <v>989</v>
      </c>
      <c r="D61" s="45">
        <v>0</v>
      </c>
      <c r="E61" s="45">
        <v>0</v>
      </c>
      <c r="F61" s="45">
        <v>800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851</v>
      </c>
      <c r="M61" s="46">
        <v>938</v>
      </c>
    </row>
    <row r="62" spans="1:13" ht="15" customHeight="1">
      <c r="A62" s="47" t="s">
        <v>123</v>
      </c>
      <c r="B62" s="48">
        <f>SUM(C62:K62)</f>
        <v>1789</v>
      </c>
      <c r="C62" s="49">
        <v>989</v>
      </c>
      <c r="D62" s="49">
        <v>0</v>
      </c>
      <c r="E62" s="49">
        <v>0</v>
      </c>
      <c r="F62" s="49">
        <v>800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851</v>
      </c>
      <c r="M62" s="50">
        <v>938</v>
      </c>
    </row>
    <row r="63" spans="1:13" ht="15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ht="15" customHeight="1">
      <c r="A64" s="43" t="s">
        <v>124</v>
      </c>
      <c r="B64" s="44">
        <f>SUM(C64:K64)</f>
        <v>396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396</v>
      </c>
      <c r="L64" s="45">
        <v>0</v>
      </c>
      <c r="M64" s="46">
        <v>396</v>
      </c>
    </row>
    <row r="65" spans="1:13" ht="15" customHeight="1">
      <c r="A65" s="47" t="s">
        <v>125</v>
      </c>
      <c r="B65" s="48">
        <f>SUM(C65:K65)</f>
        <v>396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396</v>
      </c>
      <c r="L65" s="49">
        <v>0</v>
      </c>
      <c r="M65" s="50">
        <v>396</v>
      </c>
    </row>
    <row r="66" spans="1:13" ht="15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ht="15" customHeight="1">
      <c r="A67" s="39" t="s">
        <v>126</v>
      </c>
      <c r="B67" s="40">
        <f>SUM(C67:K67)</f>
        <v>30385</v>
      </c>
      <c r="C67" s="41">
        <v>18201</v>
      </c>
      <c r="D67" s="41">
        <v>1065</v>
      </c>
      <c r="E67" s="41">
        <v>0</v>
      </c>
      <c r="F67" s="41">
        <v>2917</v>
      </c>
      <c r="G67" s="41">
        <v>0</v>
      </c>
      <c r="H67" s="41">
        <v>281</v>
      </c>
      <c r="I67" s="41">
        <v>1934</v>
      </c>
      <c r="J67" s="41">
        <v>2674</v>
      </c>
      <c r="K67" s="41">
        <v>3313</v>
      </c>
      <c r="L67" s="41">
        <v>14265</v>
      </c>
      <c r="M67" s="42">
        <v>16120</v>
      </c>
    </row>
    <row r="68" spans="1:13" ht="1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ht="15" customHeight="1" thickBot="1">
      <c r="A69" s="51" t="s">
        <v>127</v>
      </c>
      <c r="B69" s="52">
        <f>SUM(C69:K69)</f>
        <v>256970</v>
      </c>
      <c r="C69" s="53">
        <v>126333</v>
      </c>
      <c r="D69" s="53">
        <v>6121</v>
      </c>
      <c r="E69" s="53">
        <v>878</v>
      </c>
      <c r="F69" s="53">
        <v>25584</v>
      </c>
      <c r="G69" s="53">
        <v>5061</v>
      </c>
      <c r="H69" s="53">
        <v>5252</v>
      </c>
      <c r="I69" s="53">
        <v>16753</v>
      </c>
      <c r="J69" s="53">
        <v>63424</v>
      </c>
      <c r="K69" s="53">
        <v>7564</v>
      </c>
      <c r="L69" s="53">
        <v>97379</v>
      </c>
      <c r="M69" s="54">
        <v>159591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U16" sqref="U16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55" t="s">
        <v>42</v>
      </c>
      <c r="D3" s="56"/>
      <c r="E3" s="56"/>
      <c r="F3" s="56"/>
      <c r="G3" s="56"/>
      <c r="H3" s="56"/>
      <c r="I3" s="56"/>
      <c r="J3" s="57"/>
      <c r="K3" s="55" t="s">
        <v>43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44</v>
      </c>
      <c r="C4" s="59" t="s">
        <v>45</v>
      </c>
      <c r="D4" s="60"/>
      <c r="E4" s="60"/>
      <c r="F4" s="61"/>
      <c r="G4" s="59" t="s">
        <v>46</v>
      </c>
      <c r="H4" s="60"/>
      <c r="I4" s="60"/>
      <c r="J4" s="61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>+C6+G6</f>
        <v>126333</v>
      </c>
      <c r="C6" s="19">
        <f>SUM(D6:F6)</f>
        <v>2109</v>
      </c>
      <c r="D6" s="19">
        <v>0</v>
      </c>
      <c r="E6" s="19">
        <v>0</v>
      </c>
      <c r="F6" s="19">
        <v>2109</v>
      </c>
      <c r="G6" s="19">
        <f>SUM(H6:J6)</f>
        <v>124224</v>
      </c>
      <c r="H6" s="19">
        <v>14748</v>
      </c>
      <c r="I6" s="19">
        <v>0</v>
      </c>
      <c r="J6" s="19">
        <v>109476</v>
      </c>
      <c r="K6" s="19">
        <v>90858</v>
      </c>
      <c r="L6" s="19">
        <f>SUM(M6:Q6)</f>
        <v>35475</v>
      </c>
      <c r="M6" s="19">
        <v>0</v>
      </c>
      <c r="N6" s="19">
        <v>6433</v>
      </c>
      <c r="O6" s="19">
        <v>27943</v>
      </c>
      <c r="P6" s="19">
        <v>0</v>
      </c>
      <c r="Q6" s="27">
        <v>1099</v>
      </c>
    </row>
    <row r="7" spans="1:17" ht="15" customHeight="1">
      <c r="A7" s="13" t="s">
        <v>65</v>
      </c>
      <c r="B7" s="20">
        <f>+C7+G7</f>
        <v>6121</v>
      </c>
      <c r="C7" s="21">
        <f>SUM(D7:F7)</f>
        <v>107</v>
      </c>
      <c r="D7" s="21">
        <v>0</v>
      </c>
      <c r="E7" s="21">
        <v>107</v>
      </c>
      <c r="F7" s="21">
        <v>0</v>
      </c>
      <c r="G7" s="21">
        <f>SUM(H7:J7)</f>
        <v>6014</v>
      </c>
      <c r="H7" s="21">
        <v>855</v>
      </c>
      <c r="I7" s="21">
        <v>0</v>
      </c>
      <c r="J7" s="21">
        <v>5159</v>
      </c>
      <c r="K7" s="21">
        <v>2249</v>
      </c>
      <c r="L7" s="21">
        <f>SUM(M7:Q7)</f>
        <v>3872</v>
      </c>
      <c r="M7" s="21">
        <v>0</v>
      </c>
      <c r="N7" s="21">
        <v>1631</v>
      </c>
      <c r="O7" s="21">
        <v>2241</v>
      </c>
      <c r="P7" s="21">
        <v>0</v>
      </c>
      <c r="Q7" s="28">
        <v>0</v>
      </c>
    </row>
    <row r="8" spans="1:17" ht="15" customHeight="1">
      <c r="A8" s="13" t="s">
        <v>66</v>
      </c>
      <c r="B8" s="20">
        <f aca="true" t="shared" si="0" ref="B8:B17">+C8+G8</f>
        <v>878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878</v>
      </c>
      <c r="H8" s="21">
        <v>0</v>
      </c>
      <c r="I8" s="21">
        <v>878</v>
      </c>
      <c r="J8" s="21">
        <v>0</v>
      </c>
      <c r="K8" s="21">
        <v>0</v>
      </c>
      <c r="L8" s="21">
        <f aca="true" t="shared" si="3" ref="L8:L17">SUM(M8:Q8)</f>
        <v>878</v>
      </c>
      <c r="M8" s="21">
        <v>0</v>
      </c>
      <c r="N8" s="21">
        <v>0</v>
      </c>
      <c r="O8" s="21">
        <v>878</v>
      </c>
      <c r="P8" s="21">
        <v>0</v>
      </c>
      <c r="Q8" s="28">
        <v>0</v>
      </c>
    </row>
    <row r="9" spans="1:17" ht="15" customHeight="1">
      <c r="A9" s="13" t="s">
        <v>67</v>
      </c>
      <c r="B9" s="20">
        <f t="shared" si="0"/>
        <v>25584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25584</v>
      </c>
      <c r="H9" s="21">
        <v>23857</v>
      </c>
      <c r="I9" s="21">
        <v>0</v>
      </c>
      <c r="J9" s="21">
        <v>1727</v>
      </c>
      <c r="K9" s="21">
        <v>600</v>
      </c>
      <c r="L9" s="21">
        <f t="shared" si="3"/>
        <v>24984</v>
      </c>
      <c r="M9" s="21">
        <v>0</v>
      </c>
      <c r="N9" s="21">
        <v>90</v>
      </c>
      <c r="O9" s="21">
        <v>24866</v>
      </c>
      <c r="P9" s="21">
        <v>28</v>
      </c>
      <c r="Q9" s="28">
        <v>0</v>
      </c>
    </row>
    <row r="10" spans="1:17" ht="15" customHeight="1">
      <c r="A10" s="13" t="s">
        <v>68</v>
      </c>
      <c r="B10" s="20">
        <f t="shared" si="0"/>
        <v>5061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5061</v>
      </c>
      <c r="H10" s="21">
        <v>4995</v>
      </c>
      <c r="I10" s="21">
        <v>0</v>
      </c>
      <c r="J10" s="21">
        <v>66</v>
      </c>
      <c r="K10" s="21">
        <v>66</v>
      </c>
      <c r="L10" s="21">
        <f t="shared" si="3"/>
        <v>4995</v>
      </c>
      <c r="M10" s="21">
        <v>0</v>
      </c>
      <c r="N10" s="21">
        <v>0</v>
      </c>
      <c r="O10" s="21">
        <v>4995</v>
      </c>
      <c r="P10" s="21">
        <v>0</v>
      </c>
      <c r="Q10" s="28">
        <v>0</v>
      </c>
    </row>
    <row r="11" spans="1:17" ht="15" customHeight="1">
      <c r="A11" s="13" t="s">
        <v>69</v>
      </c>
      <c r="B11" s="20">
        <f t="shared" si="0"/>
        <v>5252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5252</v>
      </c>
      <c r="H11" s="21">
        <v>4726</v>
      </c>
      <c r="I11" s="21">
        <v>0</v>
      </c>
      <c r="J11" s="21">
        <v>526</v>
      </c>
      <c r="K11" s="21">
        <v>737</v>
      </c>
      <c r="L11" s="21">
        <f t="shared" si="3"/>
        <v>4515</v>
      </c>
      <c r="M11" s="21">
        <v>0</v>
      </c>
      <c r="N11" s="21">
        <v>0</v>
      </c>
      <c r="O11" s="21">
        <v>4515</v>
      </c>
      <c r="P11" s="21">
        <v>0</v>
      </c>
      <c r="Q11" s="28">
        <v>0</v>
      </c>
    </row>
    <row r="12" spans="1:17" ht="15" customHeight="1">
      <c r="A12" s="13" t="s">
        <v>70</v>
      </c>
      <c r="B12" s="20">
        <f t="shared" si="0"/>
        <v>16753</v>
      </c>
      <c r="C12" s="21">
        <f t="shared" si="1"/>
        <v>0</v>
      </c>
      <c r="D12" s="21">
        <v>0</v>
      </c>
      <c r="E12" s="21">
        <v>0</v>
      </c>
      <c r="F12" s="21">
        <v>0</v>
      </c>
      <c r="G12" s="21">
        <f t="shared" si="2"/>
        <v>16753</v>
      </c>
      <c r="H12" s="21">
        <v>11499</v>
      </c>
      <c r="I12" s="21">
        <v>4607</v>
      </c>
      <c r="J12" s="21">
        <v>647</v>
      </c>
      <c r="K12" s="21">
        <v>805</v>
      </c>
      <c r="L12" s="21">
        <f t="shared" si="3"/>
        <v>15948</v>
      </c>
      <c r="M12" s="21">
        <v>0</v>
      </c>
      <c r="N12" s="21">
        <v>3000</v>
      </c>
      <c r="O12" s="21">
        <v>12924</v>
      </c>
      <c r="P12" s="21">
        <v>0</v>
      </c>
      <c r="Q12" s="28">
        <v>24</v>
      </c>
    </row>
    <row r="13" spans="1:17" ht="15" customHeight="1">
      <c r="A13" s="13" t="s">
        <v>71</v>
      </c>
      <c r="B13" s="20">
        <f t="shared" si="0"/>
        <v>63424</v>
      </c>
      <c r="C13" s="21">
        <f t="shared" si="1"/>
        <v>7745</v>
      </c>
      <c r="D13" s="21">
        <v>2229</v>
      </c>
      <c r="E13" s="21">
        <v>651</v>
      </c>
      <c r="F13" s="21">
        <v>4865</v>
      </c>
      <c r="G13" s="21">
        <f t="shared" si="2"/>
        <v>55679</v>
      </c>
      <c r="H13" s="21">
        <v>3790</v>
      </c>
      <c r="I13" s="21">
        <v>51755</v>
      </c>
      <c r="J13" s="21">
        <v>134</v>
      </c>
      <c r="K13" s="21">
        <v>754</v>
      </c>
      <c r="L13" s="21">
        <f t="shared" si="3"/>
        <v>62670</v>
      </c>
      <c r="M13" s="21">
        <v>0</v>
      </c>
      <c r="N13" s="21">
        <v>5292</v>
      </c>
      <c r="O13" s="21">
        <v>57360</v>
      </c>
      <c r="P13" s="21">
        <v>0</v>
      </c>
      <c r="Q13" s="28">
        <v>18</v>
      </c>
    </row>
    <row r="14" spans="1:17" ht="15" customHeight="1">
      <c r="A14" s="13" t="s">
        <v>63</v>
      </c>
      <c r="B14" s="20">
        <f t="shared" si="0"/>
        <v>7564</v>
      </c>
      <c r="C14" s="21">
        <f t="shared" si="1"/>
        <v>1975</v>
      </c>
      <c r="D14" s="21">
        <v>0</v>
      </c>
      <c r="E14" s="21">
        <v>117</v>
      </c>
      <c r="F14" s="21">
        <v>1858</v>
      </c>
      <c r="G14" s="21">
        <f t="shared" si="2"/>
        <v>5589</v>
      </c>
      <c r="H14" s="21">
        <v>3904</v>
      </c>
      <c r="I14" s="21">
        <v>1076</v>
      </c>
      <c r="J14" s="21">
        <v>609</v>
      </c>
      <c r="K14" s="21">
        <v>1310</v>
      </c>
      <c r="L14" s="21">
        <f t="shared" si="3"/>
        <v>6254</v>
      </c>
      <c r="M14" s="21">
        <v>0</v>
      </c>
      <c r="N14" s="21">
        <v>0</v>
      </c>
      <c r="O14" s="21">
        <v>6254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 t="shared" si="0"/>
        <v>132454</v>
      </c>
      <c r="C16" s="21">
        <f t="shared" si="1"/>
        <v>2216</v>
      </c>
      <c r="D16" s="21">
        <f>SUM(D6:D7)</f>
        <v>0</v>
      </c>
      <c r="E16" s="21">
        <f>SUM(E6:E7)</f>
        <v>107</v>
      </c>
      <c r="F16" s="21">
        <f>SUM(F6:F7)</f>
        <v>2109</v>
      </c>
      <c r="G16" s="21">
        <f t="shared" si="2"/>
        <v>130238</v>
      </c>
      <c r="H16" s="21">
        <f>SUM(H6:H7)</f>
        <v>15603</v>
      </c>
      <c r="I16" s="21">
        <f>SUM(I6:I7)</f>
        <v>0</v>
      </c>
      <c r="J16" s="21">
        <f>SUM(J6:J7)</f>
        <v>114635</v>
      </c>
      <c r="K16" s="21">
        <f>SUM(K6:K7)</f>
        <v>93107</v>
      </c>
      <c r="L16" s="21">
        <f t="shared" si="3"/>
        <v>39347</v>
      </c>
      <c r="M16" s="21">
        <f>SUM(M6:M7)</f>
        <v>0</v>
      </c>
      <c r="N16" s="21">
        <f>SUM(N6:N7)</f>
        <v>8064</v>
      </c>
      <c r="O16" s="21">
        <f>SUM(O6:O7)</f>
        <v>30184</v>
      </c>
      <c r="P16" s="21">
        <f>SUM(P6:P7)</f>
        <v>0</v>
      </c>
      <c r="Q16" s="28">
        <f>SUM(Q6:Q7)</f>
        <v>1099</v>
      </c>
    </row>
    <row r="17" spans="1:17" ht="15" customHeight="1">
      <c r="A17" s="13" t="s">
        <v>73</v>
      </c>
      <c r="B17" s="20">
        <f t="shared" si="0"/>
        <v>124516</v>
      </c>
      <c r="C17" s="21">
        <f t="shared" si="1"/>
        <v>9720</v>
      </c>
      <c r="D17" s="21">
        <f>SUM(D8:D14)</f>
        <v>2229</v>
      </c>
      <c r="E17" s="21">
        <f>SUM(E8:E14)</f>
        <v>768</v>
      </c>
      <c r="F17" s="21">
        <f>SUM(F8:F14)</f>
        <v>6723</v>
      </c>
      <c r="G17" s="21">
        <f t="shared" si="2"/>
        <v>114796</v>
      </c>
      <c r="H17" s="21">
        <f>SUM(H8:H14)</f>
        <v>52771</v>
      </c>
      <c r="I17" s="21">
        <f>SUM(I8:I14)</f>
        <v>58316</v>
      </c>
      <c r="J17" s="21">
        <f>SUM(J8:J14)</f>
        <v>3709</v>
      </c>
      <c r="K17" s="21">
        <f>SUM(K8:K14)</f>
        <v>4272</v>
      </c>
      <c r="L17" s="21">
        <f t="shared" si="3"/>
        <v>120244</v>
      </c>
      <c r="M17" s="21">
        <f>SUM(M8:M14)</f>
        <v>0</v>
      </c>
      <c r="N17" s="21">
        <f>SUM(N8:N14)</f>
        <v>8382</v>
      </c>
      <c r="O17" s="21">
        <f>SUM(O8:O14)</f>
        <v>111792</v>
      </c>
      <c r="P17" s="21">
        <f>SUM(P8:P14)</f>
        <v>28</v>
      </c>
      <c r="Q17" s="28">
        <f>SUM(Q8:Q14)</f>
        <v>42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256970</v>
      </c>
      <c r="C19" s="25">
        <f t="shared" si="1"/>
        <v>11936</v>
      </c>
      <c r="D19" s="24">
        <f>SUM(D16:D17)</f>
        <v>2229</v>
      </c>
      <c r="E19" s="24">
        <f>SUM(E16:E17)</f>
        <v>875</v>
      </c>
      <c r="F19" s="24">
        <f>SUM(F16:F17)</f>
        <v>8832</v>
      </c>
      <c r="G19" s="25">
        <f t="shared" si="2"/>
        <v>245034</v>
      </c>
      <c r="H19" s="24">
        <f>SUM(H16:H17)</f>
        <v>68374</v>
      </c>
      <c r="I19" s="24">
        <f>SUM(I16:I17)</f>
        <v>58316</v>
      </c>
      <c r="J19" s="24">
        <f>SUM(J16:J17)</f>
        <v>118344</v>
      </c>
      <c r="K19" s="25">
        <f>SUM(K16:K17)</f>
        <v>97379</v>
      </c>
      <c r="L19" s="24">
        <f>SUM(M19:Q19)</f>
        <v>159591</v>
      </c>
      <c r="M19" s="24">
        <f>SUM(M16:M17)</f>
        <v>0</v>
      </c>
      <c r="N19" s="24">
        <f>SUM(N16:N17)</f>
        <v>16446</v>
      </c>
      <c r="O19" s="24">
        <f>SUM(O16:O17)</f>
        <v>141976</v>
      </c>
      <c r="P19" s="24">
        <f>SUM(P16:P17)</f>
        <v>28</v>
      </c>
      <c r="Q19" s="30">
        <f>SUM(Q16:Q17)</f>
        <v>1141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P22" sqref="P22"/>
    </sheetView>
  </sheetViews>
  <sheetFormatPr defaultColWidth="9.00390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7" width="9.50390625" style="1" bestFit="1" customWidth="1"/>
    <col min="8" max="9" width="7.625" style="1" customWidth="1"/>
    <col min="10" max="12" width="8.25390625" style="1" customWidth="1"/>
    <col min="13" max="14" width="7.625" style="1" customWidth="1"/>
    <col min="15" max="15" width="8.50390625" style="1" customWidth="1"/>
    <col min="16" max="16384" width="7.625" style="1" customWidth="1"/>
  </cols>
  <sheetData>
    <row r="1" spans="1:9" ht="18" customHeight="1">
      <c r="A1" s="1" t="s">
        <v>36</v>
      </c>
      <c r="E1" s="14" t="s">
        <v>32</v>
      </c>
      <c r="I1" s="1" t="s">
        <v>37</v>
      </c>
    </row>
    <row r="2" ht="15" customHeight="1" thickBot="1">
      <c r="Q2" s="17" t="s">
        <v>33</v>
      </c>
    </row>
    <row r="3" spans="1:17" s="4" customFormat="1" ht="15" customHeight="1">
      <c r="A3" s="2"/>
      <c r="B3" s="3"/>
      <c r="C3" s="55" t="s">
        <v>34</v>
      </c>
      <c r="D3" s="56"/>
      <c r="E3" s="56"/>
      <c r="F3" s="56"/>
      <c r="G3" s="56"/>
      <c r="H3" s="56"/>
      <c r="I3" s="56"/>
      <c r="J3" s="57"/>
      <c r="K3" s="55" t="s">
        <v>35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0</v>
      </c>
      <c r="C4" s="59" t="s">
        <v>4</v>
      </c>
      <c r="D4" s="60"/>
      <c r="E4" s="60"/>
      <c r="F4" s="61"/>
      <c r="G4" s="59" t="s">
        <v>1</v>
      </c>
      <c r="H4" s="60"/>
      <c r="I4" s="60"/>
      <c r="J4" s="61"/>
      <c r="K4" s="7"/>
      <c r="L4" s="7"/>
      <c r="M4" s="7" t="s">
        <v>13</v>
      </c>
      <c r="N4" s="7" t="s">
        <v>15</v>
      </c>
      <c r="O4" s="7"/>
      <c r="P4" s="7" t="s">
        <v>17</v>
      </c>
      <c r="Q4" s="26"/>
    </row>
    <row r="5" spans="1:17" s="4" customFormat="1" ht="15" customHeight="1" thickBot="1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3</v>
      </c>
      <c r="L5" s="10" t="s">
        <v>2</v>
      </c>
      <c r="M5" s="10" t="s">
        <v>14</v>
      </c>
      <c r="N5" s="10" t="s">
        <v>14</v>
      </c>
      <c r="O5" s="10" t="s">
        <v>16</v>
      </c>
      <c r="P5" s="10" t="s">
        <v>18</v>
      </c>
      <c r="Q5" s="11" t="s">
        <v>19</v>
      </c>
    </row>
    <row r="6" spans="1:17" ht="15" customHeight="1">
      <c r="A6" s="12" t="s">
        <v>20</v>
      </c>
      <c r="B6" s="18">
        <f>+C6+G6</f>
        <v>2100733</v>
      </c>
      <c r="C6" s="19">
        <f>SUM(D6:F6)</f>
        <v>56680</v>
      </c>
      <c r="D6" s="19">
        <v>0</v>
      </c>
      <c r="E6" s="19">
        <v>0</v>
      </c>
      <c r="F6" s="19">
        <v>56680</v>
      </c>
      <c r="G6" s="19">
        <f>SUM(H6:J6)</f>
        <v>2044053</v>
      </c>
      <c r="H6" s="19">
        <v>212417</v>
      </c>
      <c r="I6" s="19">
        <v>0</v>
      </c>
      <c r="J6" s="19">
        <v>1831636</v>
      </c>
      <c r="K6" s="19">
        <v>1442524</v>
      </c>
      <c r="L6" s="19">
        <f>SUM(M6:Q6)</f>
        <v>658209</v>
      </c>
      <c r="M6" s="19">
        <v>0</v>
      </c>
      <c r="N6" s="19">
        <v>128480</v>
      </c>
      <c r="O6" s="19">
        <v>515889</v>
      </c>
      <c r="P6" s="19">
        <v>0</v>
      </c>
      <c r="Q6" s="27">
        <v>13840</v>
      </c>
    </row>
    <row r="7" spans="1:17" ht="15" customHeight="1">
      <c r="A7" s="13" t="s">
        <v>21</v>
      </c>
      <c r="B7" s="20">
        <f>+C7+G7</f>
        <v>101323</v>
      </c>
      <c r="C7" s="21">
        <f>SUM(D7:F7)</f>
        <v>2300</v>
      </c>
      <c r="D7" s="21">
        <v>0</v>
      </c>
      <c r="E7" s="21">
        <v>2300</v>
      </c>
      <c r="F7" s="21">
        <v>0</v>
      </c>
      <c r="G7" s="21">
        <f>SUM(H7:J7)</f>
        <v>99023</v>
      </c>
      <c r="H7" s="21">
        <v>11485</v>
      </c>
      <c r="I7" s="21">
        <v>0</v>
      </c>
      <c r="J7" s="21">
        <v>87538</v>
      </c>
      <c r="K7" s="21">
        <v>37169</v>
      </c>
      <c r="L7" s="21">
        <f>SUM(M7:Q7)</f>
        <v>64154</v>
      </c>
      <c r="M7" s="21">
        <v>0</v>
      </c>
      <c r="N7" s="21">
        <v>25000</v>
      </c>
      <c r="O7" s="21">
        <v>39154</v>
      </c>
      <c r="P7" s="21">
        <v>0</v>
      </c>
      <c r="Q7" s="28">
        <v>0</v>
      </c>
    </row>
    <row r="8" spans="1:17" ht="15" customHeight="1">
      <c r="A8" s="13" t="s">
        <v>22</v>
      </c>
      <c r="B8" s="20">
        <f aca="true" t="shared" si="0" ref="B8:B17">+C8+G8</f>
        <v>4650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4650</v>
      </c>
      <c r="H8" s="21">
        <v>0</v>
      </c>
      <c r="I8" s="21">
        <v>4650</v>
      </c>
      <c r="J8" s="21">
        <v>0</v>
      </c>
      <c r="K8" s="21">
        <v>0</v>
      </c>
      <c r="L8" s="21">
        <f aca="true" t="shared" si="3" ref="L8:L17">SUM(M8:Q8)</f>
        <v>4650</v>
      </c>
      <c r="M8" s="21">
        <v>0</v>
      </c>
      <c r="N8" s="21">
        <v>0</v>
      </c>
      <c r="O8" s="21">
        <v>4650</v>
      </c>
      <c r="P8" s="21">
        <v>0</v>
      </c>
      <c r="Q8" s="28">
        <v>0</v>
      </c>
    </row>
    <row r="9" spans="1:17" ht="15" customHeight="1">
      <c r="A9" s="13" t="s">
        <v>23</v>
      </c>
      <c r="B9" s="20">
        <f t="shared" si="0"/>
        <v>344680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344680</v>
      </c>
      <c r="H9" s="21">
        <v>330780</v>
      </c>
      <c r="I9" s="21">
        <v>0</v>
      </c>
      <c r="J9" s="21">
        <v>13900</v>
      </c>
      <c r="K9" s="21">
        <v>5500</v>
      </c>
      <c r="L9" s="21">
        <f t="shared" si="3"/>
        <v>339180</v>
      </c>
      <c r="M9" s="21">
        <v>0</v>
      </c>
      <c r="N9" s="21">
        <v>2000</v>
      </c>
      <c r="O9" s="21">
        <v>336950</v>
      </c>
      <c r="P9" s="21">
        <v>230</v>
      </c>
      <c r="Q9" s="28">
        <v>0</v>
      </c>
    </row>
    <row r="10" spans="1:17" ht="15" customHeight="1">
      <c r="A10" s="13" t="s">
        <v>24</v>
      </c>
      <c r="B10" s="20">
        <f t="shared" si="0"/>
        <v>41980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41980</v>
      </c>
      <c r="H10" s="21">
        <v>41480</v>
      </c>
      <c r="I10" s="21">
        <v>0</v>
      </c>
      <c r="J10" s="21">
        <v>500</v>
      </c>
      <c r="K10" s="21">
        <v>500</v>
      </c>
      <c r="L10" s="21">
        <f t="shared" si="3"/>
        <v>41480</v>
      </c>
      <c r="M10" s="21">
        <v>0</v>
      </c>
      <c r="N10" s="21">
        <v>0</v>
      </c>
      <c r="O10" s="21">
        <v>41480</v>
      </c>
      <c r="P10" s="21">
        <v>0</v>
      </c>
      <c r="Q10" s="28">
        <v>0</v>
      </c>
    </row>
    <row r="11" spans="1:17" ht="15" customHeight="1">
      <c r="A11" s="13" t="s">
        <v>25</v>
      </c>
      <c r="B11" s="20">
        <f t="shared" si="0"/>
        <v>100375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100375</v>
      </c>
      <c r="H11" s="21">
        <v>86700</v>
      </c>
      <c r="I11" s="21">
        <v>0</v>
      </c>
      <c r="J11" s="21">
        <v>13675</v>
      </c>
      <c r="K11" s="21">
        <v>16775</v>
      </c>
      <c r="L11" s="21">
        <f t="shared" si="3"/>
        <v>83600</v>
      </c>
      <c r="M11" s="21">
        <v>0</v>
      </c>
      <c r="N11" s="21">
        <v>0</v>
      </c>
      <c r="O11" s="21">
        <v>83600</v>
      </c>
      <c r="P11" s="21">
        <v>0</v>
      </c>
      <c r="Q11" s="28">
        <v>0</v>
      </c>
    </row>
    <row r="12" spans="1:17" ht="15" customHeight="1">
      <c r="A12" s="13" t="s">
        <v>26</v>
      </c>
      <c r="B12" s="20">
        <f t="shared" si="0"/>
        <v>278120</v>
      </c>
      <c r="C12" s="21">
        <f t="shared" si="1"/>
        <v>0</v>
      </c>
      <c r="D12" s="21">
        <v>0</v>
      </c>
      <c r="E12" s="21">
        <v>0</v>
      </c>
      <c r="F12" s="21">
        <v>0</v>
      </c>
      <c r="G12" s="21">
        <f t="shared" si="2"/>
        <v>278120</v>
      </c>
      <c r="H12" s="21">
        <v>176020</v>
      </c>
      <c r="I12" s="21">
        <v>90000</v>
      </c>
      <c r="J12" s="21">
        <v>12100</v>
      </c>
      <c r="K12" s="21">
        <v>17000</v>
      </c>
      <c r="L12" s="21">
        <f t="shared" si="3"/>
        <v>261120</v>
      </c>
      <c r="M12" s="21">
        <v>0</v>
      </c>
      <c r="N12" s="21">
        <v>68000</v>
      </c>
      <c r="O12" s="21">
        <v>193020</v>
      </c>
      <c r="P12" s="21">
        <v>0</v>
      </c>
      <c r="Q12" s="28">
        <v>100</v>
      </c>
    </row>
    <row r="13" spans="1:17" ht="15" customHeight="1">
      <c r="A13" s="13" t="s">
        <v>27</v>
      </c>
      <c r="B13" s="20">
        <f t="shared" si="0"/>
        <v>291340</v>
      </c>
      <c r="C13" s="21">
        <f t="shared" si="1"/>
        <v>222470</v>
      </c>
      <c r="D13" s="21">
        <v>77200</v>
      </c>
      <c r="E13" s="21">
        <v>17200</v>
      </c>
      <c r="F13" s="21">
        <v>128070</v>
      </c>
      <c r="G13" s="21">
        <f t="shared" si="2"/>
        <v>68870</v>
      </c>
      <c r="H13" s="21">
        <v>19100</v>
      </c>
      <c r="I13" s="21">
        <v>47800</v>
      </c>
      <c r="J13" s="21">
        <v>1970</v>
      </c>
      <c r="K13" s="21">
        <v>13800</v>
      </c>
      <c r="L13" s="21">
        <f t="shared" si="3"/>
        <v>277540</v>
      </c>
      <c r="M13" s="21">
        <v>0</v>
      </c>
      <c r="N13" s="21">
        <v>139500</v>
      </c>
      <c r="O13" s="21">
        <v>137540</v>
      </c>
      <c r="P13" s="21">
        <v>0</v>
      </c>
      <c r="Q13" s="28">
        <v>500</v>
      </c>
    </row>
    <row r="14" spans="1:17" ht="15" customHeight="1">
      <c r="A14" s="13" t="s">
        <v>28</v>
      </c>
      <c r="B14" s="20">
        <f t="shared" si="0"/>
        <v>145245</v>
      </c>
      <c r="C14" s="21">
        <f t="shared" si="1"/>
        <v>74673</v>
      </c>
      <c r="D14" s="21">
        <v>0</v>
      </c>
      <c r="E14" s="21">
        <v>3000</v>
      </c>
      <c r="F14" s="21">
        <v>71673</v>
      </c>
      <c r="G14" s="21">
        <f t="shared" si="2"/>
        <v>70572</v>
      </c>
      <c r="H14" s="21">
        <v>47852</v>
      </c>
      <c r="I14" s="21">
        <v>14820</v>
      </c>
      <c r="J14" s="21">
        <v>7900</v>
      </c>
      <c r="K14" s="21">
        <v>15320</v>
      </c>
      <c r="L14" s="21">
        <f t="shared" si="3"/>
        <v>129925</v>
      </c>
      <c r="M14" s="21">
        <v>0</v>
      </c>
      <c r="N14" s="21">
        <v>0</v>
      </c>
      <c r="O14" s="21">
        <v>129925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29</v>
      </c>
      <c r="B16" s="20">
        <f t="shared" si="0"/>
        <v>2202056</v>
      </c>
      <c r="C16" s="21">
        <f t="shared" si="1"/>
        <v>58980</v>
      </c>
      <c r="D16" s="21">
        <f>SUM(D6:D7)</f>
        <v>0</v>
      </c>
      <c r="E16" s="21">
        <f>SUM(E6:E7)</f>
        <v>2300</v>
      </c>
      <c r="F16" s="21">
        <f>SUM(F6:F7)</f>
        <v>56680</v>
      </c>
      <c r="G16" s="21">
        <f t="shared" si="2"/>
        <v>2143076</v>
      </c>
      <c r="H16" s="21">
        <f>SUM(H6:H7)</f>
        <v>223902</v>
      </c>
      <c r="I16" s="21">
        <f>SUM(I6:I7)</f>
        <v>0</v>
      </c>
      <c r="J16" s="21">
        <f>SUM(J6:J7)</f>
        <v>1919174</v>
      </c>
      <c r="K16" s="21">
        <f>SUM(K6:K7)</f>
        <v>1479693</v>
      </c>
      <c r="L16" s="21">
        <f t="shared" si="3"/>
        <v>722363</v>
      </c>
      <c r="M16" s="21">
        <f>SUM(M6:M7)</f>
        <v>0</v>
      </c>
      <c r="N16" s="21">
        <f>SUM(N6:N7)</f>
        <v>153480</v>
      </c>
      <c r="O16" s="21">
        <f>SUM(O6:O7)</f>
        <v>555043</v>
      </c>
      <c r="P16" s="21">
        <f>SUM(P6:P7)</f>
        <v>0</v>
      </c>
      <c r="Q16" s="28">
        <f>SUM(Q6:Q7)</f>
        <v>13840</v>
      </c>
    </row>
    <row r="17" spans="1:17" ht="15" customHeight="1">
      <c r="A17" s="13" t="s">
        <v>30</v>
      </c>
      <c r="B17" s="20">
        <f t="shared" si="0"/>
        <v>1206390</v>
      </c>
      <c r="C17" s="21">
        <f t="shared" si="1"/>
        <v>297143</v>
      </c>
      <c r="D17" s="21">
        <f>SUM(D8:D14)</f>
        <v>77200</v>
      </c>
      <c r="E17" s="21">
        <f>SUM(E8:E14)</f>
        <v>20200</v>
      </c>
      <c r="F17" s="21">
        <f>SUM(F8:F14)</f>
        <v>199743</v>
      </c>
      <c r="G17" s="21">
        <f t="shared" si="2"/>
        <v>909247</v>
      </c>
      <c r="H17" s="21">
        <f>SUM(H8:H14)</f>
        <v>701932</v>
      </c>
      <c r="I17" s="21">
        <f>SUM(I8:I14)</f>
        <v>157270</v>
      </c>
      <c r="J17" s="21">
        <f>SUM(J8:J14)</f>
        <v>50045</v>
      </c>
      <c r="K17" s="21">
        <f>SUM(K8:K14)</f>
        <v>68895</v>
      </c>
      <c r="L17" s="21">
        <f t="shared" si="3"/>
        <v>1137495</v>
      </c>
      <c r="M17" s="21">
        <f>SUM(M8:M14)</f>
        <v>0</v>
      </c>
      <c r="N17" s="21">
        <f>SUM(N8:N14)</f>
        <v>209500</v>
      </c>
      <c r="O17" s="21">
        <f>SUM(O8:O14)</f>
        <v>927165</v>
      </c>
      <c r="P17" s="21">
        <f>SUM(P8:P14)</f>
        <v>230</v>
      </c>
      <c r="Q17" s="28">
        <f>SUM(Q8:Q14)</f>
        <v>600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31</v>
      </c>
      <c r="B19" s="24">
        <f>+C19+G19</f>
        <v>3408446</v>
      </c>
      <c r="C19" s="25">
        <f t="shared" si="1"/>
        <v>356123</v>
      </c>
      <c r="D19" s="24">
        <f>SUM(D16:D17)</f>
        <v>77200</v>
      </c>
      <c r="E19" s="24">
        <f>SUM(E16:E17)</f>
        <v>22500</v>
      </c>
      <c r="F19" s="24">
        <f>SUM(F16:F17)</f>
        <v>256423</v>
      </c>
      <c r="G19" s="25">
        <f t="shared" si="2"/>
        <v>3052323</v>
      </c>
      <c r="H19" s="24">
        <f>SUM(H16:H17)</f>
        <v>925834</v>
      </c>
      <c r="I19" s="24">
        <f>SUM(I16:I17)</f>
        <v>157270</v>
      </c>
      <c r="J19" s="24">
        <f>SUM(J16:J17)</f>
        <v>1969219</v>
      </c>
      <c r="K19" s="25">
        <f>SUM(K16:K17)</f>
        <v>1548588</v>
      </c>
      <c r="L19" s="24">
        <f>SUM(M19:Q19)</f>
        <v>1859858</v>
      </c>
      <c r="M19" s="24">
        <f>SUM(M16:M17)</f>
        <v>0</v>
      </c>
      <c r="N19" s="24">
        <f>SUM(N16:N17)</f>
        <v>362980</v>
      </c>
      <c r="O19" s="24">
        <f>SUM(O16:O17)</f>
        <v>1482208</v>
      </c>
      <c r="P19" s="24">
        <f>SUM(P16:P17)</f>
        <v>230</v>
      </c>
      <c r="Q19" s="30">
        <f>SUM(Q16:Q17)</f>
        <v>14440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2008-10-24T00:58:44Z</cp:lastPrinted>
  <dcterms:created xsi:type="dcterms:W3CDTF">2000-01-06T00:38:06Z</dcterms:created>
  <dcterms:modified xsi:type="dcterms:W3CDTF">2008-10-24T00:58:46Z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-68996271</vt:i4>
  </property>
  <property fmtid="{D5CDD505-2E9C-101B-9397-08002B2CF9AE}" pid="3" name="_EmailSubject">
    <vt:lpwstr>９月着工統計</vt:lpwstr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