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1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<sst xmlns="http://schemas.openxmlformats.org/spreadsheetml/2006/main" count="203" uniqueCount="128">
  <si>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</si>
  <si>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</si>
  <si>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</si>
  <si>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</si>
  <si>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</si>
  <si>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</si>
  <si>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</si>
  <si>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</si>
  <si>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</si>
  <si>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</si>
  <si>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</si>
  <si>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</si>
  <si>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</si>
  <si>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</si>
  <si>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</si>
  <si>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</si>
  <si>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</si>
  <si>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</si>
  <si>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</si>
  <si>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</si>
  <si>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</si>
  <si>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</si>
  <si>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</si>
  <si>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</si>
  <si>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9月分</t>
  </si>
  <si>
    <t>（県市町村名）岐阜県</t>
  </si>
  <si>
    <t>着工新設住宅概報（４）</t>
  </si>
  <si>
    <t>平成  20年  9月分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</si>
  <si>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</si>
  <si>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</si>
  <si>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</si>
  <si>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</si>
  <si>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</si>
  <si>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</si>
  <si>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</si>
  <si>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</si>
  <si>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</si>
  <si>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</si>
  <si>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</si>
  <si>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</si>
  <si>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</si>
  <si>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</si>
  <si>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</si>
  <si>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</si>
  <si>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</si>
  <si>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</si>
  <si>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</si>
  <si>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</si>
  <si>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</si>
  <si>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</si>
  <si>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</si>
  <si>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</si>
  <si>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</si>
  <si>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</si>
  <si>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</si>
  <si>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</si>
  <si>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</si>
  <si>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</si>
  <si>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</si>
  <si>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</si>
  <si>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</si>
  <si>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</si>
  <si>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</si>
  <si>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</si>
  <si>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</si>
  <si>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</si>
  <si>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</si>
  <si>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</si>
  <si>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</si>
  <si>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</si>
  <si>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</si>
  <si>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</si>
  <si>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</si>
  <si>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</si>
  <si>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</si>
  <si>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</si>
  <si>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</si>
  <si>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</si>
  <si>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</si>
  <si>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</si>
  <si>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</si>
  <si>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</si>
  <si>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</si>
  <si>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</si>
  <si>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</si>
  <si>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</si>
  <si>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</si>
  <si>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</si>
  <si>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</si>
  <si>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</si>
  <si>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</si>
  <si>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</si>
  <si>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</si>
  <si>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</si>
  <si>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</si>
  <si>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</si>
  <si>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</si>
  <si>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</si>
  <si>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</si>
  <si>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</si>
  <si>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</si>
  <si>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</si>
  <si>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</si>
  <si>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</si>
  <si>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</si>
  <si>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</si>
  <si>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</si>
  <si>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</si>
  <si>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</si>
  <si>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</si>
  <si>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</si>
  <si>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</si>
  <si>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</si>
  <si>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</si>
  <si>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</si>
  <si>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</si>
  <si>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</si>
  <si>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</si>
  <si>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</si>
  <si>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</si>
  <si>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</si>
  <si>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</si>
  <si>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</si>
  <si>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</si>
  <si>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</si>
  <si>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</si>
  <si>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</si>
  <si>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安八郡計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</si>
</sst>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118</v>
      </c>
      <c r="I1" s="1" t="s">
        <v>27</v>
      </c>
    </row>
    <row r="2" ht="12" customHeight="1" thickBot="1">
      <c r="R2" s="1" t="s">
        <v>119</v>
      </c>
    </row>
    <row r="3" spans="1:18" s="2" customFormat="1" ht="12" customHeight="1">
      <c r="A3" s="75"/>
      <c r="B3" s="65"/>
      <c r="C3" s="41" t="s">
        <v>120</v>
      </c>
      <c r="D3" s="42"/>
      <c r="E3" s="42"/>
      <c r="F3" s="43"/>
      <c r="G3" s="41" t="s">
        <v>121</v>
      </c>
      <c r="H3" s="42"/>
      <c r="I3" s="42"/>
      <c r="J3" s="42"/>
      <c r="K3" s="42"/>
      <c r="L3" s="43"/>
      <c r="M3" s="41" t="s">
        <v>122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123</v>
      </c>
      <c r="H4" s="79" t="s">
        <v>124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125</v>
      </c>
      <c r="O5" s="66" t="s">
        <v>32</v>
      </c>
      <c r="P5" s="66" t="s">
        <v>125</v>
      </c>
      <c r="Q5" s="66" t="s">
        <v>32</v>
      </c>
      <c r="R5" s="24" t="s">
        <v>125</v>
      </c>
    </row>
    <row r="6" spans="1:18" ht="12" customHeight="1">
      <c r="A6" s="84" t="s">
        <v>66</v>
      </c>
      <c r="B6" s="85">
        <f aca="true" t="shared" si="0" ref="B6:B27">SUM(C6:F6)</f>
        <v>244</v>
      </c>
      <c r="C6" s="86">
        <v>140</v>
      </c>
      <c r="D6" s="86">
        <v>85</v>
      </c>
      <c r="E6" s="86">
        <v>0</v>
      </c>
      <c r="F6" s="86">
        <v>19</v>
      </c>
      <c r="G6" s="86">
        <v>240</v>
      </c>
      <c r="H6" s="86">
        <f aca="true" t="shared" si="1" ref="H6:H27">SUM(I6:L6)</f>
        <v>4</v>
      </c>
      <c r="I6" s="86">
        <v>0</v>
      </c>
      <c r="J6" s="86">
        <v>4</v>
      </c>
      <c r="K6" s="86">
        <v>0</v>
      </c>
      <c r="L6" s="86">
        <v>0</v>
      </c>
      <c r="M6" s="86">
        <v>121</v>
      </c>
      <c r="N6" s="86">
        <v>41</v>
      </c>
      <c r="O6" s="86">
        <v>55</v>
      </c>
      <c r="P6" s="86">
        <v>0</v>
      </c>
      <c r="Q6" s="86">
        <v>0</v>
      </c>
      <c r="R6" s="87">
        <v>27</v>
      </c>
    </row>
    <row r="7" spans="1:18" ht="12" customHeight="1">
      <c r="A7" s="88" t="s">
        <v>67</v>
      </c>
      <c r="B7" s="89">
        <f t="shared" si="0"/>
        <v>98</v>
      </c>
      <c r="C7" s="90">
        <v>46</v>
      </c>
      <c r="D7" s="90">
        <v>34</v>
      </c>
      <c r="E7" s="90">
        <v>0</v>
      </c>
      <c r="F7" s="90">
        <v>18</v>
      </c>
      <c r="G7" s="90">
        <v>86</v>
      </c>
      <c r="H7" s="90">
        <f t="shared" si="1"/>
        <v>12</v>
      </c>
      <c r="I7" s="90">
        <v>0</v>
      </c>
      <c r="J7" s="90">
        <v>12</v>
      </c>
      <c r="K7" s="90">
        <v>0</v>
      </c>
      <c r="L7" s="90">
        <v>0</v>
      </c>
      <c r="M7" s="90">
        <v>48</v>
      </c>
      <c r="N7" s="90">
        <v>16</v>
      </c>
      <c r="O7" s="90">
        <v>0</v>
      </c>
      <c r="P7" s="90">
        <v>6</v>
      </c>
      <c r="Q7" s="90">
        <v>0</v>
      </c>
      <c r="R7" s="91">
        <v>28</v>
      </c>
    </row>
    <row r="8" spans="1:18" ht="12" customHeight="1">
      <c r="A8" s="88" t="s">
        <v>68</v>
      </c>
      <c r="B8" s="89">
        <f t="shared" si="0"/>
        <v>40</v>
      </c>
      <c r="C8" s="90">
        <v>30</v>
      </c>
      <c r="D8" s="90">
        <v>5</v>
      </c>
      <c r="E8" s="90">
        <v>0</v>
      </c>
      <c r="F8" s="90">
        <v>5</v>
      </c>
      <c r="G8" s="90">
        <v>34</v>
      </c>
      <c r="H8" s="90">
        <f t="shared" si="1"/>
        <v>6</v>
      </c>
      <c r="I8" s="90">
        <v>5</v>
      </c>
      <c r="J8" s="90">
        <v>1</v>
      </c>
      <c r="K8" s="90">
        <v>0</v>
      </c>
      <c r="L8" s="90">
        <v>0</v>
      </c>
      <c r="M8" s="90">
        <v>31</v>
      </c>
      <c r="N8" s="90">
        <v>4</v>
      </c>
      <c r="O8" s="90">
        <v>5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69</v>
      </c>
      <c r="C9" s="90">
        <v>41</v>
      </c>
      <c r="D9" s="90">
        <v>27</v>
      </c>
      <c r="E9" s="90">
        <v>0</v>
      </c>
      <c r="F9" s="90">
        <v>1</v>
      </c>
      <c r="G9" s="90">
        <v>68</v>
      </c>
      <c r="H9" s="90">
        <f t="shared" si="1"/>
        <v>1</v>
      </c>
      <c r="I9" s="90">
        <v>0</v>
      </c>
      <c r="J9" s="90">
        <v>1</v>
      </c>
      <c r="K9" s="90">
        <v>0</v>
      </c>
      <c r="L9" s="90">
        <v>0</v>
      </c>
      <c r="M9" s="90">
        <v>34</v>
      </c>
      <c r="N9" s="90">
        <v>8</v>
      </c>
      <c r="O9" s="90">
        <v>0</v>
      </c>
      <c r="P9" s="90">
        <v>0</v>
      </c>
      <c r="Q9" s="90">
        <v>0</v>
      </c>
      <c r="R9" s="91">
        <v>27</v>
      </c>
    </row>
    <row r="10" spans="1:18" ht="12" customHeight="1">
      <c r="A10" s="88" t="s">
        <v>70</v>
      </c>
      <c r="B10" s="89">
        <f t="shared" si="0"/>
        <v>57</v>
      </c>
      <c r="C10" s="90">
        <v>25</v>
      </c>
      <c r="D10" s="90">
        <v>30</v>
      </c>
      <c r="E10" s="90">
        <v>1</v>
      </c>
      <c r="F10" s="90">
        <v>1</v>
      </c>
      <c r="G10" s="90">
        <v>55</v>
      </c>
      <c r="H10" s="90">
        <f t="shared" si="1"/>
        <v>2</v>
      </c>
      <c r="I10" s="90">
        <v>0</v>
      </c>
      <c r="J10" s="90">
        <v>1</v>
      </c>
      <c r="K10" s="90">
        <v>0</v>
      </c>
      <c r="L10" s="90">
        <v>1</v>
      </c>
      <c r="M10" s="90">
        <v>19</v>
      </c>
      <c r="N10" s="90">
        <v>8</v>
      </c>
      <c r="O10" s="90">
        <v>0</v>
      </c>
      <c r="P10" s="90">
        <v>0</v>
      </c>
      <c r="Q10" s="90">
        <v>0</v>
      </c>
      <c r="R10" s="91">
        <v>30</v>
      </c>
    </row>
    <row r="11" spans="1:18" ht="12" customHeight="1">
      <c r="A11" s="88" t="s">
        <v>71</v>
      </c>
      <c r="B11" s="89">
        <f t="shared" si="0"/>
        <v>32</v>
      </c>
      <c r="C11" s="90">
        <v>24</v>
      </c>
      <c r="D11" s="90">
        <v>8</v>
      </c>
      <c r="E11" s="90">
        <v>0</v>
      </c>
      <c r="F11" s="90">
        <v>0</v>
      </c>
      <c r="G11" s="90">
        <v>23</v>
      </c>
      <c r="H11" s="90">
        <f t="shared" si="1"/>
        <v>9</v>
      </c>
      <c r="I11" s="90">
        <v>0</v>
      </c>
      <c r="J11" s="90">
        <v>9</v>
      </c>
      <c r="K11" s="90">
        <v>0</v>
      </c>
      <c r="L11" s="90">
        <v>0</v>
      </c>
      <c r="M11" s="90">
        <v>22</v>
      </c>
      <c r="N11" s="90">
        <v>2</v>
      </c>
      <c r="O11" s="90">
        <v>8</v>
      </c>
      <c r="P11" s="90">
        <v>0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24</v>
      </c>
      <c r="C12" s="90">
        <v>11</v>
      </c>
      <c r="D12" s="90">
        <v>13</v>
      </c>
      <c r="E12" s="90">
        <v>0</v>
      </c>
      <c r="F12" s="90">
        <v>0</v>
      </c>
      <c r="G12" s="90">
        <v>24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10</v>
      </c>
      <c r="N12" s="90">
        <v>1</v>
      </c>
      <c r="O12" s="90">
        <v>0</v>
      </c>
      <c r="P12" s="90">
        <v>13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17</v>
      </c>
      <c r="C13" s="90">
        <v>16</v>
      </c>
      <c r="D13" s="90">
        <v>0</v>
      </c>
      <c r="E13" s="90">
        <v>0</v>
      </c>
      <c r="F13" s="90">
        <v>1</v>
      </c>
      <c r="G13" s="90">
        <v>16</v>
      </c>
      <c r="H13" s="90">
        <f t="shared" si="1"/>
        <v>1</v>
      </c>
      <c r="I13" s="90">
        <v>0</v>
      </c>
      <c r="J13" s="90">
        <v>1</v>
      </c>
      <c r="K13" s="90">
        <v>0</v>
      </c>
      <c r="L13" s="90">
        <v>0</v>
      </c>
      <c r="M13" s="90">
        <v>15</v>
      </c>
      <c r="N13" s="90">
        <v>2</v>
      </c>
      <c r="O13" s="90">
        <v>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74</v>
      </c>
      <c r="B14" s="89">
        <f t="shared" si="0"/>
        <v>42</v>
      </c>
      <c r="C14" s="90">
        <v>18</v>
      </c>
      <c r="D14" s="90">
        <v>16</v>
      </c>
      <c r="E14" s="90">
        <v>0</v>
      </c>
      <c r="F14" s="90">
        <v>8</v>
      </c>
      <c r="G14" s="90">
        <v>33</v>
      </c>
      <c r="H14" s="90">
        <f t="shared" si="1"/>
        <v>9</v>
      </c>
      <c r="I14" s="90">
        <v>0</v>
      </c>
      <c r="J14" s="90">
        <v>9</v>
      </c>
      <c r="K14" s="90">
        <v>0</v>
      </c>
      <c r="L14" s="90">
        <v>0</v>
      </c>
      <c r="M14" s="90">
        <v>24</v>
      </c>
      <c r="N14" s="90">
        <v>2</v>
      </c>
      <c r="O14" s="90">
        <v>8</v>
      </c>
      <c r="P14" s="90">
        <v>0</v>
      </c>
      <c r="Q14" s="90">
        <v>0</v>
      </c>
      <c r="R14" s="91">
        <v>8</v>
      </c>
    </row>
    <row r="15" spans="1:18" ht="12" customHeight="1">
      <c r="A15" s="88" t="s">
        <v>75</v>
      </c>
      <c r="B15" s="89">
        <f t="shared" si="0"/>
        <v>20</v>
      </c>
      <c r="C15" s="90">
        <v>20</v>
      </c>
      <c r="D15" s="90">
        <v>0</v>
      </c>
      <c r="E15" s="90">
        <v>0</v>
      </c>
      <c r="F15" s="90">
        <v>0</v>
      </c>
      <c r="G15" s="90">
        <v>20</v>
      </c>
      <c r="H15" s="90">
        <f t="shared" si="1"/>
        <v>0</v>
      </c>
      <c r="I15" s="90">
        <v>0</v>
      </c>
      <c r="J15" s="90">
        <v>0</v>
      </c>
      <c r="K15" s="90">
        <v>0</v>
      </c>
      <c r="L15" s="90">
        <v>0</v>
      </c>
      <c r="M15" s="90">
        <v>17</v>
      </c>
      <c r="N15" s="90">
        <v>3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75</v>
      </c>
      <c r="C16" s="90">
        <v>26</v>
      </c>
      <c r="D16" s="90">
        <v>40</v>
      </c>
      <c r="E16" s="90">
        <v>0</v>
      </c>
      <c r="F16" s="90">
        <v>9</v>
      </c>
      <c r="G16" s="90">
        <v>67</v>
      </c>
      <c r="H16" s="90">
        <f t="shared" si="1"/>
        <v>8</v>
      </c>
      <c r="I16" s="90">
        <v>0</v>
      </c>
      <c r="J16" s="90">
        <v>8</v>
      </c>
      <c r="K16" s="90">
        <v>0</v>
      </c>
      <c r="L16" s="90">
        <v>0</v>
      </c>
      <c r="M16" s="90">
        <v>32</v>
      </c>
      <c r="N16" s="90">
        <v>3</v>
      </c>
      <c r="O16" s="90">
        <v>0</v>
      </c>
      <c r="P16" s="90">
        <v>0</v>
      </c>
      <c r="Q16" s="90">
        <v>0</v>
      </c>
      <c r="R16" s="91">
        <v>40</v>
      </c>
    </row>
    <row r="17" spans="1:18" ht="12" customHeight="1">
      <c r="A17" s="88" t="s">
        <v>77</v>
      </c>
      <c r="B17" s="89">
        <f t="shared" si="0"/>
        <v>43</v>
      </c>
      <c r="C17" s="90">
        <v>19</v>
      </c>
      <c r="D17" s="90">
        <v>24</v>
      </c>
      <c r="E17" s="90">
        <v>0</v>
      </c>
      <c r="F17" s="90">
        <v>0</v>
      </c>
      <c r="G17" s="90">
        <v>35</v>
      </c>
      <c r="H17" s="90">
        <f t="shared" si="1"/>
        <v>8</v>
      </c>
      <c r="I17" s="90">
        <v>0</v>
      </c>
      <c r="J17" s="90">
        <v>8</v>
      </c>
      <c r="K17" s="90">
        <v>0</v>
      </c>
      <c r="L17" s="90">
        <v>0</v>
      </c>
      <c r="M17" s="90">
        <v>15</v>
      </c>
      <c r="N17" s="90">
        <v>4</v>
      </c>
      <c r="O17" s="90">
        <v>24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90</v>
      </c>
      <c r="C18" s="90">
        <v>44</v>
      </c>
      <c r="D18" s="90">
        <v>37</v>
      </c>
      <c r="E18" s="90">
        <v>0</v>
      </c>
      <c r="F18" s="90">
        <v>9</v>
      </c>
      <c r="G18" s="90">
        <v>65</v>
      </c>
      <c r="H18" s="90">
        <f t="shared" si="1"/>
        <v>25</v>
      </c>
      <c r="I18" s="90">
        <v>0</v>
      </c>
      <c r="J18" s="90">
        <v>25</v>
      </c>
      <c r="K18" s="90">
        <v>0</v>
      </c>
      <c r="L18" s="90">
        <v>0</v>
      </c>
      <c r="M18" s="90">
        <v>41</v>
      </c>
      <c r="N18" s="90">
        <v>12</v>
      </c>
      <c r="O18" s="90">
        <v>11</v>
      </c>
      <c r="P18" s="90">
        <v>0</v>
      </c>
      <c r="Q18" s="90">
        <v>0</v>
      </c>
      <c r="R18" s="91">
        <v>26</v>
      </c>
    </row>
    <row r="19" spans="1:18" ht="12" customHeight="1">
      <c r="A19" s="88" t="s">
        <v>79</v>
      </c>
      <c r="B19" s="89">
        <f t="shared" si="0"/>
        <v>69</v>
      </c>
      <c r="C19" s="90">
        <v>42</v>
      </c>
      <c r="D19" s="90">
        <v>26</v>
      </c>
      <c r="E19" s="90">
        <v>0</v>
      </c>
      <c r="F19" s="90">
        <v>1</v>
      </c>
      <c r="G19" s="90">
        <v>68</v>
      </c>
      <c r="H19" s="90">
        <f t="shared" si="1"/>
        <v>1</v>
      </c>
      <c r="I19" s="90">
        <v>0</v>
      </c>
      <c r="J19" s="90">
        <v>1</v>
      </c>
      <c r="K19" s="90">
        <v>0</v>
      </c>
      <c r="L19" s="90">
        <v>0</v>
      </c>
      <c r="M19" s="90">
        <v>32</v>
      </c>
      <c r="N19" s="90">
        <v>12</v>
      </c>
      <c r="O19" s="90">
        <v>0</v>
      </c>
      <c r="P19" s="90">
        <v>0</v>
      </c>
      <c r="Q19" s="90">
        <v>0</v>
      </c>
      <c r="R19" s="91">
        <v>25</v>
      </c>
    </row>
    <row r="20" spans="1:18" ht="12" customHeight="1">
      <c r="A20" s="88" t="s">
        <v>80</v>
      </c>
      <c r="B20" s="89">
        <f t="shared" si="0"/>
        <v>5</v>
      </c>
      <c r="C20" s="90">
        <v>5</v>
      </c>
      <c r="D20" s="90">
        <v>0</v>
      </c>
      <c r="E20" s="90">
        <v>0</v>
      </c>
      <c r="F20" s="90">
        <v>0</v>
      </c>
      <c r="G20" s="90">
        <v>5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4</v>
      </c>
      <c r="N20" s="90">
        <v>1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27</v>
      </c>
      <c r="C21" s="90">
        <v>17</v>
      </c>
      <c r="D21" s="90">
        <v>8</v>
      </c>
      <c r="E21" s="90">
        <v>0</v>
      </c>
      <c r="F21" s="90">
        <v>2</v>
      </c>
      <c r="G21" s="90">
        <v>27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13</v>
      </c>
      <c r="N21" s="90">
        <v>7</v>
      </c>
      <c r="O21" s="90">
        <v>4</v>
      </c>
      <c r="P21" s="90">
        <v>3</v>
      </c>
      <c r="Q21" s="90">
        <v>0</v>
      </c>
      <c r="R21" s="91">
        <v>0</v>
      </c>
    </row>
    <row r="22" spans="1:18" ht="12" customHeight="1">
      <c r="A22" s="88" t="s">
        <v>82</v>
      </c>
      <c r="B22" s="89">
        <f t="shared" si="0"/>
        <v>10</v>
      </c>
      <c r="C22" s="90">
        <v>10</v>
      </c>
      <c r="D22" s="90">
        <v>0</v>
      </c>
      <c r="E22" s="90">
        <v>0</v>
      </c>
      <c r="F22" s="90">
        <v>0</v>
      </c>
      <c r="G22" s="90">
        <v>10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10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23</v>
      </c>
      <c r="C23" s="90">
        <v>9</v>
      </c>
      <c r="D23" s="90">
        <v>10</v>
      </c>
      <c r="E23" s="90">
        <v>0</v>
      </c>
      <c r="F23" s="90">
        <v>4</v>
      </c>
      <c r="G23" s="90">
        <v>12</v>
      </c>
      <c r="H23" s="90">
        <f t="shared" si="1"/>
        <v>11</v>
      </c>
      <c r="I23" s="90">
        <v>0</v>
      </c>
      <c r="J23" s="90">
        <v>11</v>
      </c>
      <c r="K23" s="90">
        <v>0</v>
      </c>
      <c r="L23" s="90">
        <v>0</v>
      </c>
      <c r="M23" s="90">
        <v>13</v>
      </c>
      <c r="N23" s="90">
        <v>0</v>
      </c>
      <c r="O23" s="90">
        <v>10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22</v>
      </c>
      <c r="C24" s="90">
        <v>14</v>
      </c>
      <c r="D24" s="90">
        <v>8</v>
      </c>
      <c r="E24" s="90">
        <v>0</v>
      </c>
      <c r="F24" s="90">
        <v>0</v>
      </c>
      <c r="G24" s="90">
        <v>21</v>
      </c>
      <c r="H24" s="90">
        <f t="shared" si="1"/>
        <v>1</v>
      </c>
      <c r="I24" s="90">
        <v>0</v>
      </c>
      <c r="J24" s="90">
        <v>1</v>
      </c>
      <c r="K24" s="90">
        <v>0</v>
      </c>
      <c r="L24" s="90">
        <v>0</v>
      </c>
      <c r="M24" s="90">
        <v>12</v>
      </c>
      <c r="N24" s="90">
        <v>2</v>
      </c>
      <c r="O24" s="90">
        <v>8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8</v>
      </c>
      <c r="C25" s="90">
        <v>8</v>
      </c>
      <c r="D25" s="90">
        <v>0</v>
      </c>
      <c r="E25" s="90">
        <v>0</v>
      </c>
      <c r="F25" s="90">
        <v>0</v>
      </c>
      <c r="G25" s="90">
        <v>8</v>
      </c>
      <c r="H25" s="90">
        <f t="shared" si="1"/>
        <v>0</v>
      </c>
      <c r="I25" s="90">
        <v>0</v>
      </c>
      <c r="J25" s="90">
        <v>0</v>
      </c>
      <c r="K25" s="90">
        <v>0</v>
      </c>
      <c r="L25" s="90">
        <v>0</v>
      </c>
      <c r="M25" s="90">
        <v>7</v>
      </c>
      <c r="N25" s="90">
        <v>1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17</v>
      </c>
      <c r="C26" s="94">
        <v>11</v>
      </c>
      <c r="D26" s="94">
        <v>6</v>
      </c>
      <c r="E26" s="94">
        <v>0</v>
      </c>
      <c r="F26" s="94">
        <v>0</v>
      </c>
      <c r="G26" s="94">
        <v>17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9</v>
      </c>
      <c r="N26" s="94">
        <v>2</v>
      </c>
      <c r="O26" s="94">
        <v>6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126</v>
      </c>
      <c r="B27" s="97">
        <f t="shared" si="0"/>
        <v>1032</v>
      </c>
      <c r="C27" s="98">
        <v>576</v>
      </c>
      <c r="D27" s="98">
        <v>377</v>
      </c>
      <c r="E27" s="98">
        <v>1</v>
      </c>
      <c r="F27" s="98">
        <v>78</v>
      </c>
      <c r="G27" s="98">
        <v>934</v>
      </c>
      <c r="H27" s="98">
        <f t="shared" si="1"/>
        <v>98</v>
      </c>
      <c r="I27" s="98">
        <v>5</v>
      </c>
      <c r="J27" s="98">
        <v>92</v>
      </c>
      <c r="K27" s="98">
        <v>0</v>
      </c>
      <c r="L27" s="98">
        <v>1</v>
      </c>
      <c r="M27" s="98">
        <v>529</v>
      </c>
      <c r="N27" s="98">
        <v>131</v>
      </c>
      <c r="O27" s="98">
        <v>139</v>
      </c>
      <c r="P27" s="98">
        <v>22</v>
      </c>
      <c r="Q27" s="98">
        <v>0</v>
      </c>
      <c r="R27" s="99">
        <v>211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27</v>
      </c>
      <c r="C29" s="90">
        <v>6</v>
      </c>
      <c r="D29" s="90">
        <v>21</v>
      </c>
      <c r="E29" s="90">
        <v>0</v>
      </c>
      <c r="F29" s="90">
        <v>0</v>
      </c>
      <c r="G29" s="90">
        <v>21</v>
      </c>
      <c r="H29" s="90">
        <f>SUM(I29:L29)</f>
        <v>6</v>
      </c>
      <c r="I29" s="90">
        <v>0</v>
      </c>
      <c r="J29" s="90">
        <v>6</v>
      </c>
      <c r="K29" s="90">
        <v>0</v>
      </c>
      <c r="L29" s="90">
        <v>0</v>
      </c>
      <c r="M29" s="90">
        <v>4</v>
      </c>
      <c r="N29" s="90">
        <v>2</v>
      </c>
      <c r="O29" s="90">
        <v>9</v>
      </c>
      <c r="P29" s="90">
        <v>0</v>
      </c>
      <c r="Q29" s="90">
        <v>0</v>
      </c>
      <c r="R29" s="91">
        <v>12</v>
      </c>
    </row>
    <row r="30" spans="1:18" ht="12" customHeight="1">
      <c r="A30" s="92" t="s">
        <v>88</v>
      </c>
      <c r="B30" s="93">
        <f>SUM(C30:F30)</f>
        <v>3</v>
      </c>
      <c r="C30" s="94">
        <v>2</v>
      </c>
      <c r="D30" s="94">
        <v>0</v>
      </c>
      <c r="E30" s="94">
        <v>0</v>
      </c>
      <c r="F30" s="94">
        <v>1</v>
      </c>
      <c r="G30" s="94">
        <v>3</v>
      </c>
      <c r="H30" s="94">
        <f>SUM(I30:L30)</f>
        <v>0</v>
      </c>
      <c r="I30" s="94">
        <v>0</v>
      </c>
      <c r="J30" s="94">
        <v>0</v>
      </c>
      <c r="K30" s="94">
        <v>0</v>
      </c>
      <c r="L30" s="94">
        <v>0</v>
      </c>
      <c r="M30" s="94">
        <v>2</v>
      </c>
      <c r="N30" s="94">
        <v>1</v>
      </c>
      <c r="O30" s="94">
        <v>0</v>
      </c>
      <c r="P30" s="94">
        <v>0</v>
      </c>
      <c r="Q30" s="94">
        <v>0</v>
      </c>
      <c r="R30" s="95">
        <v>0</v>
      </c>
    </row>
    <row r="31" spans="1:18" ht="12" customHeight="1">
      <c r="A31" s="96" t="s">
        <v>89</v>
      </c>
      <c r="B31" s="97">
        <f>SUM(C31:F31)</f>
        <v>30</v>
      </c>
      <c r="C31" s="98">
        <v>8</v>
      </c>
      <c r="D31" s="98">
        <v>21</v>
      </c>
      <c r="E31" s="98">
        <v>0</v>
      </c>
      <c r="F31" s="98">
        <v>1</v>
      </c>
      <c r="G31" s="98">
        <v>24</v>
      </c>
      <c r="H31" s="98">
        <f>SUM(I31:L31)</f>
        <v>6</v>
      </c>
      <c r="I31" s="98">
        <v>0</v>
      </c>
      <c r="J31" s="98">
        <v>6</v>
      </c>
      <c r="K31" s="98">
        <v>0</v>
      </c>
      <c r="L31" s="98">
        <v>0</v>
      </c>
      <c r="M31" s="98">
        <v>6</v>
      </c>
      <c r="N31" s="98">
        <v>3</v>
      </c>
      <c r="O31" s="98">
        <v>9</v>
      </c>
      <c r="P31" s="98">
        <v>0</v>
      </c>
      <c r="Q31" s="98">
        <v>0</v>
      </c>
      <c r="R31" s="99">
        <v>12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92" t="s">
        <v>90</v>
      </c>
      <c r="B33" s="93">
        <f>SUM(C33:F33)</f>
        <v>6</v>
      </c>
      <c r="C33" s="94">
        <v>6</v>
      </c>
      <c r="D33" s="94">
        <v>0</v>
      </c>
      <c r="E33" s="94">
        <v>0</v>
      </c>
      <c r="F33" s="94">
        <v>0</v>
      </c>
      <c r="G33" s="94">
        <v>6</v>
      </c>
      <c r="H33" s="94">
        <f>SUM(I33:L33)</f>
        <v>0</v>
      </c>
      <c r="I33" s="94">
        <v>0</v>
      </c>
      <c r="J33" s="94">
        <v>0</v>
      </c>
      <c r="K33" s="94">
        <v>0</v>
      </c>
      <c r="L33" s="94">
        <v>0</v>
      </c>
      <c r="M33" s="94">
        <v>3</v>
      </c>
      <c r="N33" s="94">
        <v>3</v>
      </c>
      <c r="O33" s="94">
        <v>0</v>
      </c>
      <c r="P33" s="94">
        <v>0</v>
      </c>
      <c r="Q33" s="94">
        <v>0</v>
      </c>
      <c r="R33" s="95">
        <v>0</v>
      </c>
    </row>
    <row r="34" spans="1:18" ht="12" customHeight="1">
      <c r="A34" s="96" t="s">
        <v>91</v>
      </c>
      <c r="B34" s="97">
        <f>SUM(C34:F34)</f>
        <v>6</v>
      </c>
      <c r="C34" s="98">
        <v>6</v>
      </c>
      <c r="D34" s="98">
        <v>0</v>
      </c>
      <c r="E34" s="98">
        <v>0</v>
      </c>
      <c r="F34" s="98">
        <v>0</v>
      </c>
      <c r="G34" s="98">
        <v>6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3</v>
      </c>
      <c r="N34" s="98">
        <v>3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92</v>
      </c>
      <c r="B36" s="89">
        <f>SUM(C36:F36)</f>
        <v>13</v>
      </c>
      <c r="C36" s="90">
        <v>13</v>
      </c>
      <c r="D36" s="90">
        <v>0</v>
      </c>
      <c r="E36" s="90">
        <v>0</v>
      </c>
      <c r="F36" s="90">
        <v>0</v>
      </c>
      <c r="G36" s="90">
        <v>13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9</v>
      </c>
      <c r="N36" s="90">
        <v>4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93</v>
      </c>
      <c r="B37" s="93">
        <f>SUM(C37:F37)</f>
        <v>3</v>
      </c>
      <c r="C37" s="94">
        <v>3</v>
      </c>
      <c r="D37" s="94">
        <v>0</v>
      </c>
      <c r="E37" s="94">
        <v>0</v>
      </c>
      <c r="F37" s="94">
        <v>0</v>
      </c>
      <c r="G37" s="94">
        <v>3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3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94</v>
      </c>
      <c r="B38" s="97">
        <f>SUM(C38:F38)</f>
        <v>16</v>
      </c>
      <c r="C38" s="98">
        <v>16</v>
      </c>
      <c r="D38" s="98">
        <v>0</v>
      </c>
      <c r="E38" s="98">
        <v>0</v>
      </c>
      <c r="F38" s="98">
        <v>0</v>
      </c>
      <c r="G38" s="98">
        <v>16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12</v>
      </c>
      <c r="N38" s="98">
        <v>4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95</v>
      </c>
      <c r="B40" s="89">
        <f>SUM(C40:F40)</f>
        <v>11</v>
      </c>
      <c r="C40" s="90">
        <v>11</v>
      </c>
      <c r="D40" s="90">
        <v>0</v>
      </c>
      <c r="E40" s="90">
        <v>0</v>
      </c>
      <c r="F40" s="90">
        <v>0</v>
      </c>
      <c r="G40" s="90">
        <v>11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9</v>
      </c>
      <c r="N40" s="90">
        <v>2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96</v>
      </c>
      <c r="B41" s="89">
        <f>SUM(C41:F41)</f>
        <v>4</v>
      </c>
      <c r="C41" s="90">
        <v>1</v>
      </c>
      <c r="D41" s="90">
        <v>2</v>
      </c>
      <c r="E41" s="90">
        <v>0</v>
      </c>
      <c r="F41" s="90">
        <v>1</v>
      </c>
      <c r="G41" s="90">
        <v>4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2</v>
      </c>
      <c r="N41" s="90">
        <v>0</v>
      </c>
      <c r="O41" s="90">
        <v>0</v>
      </c>
      <c r="P41" s="90">
        <v>0</v>
      </c>
      <c r="Q41" s="90">
        <v>2</v>
      </c>
      <c r="R41" s="91">
        <v>0</v>
      </c>
    </row>
    <row r="42" spans="1:18" ht="12" customHeight="1">
      <c r="A42" s="92" t="s">
        <v>97</v>
      </c>
      <c r="B42" s="93">
        <f>SUM(C42:F42)</f>
        <v>6</v>
      </c>
      <c r="C42" s="94">
        <v>6</v>
      </c>
      <c r="D42" s="94">
        <v>0</v>
      </c>
      <c r="E42" s="94">
        <v>0</v>
      </c>
      <c r="F42" s="94">
        <v>0</v>
      </c>
      <c r="G42" s="94">
        <v>6</v>
      </c>
      <c r="H42" s="94">
        <f>SUM(I42:L42)</f>
        <v>0</v>
      </c>
      <c r="I42" s="94">
        <v>0</v>
      </c>
      <c r="J42" s="94">
        <v>0</v>
      </c>
      <c r="K42" s="94">
        <v>0</v>
      </c>
      <c r="L42" s="94">
        <v>0</v>
      </c>
      <c r="M42" s="94">
        <v>5</v>
      </c>
      <c r="N42" s="94">
        <v>1</v>
      </c>
      <c r="O42" s="94">
        <v>0</v>
      </c>
      <c r="P42" s="94">
        <v>0</v>
      </c>
      <c r="Q42" s="94">
        <v>0</v>
      </c>
      <c r="R42" s="95">
        <v>0</v>
      </c>
    </row>
    <row r="43" spans="1:18" ht="12" customHeight="1">
      <c r="A43" s="96" t="s">
        <v>127</v>
      </c>
      <c r="B43" s="97">
        <f>SUM(C43:F43)</f>
        <v>21</v>
      </c>
      <c r="C43" s="98">
        <v>18</v>
      </c>
      <c r="D43" s="98">
        <v>2</v>
      </c>
      <c r="E43" s="98">
        <v>0</v>
      </c>
      <c r="F43" s="98">
        <v>1</v>
      </c>
      <c r="G43" s="98">
        <v>21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16</v>
      </c>
      <c r="N43" s="98">
        <v>3</v>
      </c>
      <c r="O43" s="98">
        <v>0</v>
      </c>
      <c r="P43" s="98">
        <v>0</v>
      </c>
      <c r="Q43" s="98">
        <v>2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98</v>
      </c>
      <c r="B45" s="89">
        <f>SUM(C45:F45)</f>
        <v>6</v>
      </c>
      <c r="C45" s="90">
        <v>6</v>
      </c>
      <c r="D45" s="90">
        <v>0</v>
      </c>
      <c r="E45" s="90">
        <v>0</v>
      </c>
      <c r="F45" s="90">
        <v>0</v>
      </c>
      <c r="G45" s="90">
        <v>6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6</v>
      </c>
      <c r="N45" s="90">
        <v>0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99</v>
      </c>
      <c r="B46" s="89">
        <f>SUM(C46:F46)</f>
        <v>45</v>
      </c>
      <c r="C46" s="90">
        <v>14</v>
      </c>
      <c r="D46" s="90">
        <v>30</v>
      </c>
      <c r="E46" s="90">
        <v>0</v>
      </c>
      <c r="F46" s="90">
        <v>1</v>
      </c>
      <c r="G46" s="90">
        <v>21</v>
      </c>
      <c r="H46" s="90">
        <f>SUM(I46:L46)</f>
        <v>24</v>
      </c>
      <c r="I46" s="90">
        <v>0</v>
      </c>
      <c r="J46" s="90">
        <v>24</v>
      </c>
      <c r="K46" s="90">
        <v>0</v>
      </c>
      <c r="L46" s="90">
        <v>0</v>
      </c>
      <c r="M46" s="90">
        <v>10</v>
      </c>
      <c r="N46" s="90">
        <v>5</v>
      </c>
      <c r="O46" s="90">
        <v>30</v>
      </c>
      <c r="P46" s="90">
        <v>0</v>
      </c>
      <c r="Q46" s="90">
        <v>0</v>
      </c>
      <c r="R46" s="91">
        <v>0</v>
      </c>
    </row>
    <row r="47" spans="1:18" ht="12" customHeight="1">
      <c r="A47" s="92" t="s">
        <v>100</v>
      </c>
      <c r="B47" s="93">
        <f>SUM(C47:F47)</f>
        <v>10</v>
      </c>
      <c r="C47" s="94">
        <v>10</v>
      </c>
      <c r="D47" s="94">
        <v>0</v>
      </c>
      <c r="E47" s="94">
        <v>0</v>
      </c>
      <c r="F47" s="94">
        <v>0</v>
      </c>
      <c r="G47" s="94">
        <v>10</v>
      </c>
      <c r="H47" s="94">
        <f>SUM(I47:L47)</f>
        <v>0</v>
      </c>
      <c r="I47" s="94">
        <v>0</v>
      </c>
      <c r="J47" s="94">
        <v>0</v>
      </c>
      <c r="K47" s="94">
        <v>0</v>
      </c>
      <c r="L47" s="94">
        <v>0</v>
      </c>
      <c r="M47" s="94">
        <v>9</v>
      </c>
      <c r="N47" s="94">
        <v>1</v>
      </c>
      <c r="O47" s="94">
        <v>0</v>
      </c>
      <c r="P47" s="94">
        <v>0</v>
      </c>
      <c r="Q47" s="94">
        <v>0</v>
      </c>
      <c r="R47" s="95">
        <v>0</v>
      </c>
    </row>
    <row r="48" spans="1:18" ht="12" customHeight="1">
      <c r="A48" s="96" t="s">
        <v>101</v>
      </c>
      <c r="B48" s="97">
        <f>SUM(C48:F48)</f>
        <v>61</v>
      </c>
      <c r="C48" s="98">
        <v>30</v>
      </c>
      <c r="D48" s="98">
        <v>30</v>
      </c>
      <c r="E48" s="98">
        <v>0</v>
      </c>
      <c r="F48" s="98">
        <v>1</v>
      </c>
      <c r="G48" s="98">
        <v>37</v>
      </c>
      <c r="H48" s="98">
        <f>SUM(I48:L48)</f>
        <v>24</v>
      </c>
      <c r="I48" s="98">
        <v>0</v>
      </c>
      <c r="J48" s="98">
        <v>24</v>
      </c>
      <c r="K48" s="98">
        <v>0</v>
      </c>
      <c r="L48" s="98">
        <v>0</v>
      </c>
      <c r="M48" s="98">
        <v>25</v>
      </c>
      <c r="N48" s="98">
        <v>6</v>
      </c>
      <c r="O48" s="98">
        <v>30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92" t="s">
        <v>102</v>
      </c>
      <c r="B50" s="93">
        <f>SUM(C50:F50)</f>
        <v>5</v>
      </c>
      <c r="C50" s="94">
        <v>5</v>
      </c>
      <c r="D50" s="94">
        <v>0</v>
      </c>
      <c r="E50" s="94">
        <v>0</v>
      </c>
      <c r="F50" s="94">
        <v>0</v>
      </c>
      <c r="G50" s="94">
        <v>5</v>
      </c>
      <c r="H50" s="94">
        <f>SUM(I50:L50)</f>
        <v>0</v>
      </c>
      <c r="I50" s="94">
        <v>0</v>
      </c>
      <c r="J50" s="94">
        <v>0</v>
      </c>
      <c r="K50" s="94">
        <v>0</v>
      </c>
      <c r="L50" s="94">
        <v>0</v>
      </c>
      <c r="M50" s="94">
        <v>4</v>
      </c>
      <c r="N50" s="94">
        <v>1</v>
      </c>
      <c r="O50" s="94">
        <v>0</v>
      </c>
      <c r="P50" s="94">
        <v>0</v>
      </c>
      <c r="Q50" s="94">
        <v>0</v>
      </c>
      <c r="R50" s="95">
        <v>0</v>
      </c>
    </row>
    <row r="51" spans="1:18" ht="12" customHeight="1">
      <c r="A51" s="96" t="s">
        <v>103</v>
      </c>
      <c r="B51" s="97">
        <f>SUM(C51:F51)</f>
        <v>5</v>
      </c>
      <c r="C51" s="98">
        <v>5</v>
      </c>
      <c r="D51" s="98">
        <v>0</v>
      </c>
      <c r="E51" s="98">
        <v>0</v>
      </c>
      <c r="F51" s="98">
        <v>0</v>
      </c>
      <c r="G51" s="98">
        <v>5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4</v>
      </c>
      <c r="N51" s="98">
        <v>1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104</v>
      </c>
      <c r="B53" s="89">
        <f>SUM(C53:F53)</f>
        <v>11</v>
      </c>
      <c r="C53" s="90">
        <v>3</v>
      </c>
      <c r="D53" s="90">
        <v>8</v>
      </c>
      <c r="E53" s="90">
        <v>0</v>
      </c>
      <c r="F53" s="90">
        <v>0</v>
      </c>
      <c r="G53" s="90">
        <v>10</v>
      </c>
      <c r="H53" s="90">
        <f>SUM(I53:L53)</f>
        <v>1</v>
      </c>
      <c r="I53" s="90">
        <v>0</v>
      </c>
      <c r="J53" s="90">
        <v>1</v>
      </c>
      <c r="K53" s="90">
        <v>0</v>
      </c>
      <c r="L53" s="90">
        <v>0</v>
      </c>
      <c r="M53" s="90">
        <v>3</v>
      </c>
      <c r="N53" s="90">
        <v>0</v>
      </c>
      <c r="O53" s="90">
        <v>0</v>
      </c>
      <c r="P53" s="90">
        <v>0</v>
      </c>
      <c r="Q53" s="90">
        <v>0</v>
      </c>
      <c r="R53" s="91">
        <v>8</v>
      </c>
    </row>
    <row r="54" spans="1:18" ht="12" customHeight="1">
      <c r="A54" s="88" t="s">
        <v>105</v>
      </c>
      <c r="B54" s="89">
        <f>SUM(C54:F54)</f>
        <v>3</v>
      </c>
      <c r="C54" s="90">
        <v>3</v>
      </c>
      <c r="D54" s="90">
        <v>0</v>
      </c>
      <c r="E54" s="90">
        <v>0</v>
      </c>
      <c r="F54" s="90">
        <v>0</v>
      </c>
      <c r="G54" s="90">
        <v>3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3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106</v>
      </c>
      <c r="B55" s="89">
        <f>SUM(C55:F55)</f>
        <v>32</v>
      </c>
      <c r="C55" s="90">
        <v>4</v>
      </c>
      <c r="D55" s="90">
        <v>28</v>
      </c>
      <c r="E55" s="90">
        <v>0</v>
      </c>
      <c r="F55" s="90">
        <v>0</v>
      </c>
      <c r="G55" s="90">
        <v>4</v>
      </c>
      <c r="H55" s="90">
        <f>SUM(I55:L55)</f>
        <v>28</v>
      </c>
      <c r="I55" s="90">
        <v>28</v>
      </c>
      <c r="J55" s="90">
        <v>0</v>
      </c>
      <c r="K55" s="90">
        <v>0</v>
      </c>
      <c r="L55" s="90">
        <v>0</v>
      </c>
      <c r="M55" s="90">
        <v>4</v>
      </c>
      <c r="N55" s="90">
        <v>4</v>
      </c>
      <c r="O55" s="90">
        <v>0</v>
      </c>
      <c r="P55" s="90">
        <v>0</v>
      </c>
      <c r="Q55" s="90">
        <v>0</v>
      </c>
      <c r="R55" s="91">
        <v>24</v>
      </c>
    </row>
    <row r="56" spans="1:18" ht="12" customHeight="1">
      <c r="A56" s="88" t="s">
        <v>107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108</v>
      </c>
      <c r="B57" s="89">
        <f>SUM(C57:F57)</f>
        <v>2</v>
      </c>
      <c r="C57" s="90">
        <v>2</v>
      </c>
      <c r="D57" s="90">
        <v>0</v>
      </c>
      <c r="E57" s="90">
        <v>0</v>
      </c>
      <c r="F57" s="90">
        <v>0</v>
      </c>
      <c r="G57" s="90">
        <v>2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2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109</v>
      </c>
      <c r="B58" s="89">
        <f>SUM(C58:R58)</f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110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111</v>
      </c>
      <c r="B60" s="97">
        <f>SUM(C60:F60)</f>
        <v>48</v>
      </c>
      <c r="C60" s="98">
        <v>12</v>
      </c>
      <c r="D60" s="98">
        <v>36</v>
      </c>
      <c r="E60" s="98">
        <v>0</v>
      </c>
      <c r="F60" s="98">
        <v>0</v>
      </c>
      <c r="G60" s="98">
        <v>19</v>
      </c>
      <c r="H60" s="98">
        <f>SUM(I60:L60)</f>
        <v>29</v>
      </c>
      <c r="I60" s="98">
        <v>28</v>
      </c>
      <c r="J60" s="98">
        <v>1</v>
      </c>
      <c r="K60" s="98">
        <v>0</v>
      </c>
      <c r="L60" s="98">
        <v>0</v>
      </c>
      <c r="M60" s="98">
        <v>12</v>
      </c>
      <c r="N60" s="98">
        <v>4</v>
      </c>
      <c r="O60" s="98">
        <v>0</v>
      </c>
      <c r="P60" s="98">
        <v>0</v>
      </c>
      <c r="Q60" s="98">
        <v>0</v>
      </c>
      <c r="R60" s="99">
        <v>32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92" t="s">
        <v>112</v>
      </c>
      <c r="B62" s="93">
        <f>SUM(C62:F62)</f>
        <v>8</v>
      </c>
      <c r="C62" s="94">
        <v>8</v>
      </c>
      <c r="D62" s="94">
        <v>0</v>
      </c>
      <c r="E62" s="94">
        <v>0</v>
      </c>
      <c r="F62" s="94">
        <v>0</v>
      </c>
      <c r="G62" s="94">
        <v>7</v>
      </c>
      <c r="H62" s="94">
        <f>SUM(I62:L62)</f>
        <v>1</v>
      </c>
      <c r="I62" s="94">
        <v>0</v>
      </c>
      <c r="J62" s="94">
        <v>1</v>
      </c>
      <c r="K62" s="94">
        <v>0</v>
      </c>
      <c r="L62" s="94">
        <v>0</v>
      </c>
      <c r="M62" s="94">
        <v>7</v>
      </c>
      <c r="N62" s="94">
        <v>1</v>
      </c>
      <c r="O62" s="94">
        <v>0</v>
      </c>
      <c r="P62" s="94">
        <v>0</v>
      </c>
      <c r="Q62" s="94">
        <v>0</v>
      </c>
      <c r="R62" s="95">
        <v>0</v>
      </c>
    </row>
    <row r="63" spans="1:18" ht="12" customHeight="1">
      <c r="A63" s="96" t="s">
        <v>113</v>
      </c>
      <c r="B63" s="97">
        <f>SUM(C63:F63)</f>
        <v>8</v>
      </c>
      <c r="C63" s="98">
        <v>8</v>
      </c>
      <c r="D63" s="98">
        <v>0</v>
      </c>
      <c r="E63" s="98">
        <v>0</v>
      </c>
      <c r="F63" s="98">
        <v>0</v>
      </c>
      <c r="G63" s="98">
        <v>7</v>
      </c>
      <c r="H63" s="98">
        <f>SUM(I63:L63)</f>
        <v>1</v>
      </c>
      <c r="I63" s="98">
        <v>0</v>
      </c>
      <c r="J63" s="98">
        <v>1</v>
      </c>
      <c r="K63" s="98">
        <v>0</v>
      </c>
      <c r="L63" s="98">
        <v>0</v>
      </c>
      <c r="M63" s="98">
        <v>7</v>
      </c>
      <c r="N63" s="98">
        <v>1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92" t="s">
        <v>114</v>
      </c>
      <c r="B65" s="93">
        <f>SUM(C65:F65)</f>
        <v>0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f>SUM(I65:L65)</f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5">
        <v>0</v>
      </c>
    </row>
    <row r="66" spans="1:18" ht="12" customHeight="1">
      <c r="A66" s="96" t="s">
        <v>115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116</v>
      </c>
      <c r="B68" s="89">
        <f>SUM(C68:F68)</f>
        <v>195</v>
      </c>
      <c r="C68" s="90">
        <v>103</v>
      </c>
      <c r="D68" s="90">
        <v>89</v>
      </c>
      <c r="E68" s="90">
        <v>0</v>
      </c>
      <c r="F68" s="90">
        <v>3</v>
      </c>
      <c r="G68" s="90">
        <v>135</v>
      </c>
      <c r="H68" s="90">
        <f>SUM(I68:L68)</f>
        <v>60</v>
      </c>
      <c r="I68" s="90">
        <v>28</v>
      </c>
      <c r="J68" s="90">
        <v>32</v>
      </c>
      <c r="K68" s="90">
        <v>0</v>
      </c>
      <c r="L68" s="90">
        <v>0</v>
      </c>
      <c r="M68" s="90">
        <v>85</v>
      </c>
      <c r="N68" s="90">
        <v>25</v>
      </c>
      <c r="O68" s="90">
        <v>39</v>
      </c>
      <c r="P68" s="90">
        <v>0</v>
      </c>
      <c r="Q68" s="90">
        <v>2</v>
      </c>
      <c r="R68" s="91">
        <v>44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117</v>
      </c>
      <c r="B70" s="101">
        <f>SUM(C70:F70)</f>
        <v>1227</v>
      </c>
      <c r="C70" s="102">
        <v>679</v>
      </c>
      <c r="D70" s="102">
        <v>466</v>
      </c>
      <c r="E70" s="102">
        <v>1</v>
      </c>
      <c r="F70" s="102">
        <v>81</v>
      </c>
      <c r="G70" s="102">
        <v>1069</v>
      </c>
      <c r="H70" s="102">
        <f>SUM(I70:L70)</f>
        <v>158</v>
      </c>
      <c r="I70" s="102">
        <v>33</v>
      </c>
      <c r="J70" s="102">
        <v>124</v>
      </c>
      <c r="K70" s="102">
        <v>0</v>
      </c>
      <c r="L70" s="102">
        <v>1</v>
      </c>
      <c r="M70" s="102">
        <v>614</v>
      </c>
      <c r="N70" s="102">
        <v>156</v>
      </c>
      <c r="O70" s="102">
        <v>178</v>
      </c>
      <c r="P70" s="102">
        <v>22</v>
      </c>
      <c r="Q70" s="102">
        <v>2</v>
      </c>
      <c r="R70" s="103">
        <v>255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I11" sqref="I1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679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679</v>
      </c>
      <c r="I5" s="26">
        <v>0</v>
      </c>
      <c r="J5" s="26">
        <v>0</v>
      </c>
      <c r="K5" s="26">
        <v>679</v>
      </c>
      <c r="L5" s="26">
        <v>663</v>
      </c>
      <c r="M5" s="26">
        <f>SUM(N5:Q5)</f>
        <v>16</v>
      </c>
      <c r="N5" s="26">
        <v>0</v>
      </c>
      <c r="O5" s="26">
        <v>16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466</v>
      </c>
      <c r="D6" s="28">
        <f>SUM(E6:G6)</f>
        <v>33</v>
      </c>
      <c r="E6" s="28">
        <v>0</v>
      </c>
      <c r="F6" s="28">
        <v>0</v>
      </c>
      <c r="G6" s="28">
        <v>33</v>
      </c>
      <c r="H6" s="28">
        <f>SUM(I6:K6)</f>
        <v>433</v>
      </c>
      <c r="I6" s="28">
        <v>77</v>
      </c>
      <c r="J6" s="28">
        <v>0</v>
      </c>
      <c r="K6" s="28">
        <v>356</v>
      </c>
      <c r="L6" s="28">
        <v>339</v>
      </c>
      <c r="M6" s="28">
        <f>SUM(N6:Q6)</f>
        <v>127</v>
      </c>
      <c r="N6" s="28">
        <v>33</v>
      </c>
      <c r="O6" s="28">
        <v>94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1</v>
      </c>
      <c r="D7" s="28">
        <f>SUM(E7:G7)</f>
        <v>1</v>
      </c>
      <c r="E7" s="28">
        <v>0</v>
      </c>
      <c r="F7" s="28">
        <v>1</v>
      </c>
      <c r="G7" s="28">
        <v>0</v>
      </c>
      <c r="H7" s="28">
        <f>SUM(I7:K7)</f>
        <v>0</v>
      </c>
      <c r="I7" s="28">
        <v>0</v>
      </c>
      <c r="J7" s="28">
        <v>0</v>
      </c>
      <c r="K7" s="28">
        <v>0</v>
      </c>
      <c r="L7" s="28">
        <v>0</v>
      </c>
      <c r="M7" s="28">
        <f>SUM(N7:Q7)</f>
        <v>1</v>
      </c>
      <c r="N7" s="28">
        <v>0</v>
      </c>
      <c r="O7" s="28">
        <v>0</v>
      </c>
      <c r="P7" s="28">
        <v>0</v>
      </c>
      <c r="Q7" s="29">
        <v>1</v>
      </c>
    </row>
    <row r="8" spans="1:17" ht="15" customHeight="1">
      <c r="A8" s="52"/>
      <c r="B8" s="22" t="s">
        <v>39</v>
      </c>
      <c r="C8" s="71">
        <f>+D8+H8</f>
        <v>81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81</v>
      </c>
      <c r="I8" s="30">
        <v>81</v>
      </c>
      <c r="J8" s="30">
        <v>0</v>
      </c>
      <c r="K8" s="30">
        <v>0</v>
      </c>
      <c r="L8" s="30">
        <v>67</v>
      </c>
      <c r="M8" s="30">
        <f>SUM(N8:Q8)</f>
        <v>14</v>
      </c>
      <c r="N8" s="30">
        <v>0</v>
      </c>
      <c r="O8" s="30">
        <v>14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1227</v>
      </c>
      <c r="D9" s="72">
        <f aca="true" t="shared" si="0" ref="D9:P9">SUM(D5:D8)</f>
        <v>34</v>
      </c>
      <c r="E9" s="72">
        <f t="shared" si="0"/>
        <v>0</v>
      </c>
      <c r="F9" s="72">
        <f t="shared" si="0"/>
        <v>1</v>
      </c>
      <c r="G9" s="72">
        <f t="shared" si="0"/>
        <v>33</v>
      </c>
      <c r="H9" s="72">
        <f t="shared" si="0"/>
        <v>1193</v>
      </c>
      <c r="I9" s="72">
        <f t="shared" si="0"/>
        <v>158</v>
      </c>
      <c r="J9" s="72">
        <f t="shared" si="0"/>
        <v>0</v>
      </c>
      <c r="K9" s="72">
        <f t="shared" si="0"/>
        <v>1035</v>
      </c>
      <c r="L9" s="72">
        <f t="shared" si="0"/>
        <v>1069</v>
      </c>
      <c r="M9" s="72">
        <f t="shared" si="0"/>
        <v>158</v>
      </c>
      <c r="N9" s="72">
        <f t="shared" si="0"/>
        <v>33</v>
      </c>
      <c r="O9" s="72">
        <f t="shared" si="0"/>
        <v>124</v>
      </c>
      <c r="P9" s="72">
        <f t="shared" si="0"/>
        <v>0</v>
      </c>
      <c r="Q9" s="63">
        <f>SUM(Q5:Q8)</f>
        <v>1</v>
      </c>
    </row>
    <row r="10" spans="1:17" ht="15" customHeight="1">
      <c r="A10" s="57" t="s">
        <v>22</v>
      </c>
      <c r="B10" s="17" t="s">
        <v>36</v>
      </c>
      <c r="C10" s="69">
        <f>+D10+H10</f>
        <v>94821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94821</v>
      </c>
      <c r="I10" s="26">
        <v>0</v>
      </c>
      <c r="J10" s="26">
        <v>0</v>
      </c>
      <c r="K10" s="26">
        <v>94821</v>
      </c>
      <c r="L10" s="26">
        <v>92352</v>
      </c>
      <c r="M10" s="26">
        <f>SUM(N10:Q10)</f>
        <v>2469</v>
      </c>
      <c r="N10" s="26">
        <v>0</v>
      </c>
      <c r="O10" s="26">
        <v>2469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21404</v>
      </c>
      <c r="D11" s="28">
        <f>SUM(E11:G11)</f>
        <v>2109</v>
      </c>
      <c r="E11" s="28">
        <v>0</v>
      </c>
      <c r="F11" s="28">
        <v>0</v>
      </c>
      <c r="G11" s="28">
        <v>2109</v>
      </c>
      <c r="H11" s="28">
        <f>SUM(I11:K11)</f>
        <v>19295</v>
      </c>
      <c r="I11" s="28">
        <v>3119</v>
      </c>
      <c r="J11" s="28">
        <v>0</v>
      </c>
      <c r="K11" s="28">
        <v>16176</v>
      </c>
      <c r="L11" s="28">
        <v>14275</v>
      </c>
      <c r="M11" s="28">
        <f>SUM(N11:Q11)</f>
        <v>7129</v>
      </c>
      <c r="N11" s="28">
        <v>2109</v>
      </c>
      <c r="O11" s="28">
        <v>5020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90</v>
      </c>
      <c r="D12" s="28">
        <f>SUM(E12:G12)</f>
        <v>90</v>
      </c>
      <c r="E12" s="28">
        <v>0</v>
      </c>
      <c r="F12" s="28">
        <v>90</v>
      </c>
      <c r="G12" s="28">
        <v>0</v>
      </c>
      <c r="H12" s="28">
        <f>SUM(I12:K12)</f>
        <v>0</v>
      </c>
      <c r="I12" s="28">
        <v>0</v>
      </c>
      <c r="J12" s="28">
        <v>0</v>
      </c>
      <c r="K12" s="28">
        <v>0</v>
      </c>
      <c r="L12" s="28">
        <v>0</v>
      </c>
      <c r="M12" s="28">
        <f>SUM(N12:Q12)</f>
        <v>90</v>
      </c>
      <c r="N12" s="28">
        <v>0</v>
      </c>
      <c r="O12" s="28">
        <v>0</v>
      </c>
      <c r="P12" s="28">
        <v>0</v>
      </c>
      <c r="Q12" s="29">
        <v>90</v>
      </c>
    </row>
    <row r="13" spans="1:17" ht="15" customHeight="1">
      <c r="A13" s="46"/>
      <c r="B13" s="22" t="s">
        <v>39</v>
      </c>
      <c r="C13" s="71">
        <f>+D13+H13</f>
        <v>9510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9510</v>
      </c>
      <c r="I13" s="30">
        <v>9510</v>
      </c>
      <c r="J13" s="30">
        <v>0</v>
      </c>
      <c r="K13" s="30">
        <v>0</v>
      </c>
      <c r="L13" s="30">
        <v>7990</v>
      </c>
      <c r="M13" s="30">
        <f>SUM(N13:Q13)</f>
        <v>1520</v>
      </c>
      <c r="N13" s="30">
        <v>0</v>
      </c>
      <c r="O13" s="30">
        <v>1520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125825</v>
      </c>
      <c r="D14" s="73">
        <f t="shared" si="1"/>
        <v>2199</v>
      </c>
      <c r="E14" s="73">
        <f t="shared" si="1"/>
        <v>0</v>
      </c>
      <c r="F14" s="73">
        <f t="shared" si="1"/>
        <v>90</v>
      </c>
      <c r="G14" s="73">
        <f t="shared" si="1"/>
        <v>2109</v>
      </c>
      <c r="H14" s="73">
        <f t="shared" si="1"/>
        <v>123626</v>
      </c>
      <c r="I14" s="73">
        <f t="shared" si="1"/>
        <v>12629</v>
      </c>
      <c r="J14" s="73">
        <f t="shared" si="1"/>
        <v>0</v>
      </c>
      <c r="K14" s="73">
        <f t="shared" si="1"/>
        <v>110997</v>
      </c>
      <c r="L14" s="73">
        <f t="shared" si="1"/>
        <v>114617</v>
      </c>
      <c r="M14" s="73">
        <f t="shared" si="1"/>
        <v>11208</v>
      </c>
      <c r="N14" s="73">
        <f t="shared" si="1"/>
        <v>2109</v>
      </c>
      <c r="O14" s="73">
        <f t="shared" si="1"/>
        <v>9009</v>
      </c>
      <c r="P14" s="73">
        <f t="shared" si="1"/>
        <v>0</v>
      </c>
      <c r="Q14" s="64">
        <f t="shared" si="1"/>
        <v>90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679</v>
      </c>
      <c r="D5" s="26">
        <f aca="true" t="shared" si="0" ref="D5:F8">+H5+L5</f>
        <v>679</v>
      </c>
      <c r="E5" s="26">
        <f t="shared" si="0"/>
        <v>0</v>
      </c>
      <c r="F5" s="26">
        <f t="shared" si="0"/>
        <v>0</v>
      </c>
      <c r="G5" s="26">
        <f>SUM(H5:J5)</f>
        <v>536</v>
      </c>
      <c r="H5" s="26">
        <v>536</v>
      </c>
      <c r="I5" s="26">
        <v>0</v>
      </c>
      <c r="J5" s="26">
        <v>0</v>
      </c>
      <c r="K5" s="26">
        <f>SUM(L5:N5)</f>
        <v>143</v>
      </c>
      <c r="L5" s="26">
        <v>143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466</v>
      </c>
      <c r="D6" s="28">
        <f t="shared" si="0"/>
        <v>9</v>
      </c>
      <c r="E6" s="28">
        <f t="shared" si="0"/>
        <v>200</v>
      </c>
      <c r="F6" s="28">
        <f t="shared" si="0"/>
        <v>257</v>
      </c>
      <c r="G6" s="28">
        <f>SUM(H6:J6)</f>
        <v>183</v>
      </c>
      <c r="H6" s="28">
        <v>3</v>
      </c>
      <c r="I6" s="28">
        <v>178</v>
      </c>
      <c r="J6" s="28">
        <v>2</v>
      </c>
      <c r="K6" s="28">
        <f>SUM(L6:N6)</f>
        <v>283</v>
      </c>
      <c r="L6" s="28">
        <v>6</v>
      </c>
      <c r="M6" s="28">
        <v>22</v>
      </c>
      <c r="N6" s="29">
        <v>255</v>
      </c>
    </row>
    <row r="7" spans="1:14" ht="15" customHeight="1">
      <c r="A7" s="52"/>
      <c r="B7" s="53" t="s">
        <v>38</v>
      </c>
      <c r="C7" s="28">
        <f>SUM(D7:F7)</f>
        <v>1</v>
      </c>
      <c r="D7" s="28">
        <f t="shared" si="0"/>
        <v>1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81</v>
      </c>
      <c r="D8" s="30">
        <f t="shared" si="0"/>
        <v>81</v>
      </c>
      <c r="E8" s="30">
        <f t="shared" si="0"/>
        <v>0</v>
      </c>
      <c r="F8" s="30">
        <f t="shared" si="0"/>
        <v>0</v>
      </c>
      <c r="G8" s="30">
        <f>SUM(H8:J8)</f>
        <v>74</v>
      </c>
      <c r="H8" s="30">
        <v>74</v>
      </c>
      <c r="I8" s="30">
        <v>0</v>
      </c>
      <c r="J8" s="30">
        <v>0</v>
      </c>
      <c r="K8" s="30">
        <f>SUM(L8:N8)</f>
        <v>7</v>
      </c>
      <c r="L8" s="30">
        <v>7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1227</v>
      </c>
      <c r="D9" s="34">
        <f>SUM(D5:D8)</f>
        <v>770</v>
      </c>
      <c r="E9" s="34">
        <f aca="true" t="shared" si="1" ref="E9:M9">SUM(E5:E8)</f>
        <v>200</v>
      </c>
      <c r="F9" s="34">
        <f t="shared" si="1"/>
        <v>257</v>
      </c>
      <c r="G9" s="34">
        <f t="shared" si="1"/>
        <v>794</v>
      </c>
      <c r="H9" s="34">
        <f t="shared" si="1"/>
        <v>614</v>
      </c>
      <c r="I9" s="34">
        <f t="shared" si="1"/>
        <v>178</v>
      </c>
      <c r="J9" s="34">
        <f t="shared" si="1"/>
        <v>2</v>
      </c>
      <c r="K9" s="34">
        <f t="shared" si="1"/>
        <v>433</v>
      </c>
      <c r="L9" s="34">
        <f t="shared" si="1"/>
        <v>156</v>
      </c>
      <c r="M9" s="34">
        <f t="shared" si="1"/>
        <v>22</v>
      </c>
      <c r="N9" s="63">
        <f>SUM(N5:N8)</f>
        <v>255</v>
      </c>
    </row>
    <row r="10" spans="1:14" ht="15" customHeight="1">
      <c r="A10" s="57" t="s">
        <v>22</v>
      </c>
      <c r="B10" s="17" t="s">
        <v>36</v>
      </c>
      <c r="C10" s="26">
        <f>SUM(D10:F10)</f>
        <v>94821</v>
      </c>
      <c r="D10" s="26">
        <f aca="true" t="shared" si="2" ref="D10:F13">+H10+L10</f>
        <v>94821</v>
      </c>
      <c r="E10" s="26">
        <f t="shared" si="2"/>
        <v>0</v>
      </c>
      <c r="F10" s="26">
        <f t="shared" si="2"/>
        <v>0</v>
      </c>
      <c r="G10" s="26">
        <f>SUM(H10:J10)</f>
        <v>73272</v>
      </c>
      <c r="H10" s="26">
        <v>73272</v>
      </c>
      <c r="I10" s="26">
        <v>0</v>
      </c>
      <c r="J10" s="26">
        <v>0</v>
      </c>
      <c r="K10" s="26">
        <f>SUM(L10:N10)</f>
        <v>21549</v>
      </c>
      <c r="L10" s="26">
        <v>21549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21404</v>
      </c>
      <c r="D11" s="28">
        <f t="shared" si="2"/>
        <v>327</v>
      </c>
      <c r="E11" s="28">
        <f t="shared" si="2"/>
        <v>9365</v>
      </c>
      <c r="F11" s="28">
        <f t="shared" si="2"/>
        <v>11712</v>
      </c>
      <c r="G11" s="28">
        <f>SUM(H11:J11)</f>
        <v>8394</v>
      </c>
      <c r="H11" s="28">
        <v>208</v>
      </c>
      <c r="I11" s="28">
        <v>8106</v>
      </c>
      <c r="J11" s="28">
        <v>80</v>
      </c>
      <c r="K11" s="28">
        <f>SUM(L11:N11)</f>
        <v>13010</v>
      </c>
      <c r="L11" s="28">
        <v>119</v>
      </c>
      <c r="M11" s="28">
        <v>1259</v>
      </c>
      <c r="N11" s="29">
        <v>11632</v>
      </c>
    </row>
    <row r="12" spans="1:14" ht="15" customHeight="1">
      <c r="A12" s="46"/>
      <c r="B12" s="53" t="s">
        <v>38</v>
      </c>
      <c r="C12" s="28">
        <f>SUM(D12:F12)</f>
        <v>90</v>
      </c>
      <c r="D12" s="28">
        <f t="shared" si="2"/>
        <v>90</v>
      </c>
      <c r="E12" s="28">
        <f t="shared" si="2"/>
        <v>0</v>
      </c>
      <c r="F12" s="28">
        <f t="shared" si="2"/>
        <v>0</v>
      </c>
      <c r="G12" s="28">
        <f>SUM(H12:J12)</f>
        <v>90</v>
      </c>
      <c r="H12" s="28">
        <v>90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9510</v>
      </c>
      <c r="D13" s="30">
        <f t="shared" si="2"/>
        <v>9510</v>
      </c>
      <c r="E13" s="30">
        <f t="shared" si="2"/>
        <v>0</v>
      </c>
      <c r="F13" s="30">
        <f t="shared" si="2"/>
        <v>0</v>
      </c>
      <c r="G13" s="30">
        <f>SUM(H13:J13)</f>
        <v>8724</v>
      </c>
      <c r="H13" s="30">
        <v>8724</v>
      </c>
      <c r="I13" s="30">
        <v>0</v>
      </c>
      <c r="J13" s="30">
        <v>0</v>
      </c>
      <c r="K13" s="30">
        <f>SUM(L13:N13)</f>
        <v>786</v>
      </c>
      <c r="L13" s="30">
        <v>786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125825</v>
      </c>
      <c r="D14" s="36">
        <f t="shared" si="3"/>
        <v>104748</v>
      </c>
      <c r="E14" s="36">
        <f t="shared" si="3"/>
        <v>9365</v>
      </c>
      <c r="F14" s="36">
        <f t="shared" si="3"/>
        <v>11712</v>
      </c>
      <c r="G14" s="36">
        <f t="shared" si="3"/>
        <v>90480</v>
      </c>
      <c r="H14" s="36">
        <f t="shared" si="3"/>
        <v>82294</v>
      </c>
      <c r="I14" s="36">
        <f t="shared" si="3"/>
        <v>8106</v>
      </c>
      <c r="J14" s="36">
        <f t="shared" si="3"/>
        <v>80</v>
      </c>
      <c r="K14" s="36">
        <f t="shared" si="3"/>
        <v>35345</v>
      </c>
      <c r="L14" s="36">
        <f t="shared" si="3"/>
        <v>22454</v>
      </c>
      <c r="M14" s="36">
        <f t="shared" si="3"/>
        <v>1259</v>
      </c>
      <c r="N14" s="64">
        <f t="shared" si="3"/>
        <v>11632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195</v>
      </c>
      <c r="D5" s="26">
        <v>45</v>
      </c>
      <c r="E5" s="51">
        <f>F5+G5+H5</f>
        <v>150</v>
      </c>
      <c r="F5" s="26">
        <v>28</v>
      </c>
      <c r="G5" s="26">
        <v>0</v>
      </c>
      <c r="H5" s="27">
        <v>122</v>
      </c>
    </row>
    <row r="6" spans="1:8" ht="15" customHeight="1">
      <c r="A6" s="52"/>
      <c r="B6" s="53" t="s">
        <v>37</v>
      </c>
      <c r="C6" s="54">
        <f>D6+E6</f>
        <v>184</v>
      </c>
      <c r="D6" s="28">
        <v>107</v>
      </c>
      <c r="E6" s="28">
        <f>F6+G6+H6</f>
        <v>77</v>
      </c>
      <c r="F6" s="28">
        <v>0</v>
      </c>
      <c r="G6" s="28">
        <v>0</v>
      </c>
      <c r="H6" s="29">
        <v>77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28</v>
      </c>
      <c r="D8" s="30">
        <v>19</v>
      </c>
      <c r="E8" s="26">
        <f>F8+G8+H8</f>
        <v>9</v>
      </c>
      <c r="F8" s="30">
        <v>3</v>
      </c>
      <c r="G8" s="30">
        <v>0</v>
      </c>
      <c r="H8" s="31">
        <v>6</v>
      </c>
    </row>
    <row r="9" spans="1:8" ht="15" customHeight="1">
      <c r="A9" s="56"/>
      <c r="B9" s="23" t="s">
        <v>40</v>
      </c>
      <c r="C9" s="34">
        <f aca="true" t="shared" si="0" ref="C9:H9">SUM(C5:C8)</f>
        <v>407</v>
      </c>
      <c r="D9" s="34">
        <f t="shared" si="0"/>
        <v>171</v>
      </c>
      <c r="E9" s="34">
        <f t="shared" si="0"/>
        <v>236</v>
      </c>
      <c r="F9" s="34">
        <f t="shared" si="0"/>
        <v>31</v>
      </c>
      <c r="G9" s="34">
        <f t="shared" si="0"/>
        <v>0</v>
      </c>
      <c r="H9" s="35">
        <f t="shared" si="0"/>
        <v>205</v>
      </c>
    </row>
    <row r="10" spans="1:8" ht="15" customHeight="1">
      <c r="A10" s="57" t="s">
        <v>22</v>
      </c>
      <c r="B10" s="58" t="s">
        <v>36</v>
      </c>
      <c r="C10" s="59">
        <f>D10+E10</f>
        <v>28416</v>
      </c>
      <c r="D10" s="32">
        <v>6241</v>
      </c>
      <c r="E10" s="32">
        <f>F10+G10+H10</f>
        <v>22175</v>
      </c>
      <c r="F10" s="32">
        <v>4243</v>
      </c>
      <c r="G10" s="32">
        <v>0</v>
      </c>
      <c r="H10" s="60">
        <v>17932</v>
      </c>
    </row>
    <row r="11" spans="1:8" ht="15" customHeight="1">
      <c r="A11" s="46"/>
      <c r="B11" s="53" t="s">
        <v>37</v>
      </c>
      <c r="C11" s="54">
        <f>D11+E11</f>
        <v>9462</v>
      </c>
      <c r="D11" s="28">
        <v>5616</v>
      </c>
      <c r="E11" s="28">
        <f>F11+G11+H11</f>
        <v>3846</v>
      </c>
      <c r="F11" s="28">
        <v>0</v>
      </c>
      <c r="G11" s="28">
        <v>0</v>
      </c>
      <c r="H11" s="29">
        <v>3846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3470</v>
      </c>
      <c r="D13" s="30">
        <v>2350</v>
      </c>
      <c r="E13" s="55">
        <f>F13+G13+H13</f>
        <v>1120</v>
      </c>
      <c r="F13" s="30">
        <v>357</v>
      </c>
      <c r="G13" s="30">
        <v>0</v>
      </c>
      <c r="H13" s="31">
        <v>763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41348</v>
      </c>
      <c r="D14" s="36">
        <f t="shared" si="1"/>
        <v>14207</v>
      </c>
      <c r="E14" s="62">
        <f t="shared" si="1"/>
        <v>27141</v>
      </c>
      <c r="F14" s="36">
        <f t="shared" si="1"/>
        <v>4600</v>
      </c>
      <c r="G14" s="62">
        <f t="shared" si="1"/>
        <v>0</v>
      </c>
      <c r="H14" s="37">
        <f t="shared" si="1"/>
        <v>22541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D3" sqref="D3:G3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794</v>
      </c>
      <c r="D5" s="26">
        <f>SUM(E5:G5)</f>
        <v>6</v>
      </c>
      <c r="E5" s="26">
        <v>0</v>
      </c>
      <c r="F5" s="26">
        <v>1</v>
      </c>
      <c r="G5" s="26">
        <v>5</v>
      </c>
      <c r="H5" s="26">
        <f>SUM(I5:K5)</f>
        <v>788</v>
      </c>
      <c r="I5" s="26">
        <v>95</v>
      </c>
      <c r="J5" s="26">
        <v>0</v>
      </c>
      <c r="K5" s="27">
        <v>693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147</v>
      </c>
      <c r="D8" s="28">
        <f>SUM(E8:G8)</f>
        <v>24</v>
      </c>
      <c r="E8" s="28">
        <v>0</v>
      </c>
      <c r="F8" s="28">
        <v>0</v>
      </c>
      <c r="G8" s="28">
        <v>24</v>
      </c>
      <c r="H8" s="28">
        <f>SUM(I8:K8)</f>
        <v>123</v>
      </c>
      <c r="I8" s="28">
        <v>43</v>
      </c>
      <c r="J8" s="28">
        <v>0</v>
      </c>
      <c r="K8" s="29">
        <v>80</v>
      </c>
    </row>
    <row r="9" spans="1:11" ht="15" customHeight="1">
      <c r="A9" s="46"/>
      <c r="B9" s="7" t="s">
        <v>10</v>
      </c>
      <c r="C9" s="28">
        <f>+D9+H9</f>
        <v>268</v>
      </c>
      <c r="D9" s="28">
        <f>SUM(E9:G9)</f>
        <v>4</v>
      </c>
      <c r="E9" s="28">
        <v>0</v>
      </c>
      <c r="F9" s="28">
        <v>0</v>
      </c>
      <c r="G9" s="28">
        <v>4</v>
      </c>
      <c r="H9" s="28">
        <f>SUM(I9:K9)</f>
        <v>264</v>
      </c>
      <c r="I9" s="28">
        <v>20</v>
      </c>
      <c r="J9" s="28">
        <v>0</v>
      </c>
      <c r="K9" s="29">
        <v>244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18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18</v>
      </c>
      <c r="I11" s="30">
        <v>0</v>
      </c>
      <c r="J11" s="30">
        <v>0</v>
      </c>
      <c r="K11" s="31">
        <v>18</v>
      </c>
    </row>
    <row r="12" spans="1:11" ht="15" customHeight="1">
      <c r="A12" s="46"/>
      <c r="B12" s="9" t="s">
        <v>18</v>
      </c>
      <c r="C12" s="32">
        <f>SUM(C7:C11)</f>
        <v>433</v>
      </c>
      <c r="D12" s="32">
        <f aca="true" t="shared" si="0" ref="D12:K12">SUM(D7:D11)</f>
        <v>28</v>
      </c>
      <c r="E12" s="32">
        <f t="shared" si="0"/>
        <v>0</v>
      </c>
      <c r="F12" s="32">
        <f t="shared" si="0"/>
        <v>0</v>
      </c>
      <c r="G12" s="32">
        <f t="shared" si="0"/>
        <v>28</v>
      </c>
      <c r="H12" s="32">
        <f t="shared" si="0"/>
        <v>405</v>
      </c>
      <c r="I12" s="32">
        <f t="shared" si="0"/>
        <v>63</v>
      </c>
      <c r="J12" s="32">
        <f t="shared" si="0"/>
        <v>0</v>
      </c>
      <c r="K12" s="33">
        <f t="shared" si="0"/>
        <v>342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1227</v>
      </c>
      <c r="D14" s="34">
        <f aca="true" t="shared" si="1" ref="D14:K14">+D5+D12</f>
        <v>34</v>
      </c>
      <c r="E14" s="34">
        <f t="shared" si="1"/>
        <v>0</v>
      </c>
      <c r="F14" s="34">
        <f t="shared" si="1"/>
        <v>1</v>
      </c>
      <c r="G14" s="34">
        <f t="shared" si="1"/>
        <v>33</v>
      </c>
      <c r="H14" s="34">
        <f t="shared" si="1"/>
        <v>1193</v>
      </c>
      <c r="I14" s="34">
        <f t="shared" si="1"/>
        <v>158</v>
      </c>
      <c r="J14" s="34">
        <f t="shared" si="1"/>
        <v>0</v>
      </c>
      <c r="K14" s="35">
        <f t="shared" si="1"/>
        <v>1035</v>
      </c>
    </row>
    <row r="15" spans="1:11" ht="15" customHeight="1">
      <c r="A15" s="20"/>
      <c r="B15" s="21" t="s">
        <v>8</v>
      </c>
      <c r="C15" s="26">
        <f>SUM(D15+H15)</f>
        <v>90480</v>
      </c>
      <c r="D15" s="26">
        <f>SUM(E15:G15)</f>
        <v>417</v>
      </c>
      <c r="E15" s="26">
        <v>0</v>
      </c>
      <c r="F15" s="26">
        <v>90</v>
      </c>
      <c r="G15" s="26">
        <v>327</v>
      </c>
      <c r="H15" s="26">
        <f>SUM(I15:K15)</f>
        <v>90063</v>
      </c>
      <c r="I15" s="26">
        <v>9651</v>
      </c>
      <c r="J15" s="26">
        <v>0</v>
      </c>
      <c r="K15" s="27">
        <v>80412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7499</v>
      </c>
      <c r="D18" s="28">
        <f>SUM(E18:G18)</f>
        <v>1694</v>
      </c>
      <c r="E18" s="28">
        <v>0</v>
      </c>
      <c r="F18" s="28">
        <v>0</v>
      </c>
      <c r="G18" s="28">
        <v>1694</v>
      </c>
      <c r="H18" s="28">
        <f>SUM(I18:K18)</f>
        <v>5805</v>
      </c>
      <c r="I18" s="28">
        <v>1475</v>
      </c>
      <c r="J18" s="28">
        <v>0</v>
      </c>
      <c r="K18" s="29">
        <v>4330</v>
      </c>
    </row>
    <row r="19" spans="1:11" ht="15" customHeight="1">
      <c r="A19" s="48"/>
      <c r="B19" s="7" t="s">
        <v>10</v>
      </c>
      <c r="C19" s="28">
        <f>+D19+H19</f>
        <v>26747</v>
      </c>
      <c r="D19" s="28">
        <f>SUM(E19:G19)</f>
        <v>88</v>
      </c>
      <c r="E19" s="28">
        <v>0</v>
      </c>
      <c r="F19" s="28">
        <v>0</v>
      </c>
      <c r="G19" s="28">
        <v>88</v>
      </c>
      <c r="H19" s="28">
        <f>SUM(I19:K19)</f>
        <v>26659</v>
      </c>
      <c r="I19" s="28">
        <v>1503</v>
      </c>
      <c r="J19" s="28">
        <v>0</v>
      </c>
      <c r="K19" s="29">
        <v>25156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1099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1099</v>
      </c>
      <c r="I21" s="30">
        <v>0</v>
      </c>
      <c r="J21" s="30">
        <v>0</v>
      </c>
      <c r="K21" s="31">
        <v>1099</v>
      </c>
    </row>
    <row r="22" spans="1:11" ht="15" customHeight="1">
      <c r="A22" s="48"/>
      <c r="B22" s="9" t="s">
        <v>18</v>
      </c>
      <c r="C22" s="32">
        <f aca="true" t="shared" si="2" ref="C22:K22">SUM(C17:C21)</f>
        <v>35345</v>
      </c>
      <c r="D22" s="32">
        <f t="shared" si="2"/>
        <v>1782</v>
      </c>
      <c r="E22" s="32">
        <f t="shared" si="2"/>
        <v>0</v>
      </c>
      <c r="F22" s="32">
        <f t="shared" si="2"/>
        <v>0</v>
      </c>
      <c r="G22" s="32">
        <f t="shared" si="2"/>
        <v>1782</v>
      </c>
      <c r="H22" s="32">
        <f t="shared" si="2"/>
        <v>33563</v>
      </c>
      <c r="I22" s="32">
        <f t="shared" si="2"/>
        <v>2978</v>
      </c>
      <c r="J22" s="32">
        <f t="shared" si="2"/>
        <v>0</v>
      </c>
      <c r="K22" s="33">
        <f t="shared" si="2"/>
        <v>30585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125825</v>
      </c>
      <c r="D24" s="36">
        <f aca="true" t="shared" si="3" ref="D24:K24">+D15+D22</f>
        <v>2199</v>
      </c>
      <c r="E24" s="36">
        <f t="shared" si="3"/>
        <v>0</v>
      </c>
      <c r="F24" s="36">
        <f t="shared" si="3"/>
        <v>90</v>
      </c>
      <c r="G24" s="36">
        <f t="shared" si="3"/>
        <v>2109</v>
      </c>
      <c r="H24" s="36">
        <f t="shared" si="3"/>
        <v>123626</v>
      </c>
      <c r="I24" s="36">
        <f t="shared" si="3"/>
        <v>12629</v>
      </c>
      <c r="J24" s="36">
        <f t="shared" si="3"/>
        <v>0</v>
      </c>
      <c r="K24" s="37">
        <f t="shared" si="3"/>
        <v>110997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2008-10-24T00:57:14Z</cp:lastPrinted>
  <dcterms:created xsi:type="dcterms:W3CDTF">2000-01-06T00:38:06Z</dcterms:created>
  <dcterms:modified xsi:type="dcterms:W3CDTF">2008-10-24T00:57:18Z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562876699</vt:i4>
  </property>
  <property fmtid="{D5CDD505-2E9C-101B-9397-08002B2CF9AE}" pid="3" name="_EmailSubject">
    <vt:lpwstr>９月着工統計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