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1140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<sst xmlns="http://schemas.openxmlformats.org/spreadsheetml/2006/main" count="149" uniqueCount="133">
  <si>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</si>
  <si>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</si>
  <si>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</si>
  <si>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</si>
  <si>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</si>
  <si>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</si>
  <si>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</si>
  <si>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</si>
  <si>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</si>
  <si>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</si>
  <si>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</si>
  <si>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</si>
  <si>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</si>
  <si>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</si>
  <si>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</si>
  <si>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</si>
  <si>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</si>
  <si>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</si>
  <si>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</si>
  <si>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</si>
  <si>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</si>
  <si>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</si>
  <si>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</si>
  <si>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</si>
  <si>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</si>
  <si>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</si>
  <si>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</si>
  <si>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</si>
  <si>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</si>
  <si>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</si>
  <si>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</si>
  <si>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</si>
  <si>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</si>
  <si>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</si>
  <si>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</si>
  <si>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</si>
  <si>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</si>
  <si>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20年  10月分</t>
  </si>
  <si>
    <t>（県市町村名）岐阜県</t>
  </si>
  <si>
    <t>着工建築物概報（２）</t>
  </si>
  <si>
    <t>平成  20年  10月分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</si>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</sst>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128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55" t="s">
        <v>129</v>
      </c>
      <c r="D3" s="56"/>
      <c r="E3" s="56"/>
      <c r="F3" s="56"/>
      <c r="G3" s="56"/>
      <c r="H3" s="56"/>
      <c r="I3" s="56"/>
      <c r="J3" s="56"/>
      <c r="K3" s="57"/>
      <c r="L3" s="55" t="s">
        <v>130</v>
      </c>
      <c r="M3" s="58"/>
    </row>
    <row r="4" spans="1:13" s="4" customFormat="1" ht="15" customHeight="1" thickBot="1">
      <c r="A4" s="8"/>
      <c r="B4" s="9" t="s">
        <v>44</v>
      </c>
      <c r="C4" s="10" t="s">
        <v>64</v>
      </c>
      <c r="D4" s="31" t="s">
        <v>65</v>
      </c>
      <c r="E4" s="31" t="s">
        <v>66</v>
      </c>
      <c r="F4" s="10" t="s">
        <v>67</v>
      </c>
      <c r="G4" s="10" t="s">
        <v>68</v>
      </c>
      <c r="H4" s="32" t="s">
        <v>69</v>
      </c>
      <c r="I4" s="32" t="s">
        <v>131</v>
      </c>
      <c r="J4" s="32" t="s">
        <v>132</v>
      </c>
      <c r="K4" s="32" t="s">
        <v>63</v>
      </c>
      <c r="L4" s="32" t="s">
        <v>58</v>
      </c>
      <c r="M4" s="33" t="s">
        <v>59</v>
      </c>
    </row>
    <row r="5" spans="1:13" s="38" customFormat="1" ht="15" customHeight="1">
      <c r="A5" s="34" t="s">
        <v>74</v>
      </c>
      <c r="B5" s="35">
        <f aca="true" t="shared" si="0" ref="B5:B26">SUM(C5:K5)</f>
        <v>40879</v>
      </c>
      <c r="C5" s="36">
        <v>25567</v>
      </c>
      <c r="D5" s="36">
        <v>558</v>
      </c>
      <c r="E5" s="36">
        <v>0</v>
      </c>
      <c r="F5" s="36">
        <v>1866</v>
      </c>
      <c r="G5" s="36">
        <v>0</v>
      </c>
      <c r="H5" s="36">
        <v>1853</v>
      </c>
      <c r="I5" s="36">
        <v>7234</v>
      </c>
      <c r="J5" s="36">
        <v>3146</v>
      </c>
      <c r="K5" s="36">
        <v>655</v>
      </c>
      <c r="L5" s="36">
        <v>21211</v>
      </c>
      <c r="M5" s="37">
        <v>19668</v>
      </c>
    </row>
    <row r="6" spans="1:13" ht="15" customHeight="1">
      <c r="A6" s="39" t="s">
        <v>75</v>
      </c>
      <c r="B6" s="40">
        <f t="shared" si="0"/>
        <v>23432</v>
      </c>
      <c r="C6" s="41">
        <v>16751</v>
      </c>
      <c r="D6" s="41">
        <v>248</v>
      </c>
      <c r="E6" s="41">
        <v>0</v>
      </c>
      <c r="F6" s="41">
        <v>444</v>
      </c>
      <c r="G6" s="41">
        <v>0</v>
      </c>
      <c r="H6" s="41">
        <v>0</v>
      </c>
      <c r="I6" s="41">
        <v>3906</v>
      </c>
      <c r="J6" s="41">
        <v>1496</v>
      </c>
      <c r="K6" s="41">
        <v>587</v>
      </c>
      <c r="L6" s="41">
        <v>12188</v>
      </c>
      <c r="M6" s="42">
        <v>11244</v>
      </c>
    </row>
    <row r="7" spans="1:13" ht="15" customHeight="1">
      <c r="A7" s="39" t="s">
        <v>76</v>
      </c>
      <c r="B7" s="40">
        <f t="shared" si="0"/>
        <v>9099</v>
      </c>
      <c r="C7" s="41">
        <v>3863</v>
      </c>
      <c r="D7" s="41">
        <v>0</v>
      </c>
      <c r="E7" s="41">
        <v>1423</v>
      </c>
      <c r="F7" s="41">
        <v>0</v>
      </c>
      <c r="G7" s="41">
        <v>0</v>
      </c>
      <c r="H7" s="41">
        <v>1375</v>
      </c>
      <c r="I7" s="41">
        <v>2370</v>
      </c>
      <c r="J7" s="41">
        <v>27</v>
      </c>
      <c r="K7" s="41">
        <v>41</v>
      </c>
      <c r="L7" s="41">
        <v>4165</v>
      </c>
      <c r="M7" s="42">
        <v>4934</v>
      </c>
    </row>
    <row r="8" spans="1:13" ht="15" customHeight="1">
      <c r="A8" s="39" t="s">
        <v>77</v>
      </c>
      <c r="B8" s="40">
        <f t="shared" si="0"/>
        <v>11376</v>
      </c>
      <c r="C8" s="41">
        <v>4960</v>
      </c>
      <c r="D8" s="41">
        <v>128</v>
      </c>
      <c r="E8" s="41">
        <v>0</v>
      </c>
      <c r="F8" s="41">
        <v>85</v>
      </c>
      <c r="G8" s="41">
        <v>0</v>
      </c>
      <c r="H8" s="41">
        <v>0</v>
      </c>
      <c r="I8" s="41">
        <v>5329</v>
      </c>
      <c r="J8" s="41">
        <v>874</v>
      </c>
      <c r="K8" s="41">
        <v>0</v>
      </c>
      <c r="L8" s="41">
        <v>4183</v>
      </c>
      <c r="M8" s="42">
        <v>7193</v>
      </c>
    </row>
    <row r="9" spans="1:13" ht="15" customHeight="1">
      <c r="A9" s="39" t="s">
        <v>78</v>
      </c>
      <c r="B9" s="40">
        <f t="shared" si="0"/>
        <v>19587</v>
      </c>
      <c r="C9" s="41">
        <v>5777</v>
      </c>
      <c r="D9" s="41">
        <v>0</v>
      </c>
      <c r="E9" s="41">
        <v>0</v>
      </c>
      <c r="F9" s="41">
        <v>12308</v>
      </c>
      <c r="G9" s="41">
        <v>0</v>
      </c>
      <c r="H9" s="41">
        <v>0</v>
      </c>
      <c r="I9" s="41">
        <v>0</v>
      </c>
      <c r="J9" s="41">
        <v>1502</v>
      </c>
      <c r="K9" s="41">
        <v>0</v>
      </c>
      <c r="L9" s="41">
        <v>4294</v>
      </c>
      <c r="M9" s="42">
        <v>15293</v>
      </c>
    </row>
    <row r="10" spans="1:13" ht="15" customHeight="1">
      <c r="A10" s="39" t="s">
        <v>79</v>
      </c>
      <c r="B10" s="40">
        <f t="shared" si="0"/>
        <v>6653</v>
      </c>
      <c r="C10" s="41">
        <v>4555</v>
      </c>
      <c r="D10" s="41">
        <v>0</v>
      </c>
      <c r="E10" s="41">
        <v>0</v>
      </c>
      <c r="F10" s="41">
        <v>1434</v>
      </c>
      <c r="G10" s="41">
        <v>0</v>
      </c>
      <c r="H10" s="41">
        <v>0</v>
      </c>
      <c r="I10" s="41">
        <v>526</v>
      </c>
      <c r="J10" s="41">
        <v>21</v>
      </c>
      <c r="K10" s="41">
        <v>117</v>
      </c>
      <c r="L10" s="41">
        <v>4891</v>
      </c>
      <c r="M10" s="42">
        <v>1762</v>
      </c>
    </row>
    <row r="11" spans="1:13" ht="15" customHeight="1">
      <c r="A11" s="39" t="s">
        <v>80</v>
      </c>
      <c r="B11" s="40">
        <f t="shared" si="0"/>
        <v>781</v>
      </c>
      <c r="C11" s="41">
        <v>607</v>
      </c>
      <c r="D11" s="41">
        <v>0</v>
      </c>
      <c r="E11" s="41">
        <v>0</v>
      </c>
      <c r="F11" s="41">
        <v>0</v>
      </c>
      <c r="G11" s="41">
        <v>0</v>
      </c>
      <c r="H11" s="41">
        <v>174</v>
      </c>
      <c r="I11" s="41">
        <v>0</v>
      </c>
      <c r="J11" s="41">
        <v>0</v>
      </c>
      <c r="K11" s="41">
        <v>0</v>
      </c>
      <c r="L11" s="41">
        <v>333</v>
      </c>
      <c r="M11" s="42">
        <v>448</v>
      </c>
    </row>
    <row r="12" spans="1:13" ht="15" customHeight="1">
      <c r="A12" s="39" t="s">
        <v>81</v>
      </c>
      <c r="B12" s="40">
        <f t="shared" si="0"/>
        <v>3083</v>
      </c>
      <c r="C12" s="41">
        <v>3083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2236</v>
      </c>
      <c r="M12" s="42">
        <v>847</v>
      </c>
    </row>
    <row r="13" spans="1:13" ht="15" customHeight="1">
      <c r="A13" s="39" t="s">
        <v>82</v>
      </c>
      <c r="B13" s="40">
        <f t="shared" si="0"/>
        <v>4641</v>
      </c>
      <c r="C13" s="41">
        <v>2880</v>
      </c>
      <c r="D13" s="41">
        <v>383</v>
      </c>
      <c r="E13" s="41">
        <v>0</v>
      </c>
      <c r="F13" s="41">
        <v>1349</v>
      </c>
      <c r="G13" s="41">
        <v>29</v>
      </c>
      <c r="H13" s="41">
        <v>0</v>
      </c>
      <c r="I13" s="41">
        <v>0</v>
      </c>
      <c r="J13" s="41">
        <v>0</v>
      </c>
      <c r="K13" s="41">
        <v>0</v>
      </c>
      <c r="L13" s="41">
        <v>2795</v>
      </c>
      <c r="M13" s="42">
        <v>1846</v>
      </c>
    </row>
    <row r="14" spans="1:13" ht="15" customHeight="1">
      <c r="A14" s="39" t="s">
        <v>83</v>
      </c>
      <c r="B14" s="40">
        <f t="shared" si="0"/>
        <v>4503</v>
      </c>
      <c r="C14" s="41">
        <v>3148</v>
      </c>
      <c r="D14" s="41">
        <v>0</v>
      </c>
      <c r="E14" s="41">
        <v>0</v>
      </c>
      <c r="F14" s="41">
        <v>0</v>
      </c>
      <c r="G14" s="41">
        <v>0</v>
      </c>
      <c r="H14" s="41">
        <v>311</v>
      </c>
      <c r="I14" s="41">
        <v>121</v>
      </c>
      <c r="J14" s="41">
        <v>923</v>
      </c>
      <c r="K14" s="41">
        <v>0</v>
      </c>
      <c r="L14" s="41">
        <v>2575</v>
      </c>
      <c r="M14" s="42">
        <v>1928</v>
      </c>
    </row>
    <row r="15" spans="1:13" ht="15" customHeight="1">
      <c r="A15" s="39" t="s">
        <v>84</v>
      </c>
      <c r="B15" s="40">
        <f t="shared" si="0"/>
        <v>6667</v>
      </c>
      <c r="C15" s="41">
        <v>5835</v>
      </c>
      <c r="D15" s="41">
        <v>158</v>
      </c>
      <c r="E15" s="41">
        <v>0</v>
      </c>
      <c r="F15" s="41">
        <v>531</v>
      </c>
      <c r="G15" s="41">
        <v>0</v>
      </c>
      <c r="H15" s="41">
        <v>143</v>
      </c>
      <c r="I15" s="41">
        <v>0</v>
      </c>
      <c r="J15" s="41">
        <v>0</v>
      </c>
      <c r="K15" s="41">
        <v>0</v>
      </c>
      <c r="L15" s="41">
        <v>4651</v>
      </c>
      <c r="M15" s="42">
        <v>2016</v>
      </c>
    </row>
    <row r="16" spans="1:13" ht="15" customHeight="1">
      <c r="A16" s="39" t="s">
        <v>85</v>
      </c>
      <c r="B16" s="40">
        <f t="shared" si="0"/>
        <v>2445</v>
      </c>
      <c r="C16" s="41">
        <v>1937</v>
      </c>
      <c r="D16" s="41">
        <v>0</v>
      </c>
      <c r="E16" s="41">
        <v>0</v>
      </c>
      <c r="F16" s="41">
        <v>225</v>
      </c>
      <c r="G16" s="41">
        <v>244</v>
      </c>
      <c r="H16" s="41">
        <v>0</v>
      </c>
      <c r="I16" s="41">
        <v>39</v>
      </c>
      <c r="J16" s="41">
        <v>0</v>
      </c>
      <c r="K16" s="41">
        <v>0</v>
      </c>
      <c r="L16" s="41">
        <v>1426</v>
      </c>
      <c r="M16" s="42">
        <v>1019</v>
      </c>
    </row>
    <row r="17" spans="1:13" ht="15" customHeight="1">
      <c r="A17" s="39" t="s">
        <v>86</v>
      </c>
      <c r="B17" s="40">
        <f t="shared" si="0"/>
        <v>11673</v>
      </c>
      <c r="C17" s="41">
        <v>10151</v>
      </c>
      <c r="D17" s="41">
        <v>320</v>
      </c>
      <c r="E17" s="41">
        <v>0</v>
      </c>
      <c r="F17" s="41">
        <v>407</v>
      </c>
      <c r="G17" s="41">
        <v>249</v>
      </c>
      <c r="H17" s="41">
        <v>0</v>
      </c>
      <c r="I17" s="41">
        <v>487</v>
      </c>
      <c r="J17" s="41">
        <v>59</v>
      </c>
      <c r="K17" s="41">
        <v>0</v>
      </c>
      <c r="L17" s="41">
        <v>8730</v>
      </c>
      <c r="M17" s="42">
        <v>2943</v>
      </c>
    </row>
    <row r="18" spans="1:13" ht="15" customHeight="1">
      <c r="A18" s="39" t="s">
        <v>87</v>
      </c>
      <c r="B18" s="40">
        <f t="shared" si="0"/>
        <v>12396</v>
      </c>
      <c r="C18" s="41">
        <v>10438</v>
      </c>
      <c r="D18" s="41">
        <v>264</v>
      </c>
      <c r="E18" s="41">
        <v>0</v>
      </c>
      <c r="F18" s="41">
        <v>1674</v>
      </c>
      <c r="G18" s="41">
        <v>0</v>
      </c>
      <c r="H18" s="41">
        <v>0</v>
      </c>
      <c r="I18" s="41">
        <v>0</v>
      </c>
      <c r="J18" s="41">
        <v>0</v>
      </c>
      <c r="K18" s="41">
        <v>20</v>
      </c>
      <c r="L18" s="41">
        <v>4964</v>
      </c>
      <c r="M18" s="42">
        <v>7432</v>
      </c>
    </row>
    <row r="19" spans="1:13" ht="15" customHeight="1">
      <c r="A19" s="39" t="s">
        <v>88</v>
      </c>
      <c r="B19" s="40">
        <f t="shared" si="0"/>
        <v>4870</v>
      </c>
      <c r="C19" s="41">
        <v>751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41</v>
      </c>
      <c r="K19" s="41">
        <v>4078</v>
      </c>
      <c r="L19" s="41">
        <v>878</v>
      </c>
      <c r="M19" s="42">
        <v>3992</v>
      </c>
    </row>
    <row r="20" spans="1:13" ht="15" customHeight="1">
      <c r="A20" s="39" t="s">
        <v>89</v>
      </c>
      <c r="B20" s="40">
        <f t="shared" si="0"/>
        <v>4861</v>
      </c>
      <c r="C20" s="41">
        <v>4523</v>
      </c>
      <c r="D20" s="41">
        <v>146</v>
      </c>
      <c r="E20" s="41">
        <v>0</v>
      </c>
      <c r="F20" s="41">
        <v>0</v>
      </c>
      <c r="G20" s="41">
        <v>0</v>
      </c>
      <c r="H20" s="41">
        <v>172</v>
      </c>
      <c r="I20" s="41">
        <v>0</v>
      </c>
      <c r="J20" s="41">
        <v>20</v>
      </c>
      <c r="K20" s="41">
        <v>0</v>
      </c>
      <c r="L20" s="41">
        <v>3328</v>
      </c>
      <c r="M20" s="42">
        <v>1533</v>
      </c>
    </row>
    <row r="21" spans="1:13" ht="15" customHeight="1">
      <c r="A21" s="39" t="s">
        <v>90</v>
      </c>
      <c r="B21" s="40">
        <f t="shared" si="0"/>
        <v>1998</v>
      </c>
      <c r="C21" s="41">
        <v>1377</v>
      </c>
      <c r="D21" s="41">
        <v>0</v>
      </c>
      <c r="E21" s="41">
        <v>44</v>
      </c>
      <c r="F21" s="41">
        <v>0</v>
      </c>
      <c r="G21" s="41">
        <v>0</v>
      </c>
      <c r="H21" s="41">
        <v>40</v>
      </c>
      <c r="I21" s="41">
        <v>0</v>
      </c>
      <c r="J21" s="41">
        <v>537</v>
      </c>
      <c r="K21" s="41">
        <v>0</v>
      </c>
      <c r="L21" s="41">
        <v>1326</v>
      </c>
      <c r="M21" s="42">
        <v>672</v>
      </c>
    </row>
    <row r="22" spans="1:13" ht="15" customHeight="1">
      <c r="A22" s="39" t="s">
        <v>91</v>
      </c>
      <c r="B22" s="40">
        <f t="shared" si="0"/>
        <v>2552</v>
      </c>
      <c r="C22" s="41">
        <v>1688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472</v>
      </c>
      <c r="J22" s="41">
        <v>316</v>
      </c>
      <c r="K22" s="41">
        <v>76</v>
      </c>
      <c r="L22" s="41">
        <v>1454</v>
      </c>
      <c r="M22" s="42">
        <v>1098</v>
      </c>
    </row>
    <row r="23" spans="1:13" ht="15" customHeight="1">
      <c r="A23" s="39" t="s">
        <v>92</v>
      </c>
      <c r="B23" s="40">
        <f t="shared" si="0"/>
        <v>2514</v>
      </c>
      <c r="C23" s="41">
        <v>2135</v>
      </c>
      <c r="D23" s="41">
        <v>0</v>
      </c>
      <c r="E23" s="41">
        <v>0</v>
      </c>
      <c r="F23" s="41">
        <v>202</v>
      </c>
      <c r="G23" s="41">
        <v>0</v>
      </c>
      <c r="H23" s="41">
        <v>0</v>
      </c>
      <c r="I23" s="41">
        <v>0</v>
      </c>
      <c r="J23" s="41">
        <v>135</v>
      </c>
      <c r="K23" s="41">
        <v>42</v>
      </c>
      <c r="L23" s="41">
        <v>1735</v>
      </c>
      <c r="M23" s="42">
        <v>779</v>
      </c>
    </row>
    <row r="24" spans="1:13" ht="15" customHeight="1">
      <c r="A24" s="39" t="s">
        <v>93</v>
      </c>
      <c r="B24" s="40">
        <f t="shared" si="0"/>
        <v>1301</v>
      </c>
      <c r="C24" s="41">
        <v>1234</v>
      </c>
      <c r="D24" s="41">
        <v>0</v>
      </c>
      <c r="E24" s="41">
        <v>0</v>
      </c>
      <c r="F24" s="41">
        <v>0</v>
      </c>
      <c r="G24" s="41">
        <v>67</v>
      </c>
      <c r="H24" s="41">
        <v>0</v>
      </c>
      <c r="I24" s="41">
        <v>0</v>
      </c>
      <c r="J24" s="41">
        <v>0</v>
      </c>
      <c r="K24" s="41">
        <v>0</v>
      </c>
      <c r="L24" s="41">
        <v>1098</v>
      </c>
      <c r="M24" s="42">
        <v>203</v>
      </c>
    </row>
    <row r="25" spans="1:13" ht="15" customHeight="1">
      <c r="A25" s="43" t="s">
        <v>94</v>
      </c>
      <c r="B25" s="44">
        <f t="shared" si="0"/>
        <v>2321</v>
      </c>
      <c r="C25" s="45">
        <v>1449</v>
      </c>
      <c r="D25" s="45">
        <v>203</v>
      </c>
      <c r="E25" s="45">
        <v>45</v>
      </c>
      <c r="F25" s="45">
        <v>624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1052</v>
      </c>
      <c r="M25" s="46">
        <v>1269</v>
      </c>
    </row>
    <row r="26" spans="1:13" ht="15" customHeight="1">
      <c r="A26" s="47" t="s">
        <v>95</v>
      </c>
      <c r="B26" s="48">
        <f t="shared" si="0"/>
        <v>177632</v>
      </c>
      <c r="C26" s="49">
        <v>112709</v>
      </c>
      <c r="D26" s="49">
        <v>2408</v>
      </c>
      <c r="E26" s="49">
        <v>1512</v>
      </c>
      <c r="F26" s="49">
        <v>21149</v>
      </c>
      <c r="G26" s="49">
        <v>589</v>
      </c>
      <c r="H26" s="49">
        <v>4068</v>
      </c>
      <c r="I26" s="49">
        <v>20484</v>
      </c>
      <c r="J26" s="49">
        <v>9097</v>
      </c>
      <c r="K26" s="49">
        <v>5616</v>
      </c>
      <c r="L26" s="49">
        <v>89513</v>
      </c>
      <c r="M26" s="50">
        <v>88119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96</v>
      </c>
      <c r="B28" s="40">
        <f>SUM(C28:K28)</f>
        <v>2117</v>
      </c>
      <c r="C28" s="41">
        <v>1886</v>
      </c>
      <c r="D28" s="41">
        <v>0</v>
      </c>
      <c r="E28" s="41">
        <v>0</v>
      </c>
      <c r="F28" s="41">
        <v>0</v>
      </c>
      <c r="G28" s="41">
        <v>0</v>
      </c>
      <c r="H28" s="41">
        <v>231</v>
      </c>
      <c r="I28" s="41">
        <v>0</v>
      </c>
      <c r="J28" s="41">
        <v>0</v>
      </c>
      <c r="K28" s="41">
        <v>0</v>
      </c>
      <c r="L28" s="41">
        <v>1481</v>
      </c>
      <c r="M28" s="42">
        <v>636</v>
      </c>
    </row>
    <row r="29" spans="1:13" ht="15" customHeight="1">
      <c r="A29" s="43" t="s">
        <v>97</v>
      </c>
      <c r="B29" s="44">
        <f>SUM(C29:K29)</f>
        <v>2335</v>
      </c>
      <c r="C29" s="45">
        <v>2335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1408</v>
      </c>
      <c r="M29" s="46">
        <v>927</v>
      </c>
    </row>
    <row r="30" spans="1:13" ht="15" customHeight="1">
      <c r="A30" s="47" t="s">
        <v>98</v>
      </c>
      <c r="B30" s="48">
        <f>SUM(C30:K30)</f>
        <v>4452</v>
      </c>
      <c r="C30" s="49">
        <v>4221</v>
      </c>
      <c r="D30" s="49">
        <v>0</v>
      </c>
      <c r="E30" s="49">
        <v>0</v>
      </c>
      <c r="F30" s="49">
        <v>0</v>
      </c>
      <c r="G30" s="49">
        <v>0</v>
      </c>
      <c r="H30" s="49">
        <v>231</v>
      </c>
      <c r="I30" s="49">
        <v>0</v>
      </c>
      <c r="J30" s="49">
        <v>0</v>
      </c>
      <c r="K30" s="49">
        <v>0</v>
      </c>
      <c r="L30" s="49">
        <v>2889</v>
      </c>
      <c r="M30" s="50">
        <v>1563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43" t="s">
        <v>99</v>
      </c>
      <c r="B32" s="44">
        <f>SUM(C32:K32)</f>
        <v>7697</v>
      </c>
      <c r="C32" s="45">
        <v>1480</v>
      </c>
      <c r="D32" s="45">
        <v>0</v>
      </c>
      <c r="E32" s="45">
        <v>0</v>
      </c>
      <c r="F32" s="45">
        <v>0</v>
      </c>
      <c r="G32" s="45">
        <v>0</v>
      </c>
      <c r="H32" s="45">
        <v>6217</v>
      </c>
      <c r="I32" s="45">
        <v>0</v>
      </c>
      <c r="J32" s="45">
        <v>0</v>
      </c>
      <c r="K32" s="45">
        <v>0</v>
      </c>
      <c r="L32" s="45">
        <v>1115</v>
      </c>
      <c r="M32" s="46">
        <v>6582</v>
      </c>
    </row>
    <row r="33" spans="1:13" ht="15" customHeight="1">
      <c r="A33" s="47" t="s">
        <v>100</v>
      </c>
      <c r="B33" s="48">
        <f>SUM(C33:K33)</f>
        <v>7697</v>
      </c>
      <c r="C33" s="49">
        <v>1480</v>
      </c>
      <c r="D33" s="49">
        <v>0</v>
      </c>
      <c r="E33" s="49">
        <v>0</v>
      </c>
      <c r="F33" s="49">
        <v>0</v>
      </c>
      <c r="G33" s="49">
        <v>0</v>
      </c>
      <c r="H33" s="49">
        <v>6217</v>
      </c>
      <c r="I33" s="49">
        <v>0</v>
      </c>
      <c r="J33" s="49">
        <v>0</v>
      </c>
      <c r="K33" s="49">
        <v>0</v>
      </c>
      <c r="L33" s="49">
        <v>1115</v>
      </c>
      <c r="M33" s="50">
        <v>6582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101</v>
      </c>
      <c r="B35" s="40">
        <f>SUM(C35:K35)</f>
        <v>4211</v>
      </c>
      <c r="C35" s="41">
        <v>3693</v>
      </c>
      <c r="D35" s="41">
        <v>0</v>
      </c>
      <c r="E35" s="41">
        <v>0</v>
      </c>
      <c r="F35" s="41">
        <v>97</v>
      </c>
      <c r="G35" s="41">
        <v>0</v>
      </c>
      <c r="H35" s="41">
        <v>0</v>
      </c>
      <c r="I35" s="41">
        <v>421</v>
      </c>
      <c r="J35" s="41">
        <v>0</v>
      </c>
      <c r="K35" s="41">
        <v>0</v>
      </c>
      <c r="L35" s="41">
        <v>2086</v>
      </c>
      <c r="M35" s="42">
        <v>2125</v>
      </c>
    </row>
    <row r="36" spans="1:13" ht="15" customHeight="1">
      <c r="A36" s="43" t="s">
        <v>102</v>
      </c>
      <c r="B36" s="44">
        <f>SUM(C36:K36)</f>
        <v>75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75</v>
      </c>
      <c r="I36" s="45">
        <v>0</v>
      </c>
      <c r="J36" s="45">
        <v>0</v>
      </c>
      <c r="K36" s="45">
        <v>0</v>
      </c>
      <c r="L36" s="45">
        <v>75</v>
      </c>
      <c r="M36" s="46">
        <v>0</v>
      </c>
    </row>
    <row r="37" spans="1:13" ht="15" customHeight="1">
      <c r="A37" s="47" t="s">
        <v>103</v>
      </c>
      <c r="B37" s="48">
        <f>SUM(C37:K37)</f>
        <v>4286</v>
      </c>
      <c r="C37" s="49">
        <v>3693</v>
      </c>
      <c r="D37" s="49">
        <v>0</v>
      </c>
      <c r="E37" s="49">
        <v>0</v>
      </c>
      <c r="F37" s="49">
        <v>97</v>
      </c>
      <c r="G37" s="49">
        <v>0</v>
      </c>
      <c r="H37" s="49">
        <v>75</v>
      </c>
      <c r="I37" s="49">
        <v>421</v>
      </c>
      <c r="J37" s="49">
        <v>0</v>
      </c>
      <c r="K37" s="49">
        <v>0</v>
      </c>
      <c r="L37" s="49">
        <v>2161</v>
      </c>
      <c r="M37" s="50">
        <v>2125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104</v>
      </c>
      <c r="B39" s="40">
        <f>SUM(C39:K39)</f>
        <v>3095</v>
      </c>
      <c r="C39" s="41">
        <v>1154</v>
      </c>
      <c r="D39" s="41">
        <v>0</v>
      </c>
      <c r="E39" s="41">
        <v>0</v>
      </c>
      <c r="F39" s="41">
        <v>1941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1154</v>
      </c>
      <c r="M39" s="42">
        <v>1941</v>
      </c>
    </row>
    <row r="40" spans="1:13" ht="15" customHeight="1">
      <c r="A40" s="39" t="s">
        <v>105</v>
      </c>
      <c r="B40" s="40">
        <f>SUM(C40:K40)</f>
        <v>8048</v>
      </c>
      <c r="C40" s="41">
        <v>287</v>
      </c>
      <c r="D40" s="41">
        <v>0</v>
      </c>
      <c r="E40" s="41">
        <v>0</v>
      </c>
      <c r="F40" s="41">
        <v>91</v>
      </c>
      <c r="G40" s="41">
        <v>7670</v>
      </c>
      <c r="H40" s="41">
        <v>0</v>
      </c>
      <c r="I40" s="41">
        <v>0</v>
      </c>
      <c r="J40" s="41">
        <v>0</v>
      </c>
      <c r="K40" s="41">
        <v>0</v>
      </c>
      <c r="L40" s="41">
        <v>217</v>
      </c>
      <c r="M40" s="42">
        <v>7831</v>
      </c>
    </row>
    <row r="41" spans="1:13" ht="15" customHeight="1">
      <c r="A41" s="43" t="s">
        <v>106</v>
      </c>
      <c r="B41" s="44">
        <f>SUM(C41:K41)</f>
        <v>2041</v>
      </c>
      <c r="C41" s="45">
        <v>1725</v>
      </c>
      <c r="D41" s="45">
        <v>0</v>
      </c>
      <c r="E41" s="45">
        <v>316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1877</v>
      </c>
      <c r="M41" s="46">
        <v>164</v>
      </c>
    </row>
    <row r="42" spans="1:13" ht="15" customHeight="1">
      <c r="A42" s="47" t="s">
        <v>107</v>
      </c>
      <c r="B42" s="48">
        <f>SUM(C42:K42)</f>
        <v>13184</v>
      </c>
      <c r="C42" s="49">
        <v>3166</v>
      </c>
      <c r="D42" s="49">
        <v>0</v>
      </c>
      <c r="E42" s="49">
        <v>316</v>
      </c>
      <c r="F42" s="49">
        <v>2032</v>
      </c>
      <c r="G42" s="49">
        <v>7670</v>
      </c>
      <c r="H42" s="49">
        <v>0</v>
      </c>
      <c r="I42" s="49">
        <v>0</v>
      </c>
      <c r="J42" s="49">
        <v>0</v>
      </c>
      <c r="K42" s="49">
        <v>0</v>
      </c>
      <c r="L42" s="49">
        <v>3248</v>
      </c>
      <c r="M42" s="50">
        <v>9936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108</v>
      </c>
      <c r="B44" s="40">
        <f>SUM(C44:K44)</f>
        <v>973</v>
      </c>
      <c r="C44" s="41">
        <v>547</v>
      </c>
      <c r="D44" s="41">
        <v>196</v>
      </c>
      <c r="E44" s="41">
        <v>0</v>
      </c>
      <c r="F44" s="41">
        <v>99</v>
      </c>
      <c r="G44" s="41">
        <v>0</v>
      </c>
      <c r="H44" s="41">
        <v>102</v>
      </c>
      <c r="I44" s="41">
        <v>0</v>
      </c>
      <c r="J44" s="41">
        <v>0</v>
      </c>
      <c r="K44" s="41">
        <v>29</v>
      </c>
      <c r="L44" s="41">
        <v>748</v>
      </c>
      <c r="M44" s="42">
        <v>225</v>
      </c>
    </row>
    <row r="45" spans="1:13" ht="15" customHeight="1">
      <c r="A45" s="39" t="s">
        <v>109</v>
      </c>
      <c r="B45" s="40">
        <f>SUM(C45:K45)</f>
        <v>2315</v>
      </c>
      <c r="C45" s="41">
        <v>1063</v>
      </c>
      <c r="D45" s="41">
        <v>0</v>
      </c>
      <c r="E45" s="41">
        <v>60</v>
      </c>
      <c r="F45" s="41">
        <v>136</v>
      </c>
      <c r="G45" s="41">
        <v>0</v>
      </c>
      <c r="H45" s="41">
        <v>0</v>
      </c>
      <c r="I45" s="41">
        <v>0</v>
      </c>
      <c r="J45" s="41">
        <v>996</v>
      </c>
      <c r="K45" s="41">
        <v>60</v>
      </c>
      <c r="L45" s="41">
        <v>2016</v>
      </c>
      <c r="M45" s="42">
        <v>299</v>
      </c>
    </row>
    <row r="46" spans="1:13" ht="15" customHeight="1">
      <c r="A46" s="43" t="s">
        <v>110</v>
      </c>
      <c r="B46" s="44">
        <f>SUM(C46:K46)</f>
        <v>2192</v>
      </c>
      <c r="C46" s="45">
        <v>1684</v>
      </c>
      <c r="D46" s="45">
        <v>48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460</v>
      </c>
      <c r="K46" s="45">
        <v>0</v>
      </c>
      <c r="L46" s="45">
        <v>1413</v>
      </c>
      <c r="M46" s="46">
        <v>779</v>
      </c>
    </row>
    <row r="47" spans="1:13" ht="15" customHeight="1">
      <c r="A47" s="47" t="s">
        <v>111</v>
      </c>
      <c r="B47" s="48">
        <f>SUM(C47:K47)</f>
        <v>5480</v>
      </c>
      <c r="C47" s="49">
        <v>3294</v>
      </c>
      <c r="D47" s="49">
        <v>244</v>
      </c>
      <c r="E47" s="49">
        <v>60</v>
      </c>
      <c r="F47" s="49">
        <v>235</v>
      </c>
      <c r="G47" s="49">
        <v>0</v>
      </c>
      <c r="H47" s="49">
        <v>102</v>
      </c>
      <c r="I47" s="49">
        <v>0</v>
      </c>
      <c r="J47" s="49">
        <v>1456</v>
      </c>
      <c r="K47" s="49">
        <v>89</v>
      </c>
      <c r="L47" s="49">
        <v>4177</v>
      </c>
      <c r="M47" s="50">
        <v>1303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43" t="s">
        <v>112</v>
      </c>
      <c r="B49" s="44">
        <f>SUM(C49:K49)</f>
        <v>2200</v>
      </c>
      <c r="C49" s="45">
        <v>1053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1147</v>
      </c>
      <c r="J49" s="45">
        <v>0</v>
      </c>
      <c r="K49" s="45">
        <v>0</v>
      </c>
      <c r="L49" s="45">
        <v>923</v>
      </c>
      <c r="M49" s="46">
        <v>1277</v>
      </c>
    </row>
    <row r="50" spans="1:13" ht="15" customHeight="1">
      <c r="A50" s="47" t="s">
        <v>113</v>
      </c>
      <c r="B50" s="48">
        <f>SUM(C50:K50)</f>
        <v>2200</v>
      </c>
      <c r="C50" s="49">
        <v>1053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1147</v>
      </c>
      <c r="J50" s="49">
        <v>0</v>
      </c>
      <c r="K50" s="49">
        <v>0</v>
      </c>
      <c r="L50" s="49">
        <v>923</v>
      </c>
      <c r="M50" s="50">
        <v>1277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114</v>
      </c>
      <c r="B52" s="40">
        <f aca="true" t="shared" si="1" ref="B52:B59">SUM(C52:K52)</f>
        <v>493</v>
      </c>
      <c r="C52" s="41">
        <v>493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375</v>
      </c>
      <c r="M52" s="42">
        <v>118</v>
      </c>
    </row>
    <row r="53" spans="1:13" ht="15" customHeight="1">
      <c r="A53" s="39" t="s">
        <v>115</v>
      </c>
      <c r="B53" s="40">
        <f t="shared" si="1"/>
        <v>114</v>
      </c>
      <c r="C53" s="41">
        <v>114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2">
        <v>114</v>
      </c>
    </row>
    <row r="54" spans="1:13" ht="15" customHeight="1">
      <c r="A54" s="39" t="s">
        <v>116</v>
      </c>
      <c r="B54" s="40">
        <f t="shared" si="1"/>
        <v>576</v>
      </c>
      <c r="C54" s="41">
        <v>341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235</v>
      </c>
      <c r="J54" s="41">
        <v>0</v>
      </c>
      <c r="K54" s="41">
        <v>0</v>
      </c>
      <c r="L54" s="41">
        <v>341</v>
      </c>
      <c r="M54" s="42">
        <v>235</v>
      </c>
    </row>
    <row r="55" spans="1:13" ht="15" customHeight="1">
      <c r="A55" s="39" t="s">
        <v>117</v>
      </c>
      <c r="B55" s="40">
        <f t="shared" si="1"/>
        <v>77</v>
      </c>
      <c r="C55" s="41">
        <v>77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77</v>
      </c>
      <c r="M55" s="42">
        <v>0</v>
      </c>
    </row>
    <row r="56" spans="1:13" ht="15" customHeight="1">
      <c r="A56" s="39" t="s">
        <v>118</v>
      </c>
      <c r="B56" s="40">
        <f t="shared" si="1"/>
        <v>486</v>
      </c>
      <c r="C56" s="41">
        <v>293</v>
      </c>
      <c r="D56" s="41">
        <v>0</v>
      </c>
      <c r="E56" s="41">
        <v>41</v>
      </c>
      <c r="F56" s="41">
        <v>116</v>
      </c>
      <c r="G56" s="41">
        <v>0</v>
      </c>
      <c r="H56" s="41">
        <v>0</v>
      </c>
      <c r="I56" s="41">
        <v>0</v>
      </c>
      <c r="J56" s="41">
        <v>0</v>
      </c>
      <c r="K56" s="41">
        <v>36</v>
      </c>
      <c r="L56" s="41">
        <v>450</v>
      </c>
      <c r="M56" s="42">
        <v>36</v>
      </c>
    </row>
    <row r="57" spans="1:13" ht="15" customHeight="1">
      <c r="A57" s="39" t="s">
        <v>119</v>
      </c>
      <c r="B57" s="40">
        <f t="shared" si="1"/>
        <v>661</v>
      </c>
      <c r="C57" s="41">
        <v>371</v>
      </c>
      <c r="D57" s="41">
        <v>260</v>
      </c>
      <c r="E57" s="41">
        <v>0</v>
      </c>
      <c r="F57" s="41">
        <v>0</v>
      </c>
      <c r="G57" s="41">
        <v>0</v>
      </c>
      <c r="H57" s="41">
        <v>0</v>
      </c>
      <c r="I57" s="41">
        <v>30</v>
      </c>
      <c r="J57" s="41">
        <v>0</v>
      </c>
      <c r="K57" s="41">
        <v>0</v>
      </c>
      <c r="L57" s="41">
        <v>631</v>
      </c>
      <c r="M57" s="42">
        <v>30</v>
      </c>
    </row>
    <row r="58" spans="1:13" ht="15" customHeight="1">
      <c r="A58" s="43" t="s">
        <v>120</v>
      </c>
      <c r="B58" s="44">
        <f t="shared" si="1"/>
        <v>1932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1932</v>
      </c>
      <c r="K58" s="45">
        <v>0</v>
      </c>
      <c r="L58" s="45">
        <v>0</v>
      </c>
      <c r="M58" s="46">
        <v>1932</v>
      </c>
    </row>
    <row r="59" spans="1:13" ht="15" customHeight="1">
      <c r="A59" s="47" t="s">
        <v>121</v>
      </c>
      <c r="B59" s="48">
        <f t="shared" si="1"/>
        <v>4339</v>
      </c>
      <c r="C59" s="49">
        <v>1689</v>
      </c>
      <c r="D59" s="49">
        <v>260</v>
      </c>
      <c r="E59" s="49">
        <v>41</v>
      </c>
      <c r="F59" s="49">
        <v>116</v>
      </c>
      <c r="G59" s="49">
        <v>0</v>
      </c>
      <c r="H59" s="49">
        <v>0</v>
      </c>
      <c r="I59" s="49">
        <v>265</v>
      </c>
      <c r="J59" s="49">
        <v>1932</v>
      </c>
      <c r="K59" s="49">
        <v>36</v>
      </c>
      <c r="L59" s="49">
        <v>1874</v>
      </c>
      <c r="M59" s="50">
        <v>2465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43" t="s">
        <v>122</v>
      </c>
      <c r="B61" s="44">
        <f>SUM(C61:K61)</f>
        <v>1269</v>
      </c>
      <c r="C61" s="45">
        <v>1254</v>
      </c>
      <c r="D61" s="45">
        <v>0</v>
      </c>
      <c r="E61" s="45">
        <v>0</v>
      </c>
      <c r="F61" s="45">
        <v>0</v>
      </c>
      <c r="G61" s="45">
        <v>15</v>
      </c>
      <c r="H61" s="45">
        <v>0</v>
      </c>
      <c r="I61" s="45">
        <v>0</v>
      </c>
      <c r="J61" s="45">
        <v>0</v>
      </c>
      <c r="K61" s="45">
        <v>0</v>
      </c>
      <c r="L61" s="45">
        <v>716</v>
      </c>
      <c r="M61" s="46">
        <v>553</v>
      </c>
    </row>
    <row r="62" spans="1:13" ht="15" customHeight="1">
      <c r="A62" s="47" t="s">
        <v>123</v>
      </c>
      <c r="B62" s="48">
        <f>SUM(C62:K62)</f>
        <v>1269</v>
      </c>
      <c r="C62" s="49">
        <v>1254</v>
      </c>
      <c r="D62" s="49">
        <v>0</v>
      </c>
      <c r="E62" s="49">
        <v>0</v>
      </c>
      <c r="F62" s="49">
        <v>0</v>
      </c>
      <c r="G62" s="49">
        <v>15</v>
      </c>
      <c r="H62" s="49">
        <v>0</v>
      </c>
      <c r="I62" s="49">
        <v>0</v>
      </c>
      <c r="J62" s="49">
        <v>0</v>
      </c>
      <c r="K62" s="49">
        <v>0</v>
      </c>
      <c r="L62" s="49">
        <v>716</v>
      </c>
      <c r="M62" s="50">
        <v>553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43" t="s">
        <v>124</v>
      </c>
      <c r="B64" s="44">
        <f>SUM(C64:M64)</f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6">
        <v>0</v>
      </c>
    </row>
    <row r="65" spans="1:13" ht="15" customHeight="1">
      <c r="A65" s="47" t="s">
        <v>125</v>
      </c>
      <c r="B65" s="48">
        <f>SUM(C65:M65)</f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>
        <v>0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126</v>
      </c>
      <c r="B67" s="40">
        <f>SUM(C67:K67)</f>
        <v>42907</v>
      </c>
      <c r="C67" s="41">
        <v>19850</v>
      </c>
      <c r="D67" s="41">
        <v>504</v>
      </c>
      <c r="E67" s="41">
        <v>417</v>
      </c>
      <c r="F67" s="41">
        <v>2480</v>
      </c>
      <c r="G67" s="41">
        <v>7685</v>
      </c>
      <c r="H67" s="41">
        <v>6625</v>
      </c>
      <c r="I67" s="41">
        <v>1833</v>
      </c>
      <c r="J67" s="41">
        <v>3388</v>
      </c>
      <c r="K67" s="41">
        <v>125</v>
      </c>
      <c r="L67" s="41">
        <v>17103</v>
      </c>
      <c r="M67" s="42">
        <v>25804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127</v>
      </c>
      <c r="B69" s="52">
        <f>SUM(C69:K69)</f>
        <v>220539</v>
      </c>
      <c r="C69" s="53">
        <v>132559</v>
      </c>
      <c r="D69" s="53">
        <v>2912</v>
      </c>
      <c r="E69" s="53">
        <v>1929</v>
      </c>
      <c r="F69" s="53">
        <v>23629</v>
      </c>
      <c r="G69" s="53">
        <v>8274</v>
      </c>
      <c r="H69" s="53">
        <v>10693</v>
      </c>
      <c r="I69" s="53">
        <v>22317</v>
      </c>
      <c r="J69" s="53">
        <v>12485</v>
      </c>
      <c r="K69" s="53">
        <v>5741</v>
      </c>
      <c r="L69" s="53">
        <v>106616</v>
      </c>
      <c r="M69" s="54">
        <v>113923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U16" sqref="U16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55" t="s">
        <v>42</v>
      </c>
      <c r="D3" s="56"/>
      <c r="E3" s="56"/>
      <c r="F3" s="56"/>
      <c r="G3" s="56"/>
      <c r="H3" s="56"/>
      <c r="I3" s="56"/>
      <c r="J3" s="57"/>
      <c r="K3" s="55" t="s">
        <v>43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44</v>
      </c>
      <c r="C4" s="59" t="s">
        <v>45</v>
      </c>
      <c r="D4" s="60"/>
      <c r="E4" s="60"/>
      <c r="F4" s="61"/>
      <c r="G4" s="59" t="s">
        <v>46</v>
      </c>
      <c r="H4" s="60"/>
      <c r="I4" s="60"/>
      <c r="J4" s="61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132559</v>
      </c>
      <c r="C6" s="19">
        <f>SUM(D6:F6)</f>
        <v>467</v>
      </c>
      <c r="D6" s="19">
        <v>0</v>
      </c>
      <c r="E6" s="19">
        <v>0</v>
      </c>
      <c r="F6" s="19">
        <v>467</v>
      </c>
      <c r="G6" s="19">
        <f>SUM(H6:J6)</f>
        <v>132092</v>
      </c>
      <c r="H6" s="19">
        <v>25765</v>
      </c>
      <c r="I6" s="19">
        <v>720</v>
      </c>
      <c r="J6" s="19">
        <v>105607</v>
      </c>
      <c r="K6" s="19">
        <v>97828</v>
      </c>
      <c r="L6" s="19">
        <f>SUM(M6:Q6)</f>
        <v>34731</v>
      </c>
      <c r="M6" s="19">
        <v>0</v>
      </c>
      <c r="N6" s="19">
        <v>8574</v>
      </c>
      <c r="O6" s="19">
        <v>25881</v>
      </c>
      <c r="P6" s="19">
        <v>0</v>
      </c>
      <c r="Q6" s="27">
        <v>276</v>
      </c>
    </row>
    <row r="7" spans="1:17" ht="15" customHeight="1">
      <c r="A7" s="13" t="s">
        <v>65</v>
      </c>
      <c r="B7" s="20">
        <f>+C7+G7</f>
        <v>2912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2912</v>
      </c>
      <c r="H7" s="21">
        <v>613</v>
      </c>
      <c r="I7" s="21">
        <v>0</v>
      </c>
      <c r="J7" s="21">
        <v>2299</v>
      </c>
      <c r="K7" s="21">
        <v>1471</v>
      </c>
      <c r="L7" s="21">
        <f>SUM(M7:Q7)</f>
        <v>1441</v>
      </c>
      <c r="M7" s="21">
        <v>0</v>
      </c>
      <c r="N7" s="21">
        <v>0</v>
      </c>
      <c r="O7" s="21">
        <v>1441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1929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1929</v>
      </c>
      <c r="H8" s="21">
        <v>0</v>
      </c>
      <c r="I8" s="21">
        <v>1423</v>
      </c>
      <c r="J8" s="21">
        <v>506</v>
      </c>
      <c r="K8" s="21">
        <v>897</v>
      </c>
      <c r="L8" s="21">
        <f aca="true" t="shared" si="3" ref="L8:L17">SUM(M8:Q8)</f>
        <v>1032</v>
      </c>
      <c r="M8" s="21">
        <v>0</v>
      </c>
      <c r="N8" s="21">
        <v>0</v>
      </c>
      <c r="O8" s="21">
        <v>1032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23629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23629</v>
      </c>
      <c r="H9" s="21">
        <v>23320</v>
      </c>
      <c r="I9" s="21">
        <v>0</v>
      </c>
      <c r="J9" s="21">
        <v>309</v>
      </c>
      <c r="K9" s="21">
        <v>764</v>
      </c>
      <c r="L9" s="21">
        <f t="shared" si="3"/>
        <v>22865</v>
      </c>
      <c r="M9" s="21">
        <v>0</v>
      </c>
      <c r="N9" s="21">
        <v>0</v>
      </c>
      <c r="O9" s="21">
        <v>22708</v>
      </c>
      <c r="P9" s="21">
        <v>106</v>
      </c>
      <c r="Q9" s="28">
        <v>51</v>
      </c>
    </row>
    <row r="10" spans="1:17" ht="15" customHeight="1">
      <c r="A10" s="13" t="s">
        <v>68</v>
      </c>
      <c r="B10" s="20">
        <f t="shared" si="0"/>
        <v>8274</v>
      </c>
      <c r="C10" s="21">
        <f t="shared" si="1"/>
        <v>15</v>
      </c>
      <c r="D10" s="21">
        <v>0</v>
      </c>
      <c r="E10" s="21">
        <v>15</v>
      </c>
      <c r="F10" s="21">
        <v>0</v>
      </c>
      <c r="G10" s="21">
        <f t="shared" si="2"/>
        <v>8259</v>
      </c>
      <c r="H10" s="21">
        <v>8259</v>
      </c>
      <c r="I10" s="21">
        <v>0</v>
      </c>
      <c r="J10" s="21">
        <v>0</v>
      </c>
      <c r="K10" s="21">
        <v>15</v>
      </c>
      <c r="L10" s="21">
        <f t="shared" si="3"/>
        <v>8259</v>
      </c>
      <c r="M10" s="21">
        <v>0</v>
      </c>
      <c r="N10" s="21">
        <v>249</v>
      </c>
      <c r="O10" s="21">
        <v>8010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10693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10693</v>
      </c>
      <c r="H11" s="21">
        <v>9701</v>
      </c>
      <c r="I11" s="21">
        <v>754</v>
      </c>
      <c r="J11" s="21">
        <v>238</v>
      </c>
      <c r="K11" s="21">
        <v>509</v>
      </c>
      <c r="L11" s="21">
        <f t="shared" si="3"/>
        <v>10184</v>
      </c>
      <c r="M11" s="21">
        <v>0</v>
      </c>
      <c r="N11" s="21">
        <v>667</v>
      </c>
      <c r="O11" s="21">
        <v>9517</v>
      </c>
      <c r="P11" s="21">
        <v>0</v>
      </c>
      <c r="Q11" s="28">
        <v>0</v>
      </c>
    </row>
    <row r="12" spans="1:17" ht="15" customHeight="1">
      <c r="A12" s="13" t="s">
        <v>70</v>
      </c>
      <c r="B12" s="20">
        <f t="shared" si="0"/>
        <v>22317</v>
      </c>
      <c r="C12" s="21">
        <f t="shared" si="1"/>
        <v>5164</v>
      </c>
      <c r="D12" s="21">
        <v>0</v>
      </c>
      <c r="E12" s="21">
        <v>0</v>
      </c>
      <c r="F12" s="21">
        <v>5164</v>
      </c>
      <c r="G12" s="21">
        <f t="shared" si="2"/>
        <v>17153</v>
      </c>
      <c r="H12" s="21">
        <v>15376</v>
      </c>
      <c r="I12" s="21">
        <v>1202</v>
      </c>
      <c r="J12" s="21">
        <v>575</v>
      </c>
      <c r="K12" s="21">
        <v>1595</v>
      </c>
      <c r="L12" s="21">
        <f t="shared" si="3"/>
        <v>20722</v>
      </c>
      <c r="M12" s="21">
        <v>0</v>
      </c>
      <c r="N12" s="21">
        <v>0</v>
      </c>
      <c r="O12" s="21">
        <v>20698</v>
      </c>
      <c r="P12" s="21">
        <v>0</v>
      </c>
      <c r="Q12" s="28">
        <v>24</v>
      </c>
    </row>
    <row r="13" spans="1:17" ht="15" customHeight="1">
      <c r="A13" s="13" t="s">
        <v>71</v>
      </c>
      <c r="B13" s="20">
        <f t="shared" si="0"/>
        <v>12485</v>
      </c>
      <c r="C13" s="21">
        <f t="shared" si="1"/>
        <v>2348</v>
      </c>
      <c r="D13" s="21">
        <v>0</v>
      </c>
      <c r="E13" s="21">
        <v>170</v>
      </c>
      <c r="F13" s="21">
        <v>2178</v>
      </c>
      <c r="G13" s="21">
        <f t="shared" si="2"/>
        <v>10137</v>
      </c>
      <c r="H13" s="21">
        <v>2450</v>
      </c>
      <c r="I13" s="21">
        <v>7687</v>
      </c>
      <c r="J13" s="21">
        <v>0</v>
      </c>
      <c r="K13" s="21">
        <v>2696</v>
      </c>
      <c r="L13" s="21">
        <f t="shared" si="3"/>
        <v>9789</v>
      </c>
      <c r="M13" s="21">
        <v>0</v>
      </c>
      <c r="N13" s="21">
        <v>5427</v>
      </c>
      <c r="O13" s="21">
        <v>4303</v>
      </c>
      <c r="P13" s="21">
        <v>0</v>
      </c>
      <c r="Q13" s="28">
        <v>59</v>
      </c>
    </row>
    <row r="14" spans="1:17" ht="15" customHeight="1">
      <c r="A14" s="13" t="s">
        <v>63</v>
      </c>
      <c r="B14" s="20">
        <f t="shared" si="0"/>
        <v>5741</v>
      </c>
      <c r="C14" s="21">
        <f t="shared" si="1"/>
        <v>4070</v>
      </c>
      <c r="D14" s="21">
        <v>0</v>
      </c>
      <c r="E14" s="21">
        <v>0</v>
      </c>
      <c r="F14" s="21">
        <v>4070</v>
      </c>
      <c r="G14" s="21">
        <f t="shared" si="2"/>
        <v>1671</v>
      </c>
      <c r="H14" s="21">
        <v>668</v>
      </c>
      <c r="I14" s="21">
        <v>733</v>
      </c>
      <c r="J14" s="21">
        <v>270</v>
      </c>
      <c r="K14" s="21">
        <v>841</v>
      </c>
      <c r="L14" s="21">
        <f t="shared" si="3"/>
        <v>4900</v>
      </c>
      <c r="M14" s="21">
        <v>0</v>
      </c>
      <c r="N14" s="21">
        <v>36</v>
      </c>
      <c r="O14" s="21">
        <v>4864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135471</v>
      </c>
      <c r="C16" s="21">
        <f t="shared" si="1"/>
        <v>467</v>
      </c>
      <c r="D16" s="21">
        <f>SUM(D6:D7)</f>
        <v>0</v>
      </c>
      <c r="E16" s="21">
        <f>SUM(E6:E7)</f>
        <v>0</v>
      </c>
      <c r="F16" s="21">
        <f>SUM(F6:F7)</f>
        <v>467</v>
      </c>
      <c r="G16" s="21">
        <f t="shared" si="2"/>
        <v>135004</v>
      </c>
      <c r="H16" s="21">
        <f>SUM(H6:H7)</f>
        <v>26378</v>
      </c>
      <c r="I16" s="21">
        <f>SUM(I6:I7)</f>
        <v>720</v>
      </c>
      <c r="J16" s="21">
        <f>SUM(J6:J7)</f>
        <v>107906</v>
      </c>
      <c r="K16" s="21">
        <f>SUM(K6:K7)</f>
        <v>99299</v>
      </c>
      <c r="L16" s="21">
        <f t="shared" si="3"/>
        <v>36172</v>
      </c>
      <c r="M16" s="21">
        <f>SUM(M6:M7)</f>
        <v>0</v>
      </c>
      <c r="N16" s="21">
        <f>SUM(N6:N7)</f>
        <v>8574</v>
      </c>
      <c r="O16" s="21">
        <f>SUM(O6:O7)</f>
        <v>27322</v>
      </c>
      <c r="P16" s="21">
        <f>SUM(P6:P7)</f>
        <v>0</v>
      </c>
      <c r="Q16" s="28">
        <f>SUM(Q6:Q7)</f>
        <v>276</v>
      </c>
    </row>
    <row r="17" spans="1:17" ht="15" customHeight="1">
      <c r="A17" s="13" t="s">
        <v>73</v>
      </c>
      <c r="B17" s="20">
        <f t="shared" si="0"/>
        <v>85068</v>
      </c>
      <c r="C17" s="21">
        <f t="shared" si="1"/>
        <v>11597</v>
      </c>
      <c r="D17" s="21">
        <f>SUM(D8:D14)</f>
        <v>0</v>
      </c>
      <c r="E17" s="21">
        <f>SUM(E8:E14)</f>
        <v>185</v>
      </c>
      <c r="F17" s="21">
        <f>SUM(F8:F14)</f>
        <v>11412</v>
      </c>
      <c r="G17" s="21">
        <f t="shared" si="2"/>
        <v>73471</v>
      </c>
      <c r="H17" s="21">
        <f>SUM(H8:H14)</f>
        <v>59774</v>
      </c>
      <c r="I17" s="21">
        <f>SUM(I8:I14)</f>
        <v>11799</v>
      </c>
      <c r="J17" s="21">
        <f>SUM(J8:J14)</f>
        <v>1898</v>
      </c>
      <c r="K17" s="21">
        <f>SUM(K8:K14)</f>
        <v>7317</v>
      </c>
      <c r="L17" s="21">
        <f t="shared" si="3"/>
        <v>77751</v>
      </c>
      <c r="M17" s="21">
        <f>SUM(M8:M14)</f>
        <v>0</v>
      </c>
      <c r="N17" s="21">
        <f>SUM(N8:N14)</f>
        <v>6379</v>
      </c>
      <c r="O17" s="21">
        <f>SUM(O8:O14)</f>
        <v>71132</v>
      </c>
      <c r="P17" s="21">
        <f>SUM(P8:P14)</f>
        <v>106</v>
      </c>
      <c r="Q17" s="28">
        <f>SUM(Q8:Q14)</f>
        <v>134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220539</v>
      </c>
      <c r="C19" s="25">
        <f t="shared" si="1"/>
        <v>12064</v>
      </c>
      <c r="D19" s="24">
        <f>SUM(D16:D17)</f>
        <v>0</v>
      </c>
      <c r="E19" s="24">
        <f>SUM(E16:E17)</f>
        <v>185</v>
      </c>
      <c r="F19" s="24">
        <f>SUM(F16:F17)</f>
        <v>11879</v>
      </c>
      <c r="G19" s="25">
        <f t="shared" si="2"/>
        <v>208475</v>
      </c>
      <c r="H19" s="24">
        <f>SUM(H16:H17)</f>
        <v>86152</v>
      </c>
      <c r="I19" s="24">
        <f>SUM(I16:I17)</f>
        <v>12519</v>
      </c>
      <c r="J19" s="24">
        <f>SUM(J16:J17)</f>
        <v>109804</v>
      </c>
      <c r="K19" s="25">
        <f>SUM(K16:K17)</f>
        <v>106616</v>
      </c>
      <c r="L19" s="24">
        <f>SUM(M19:Q19)</f>
        <v>113923</v>
      </c>
      <c r="M19" s="24">
        <f>SUM(M16:M17)</f>
        <v>0</v>
      </c>
      <c r="N19" s="24">
        <f>SUM(N16:N17)</f>
        <v>14953</v>
      </c>
      <c r="O19" s="24">
        <f>SUM(O16:O17)</f>
        <v>98454</v>
      </c>
      <c r="P19" s="24">
        <f>SUM(P16:P17)</f>
        <v>106</v>
      </c>
      <c r="Q19" s="30">
        <f>SUM(Q16:Q17)</f>
        <v>410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K27" sqref="K27"/>
    </sheetView>
  </sheetViews>
  <sheetFormatPr defaultColWidth="9.00390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8" width="8.25390625" style="1" customWidth="1"/>
    <col min="9" max="9" width="8.125" style="1" customWidth="1"/>
    <col min="10" max="10" width="8.25390625" style="1" customWidth="1"/>
    <col min="11" max="11" width="8.75390625" style="1" customWidth="1"/>
    <col min="12" max="12" width="9.00390625" style="1" customWidth="1"/>
    <col min="13" max="14" width="7.625" style="1" customWidth="1"/>
    <col min="15" max="15" width="8.50390625" style="1" customWidth="1"/>
    <col min="16" max="16384" width="7.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55" t="s">
        <v>34</v>
      </c>
      <c r="D3" s="56"/>
      <c r="E3" s="56"/>
      <c r="F3" s="56"/>
      <c r="G3" s="56"/>
      <c r="H3" s="56"/>
      <c r="I3" s="56"/>
      <c r="J3" s="57"/>
      <c r="K3" s="55" t="s">
        <v>35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0</v>
      </c>
      <c r="C4" s="59" t="s">
        <v>4</v>
      </c>
      <c r="D4" s="60"/>
      <c r="E4" s="60"/>
      <c r="F4" s="61"/>
      <c r="G4" s="59" t="s">
        <v>1</v>
      </c>
      <c r="H4" s="60"/>
      <c r="I4" s="60"/>
      <c r="J4" s="61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2187818</v>
      </c>
      <c r="C6" s="19">
        <f>SUM(D6:F6)</f>
        <v>8700</v>
      </c>
      <c r="D6" s="19">
        <v>0</v>
      </c>
      <c r="E6" s="19">
        <v>0</v>
      </c>
      <c r="F6" s="19">
        <v>8700</v>
      </c>
      <c r="G6" s="19">
        <f>SUM(H6:J6)</f>
        <v>2179118</v>
      </c>
      <c r="H6" s="19">
        <v>394220</v>
      </c>
      <c r="I6" s="19">
        <v>21052</v>
      </c>
      <c r="J6" s="19">
        <v>1763846</v>
      </c>
      <c r="K6" s="19">
        <v>1531361</v>
      </c>
      <c r="L6" s="19">
        <f>SUM(M6:Q6)</f>
        <v>656457</v>
      </c>
      <c r="M6" s="19">
        <v>0</v>
      </c>
      <c r="N6" s="19">
        <v>164260</v>
      </c>
      <c r="O6" s="19">
        <v>489920</v>
      </c>
      <c r="P6" s="19">
        <v>0</v>
      </c>
      <c r="Q6" s="27">
        <v>2277</v>
      </c>
    </row>
    <row r="7" spans="1:17" ht="15" customHeight="1">
      <c r="A7" s="13" t="s">
        <v>21</v>
      </c>
      <c r="B7" s="20">
        <f>+C7+G7</f>
        <v>45680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45680</v>
      </c>
      <c r="H7" s="21">
        <v>7700</v>
      </c>
      <c r="I7" s="21">
        <v>0</v>
      </c>
      <c r="J7" s="21">
        <v>37980</v>
      </c>
      <c r="K7" s="21">
        <v>25180</v>
      </c>
      <c r="L7" s="21">
        <f>SUM(M7:Q7)</f>
        <v>20500</v>
      </c>
      <c r="M7" s="21">
        <v>0</v>
      </c>
      <c r="N7" s="21">
        <v>0</v>
      </c>
      <c r="O7" s="21">
        <v>20500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15660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15660</v>
      </c>
      <c r="H8" s="21">
        <v>0</v>
      </c>
      <c r="I8" s="21">
        <v>8850</v>
      </c>
      <c r="J8" s="21">
        <v>6810</v>
      </c>
      <c r="K8" s="21">
        <v>8260</v>
      </c>
      <c r="L8" s="21">
        <f aca="true" t="shared" si="3" ref="L8:L17">SUM(M8:Q8)</f>
        <v>7400</v>
      </c>
      <c r="M8" s="21">
        <v>0</v>
      </c>
      <c r="N8" s="21">
        <v>0</v>
      </c>
      <c r="O8" s="21">
        <v>7400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246659</v>
      </c>
      <c r="C9" s="21">
        <f t="shared" si="1"/>
        <v>0</v>
      </c>
      <c r="D9" s="21">
        <v>0</v>
      </c>
      <c r="E9" s="21">
        <v>0</v>
      </c>
      <c r="F9" s="21">
        <v>0</v>
      </c>
      <c r="G9" s="21">
        <f t="shared" si="2"/>
        <v>246659</v>
      </c>
      <c r="H9" s="21">
        <v>242209</v>
      </c>
      <c r="I9" s="21">
        <v>0</v>
      </c>
      <c r="J9" s="21">
        <v>4450</v>
      </c>
      <c r="K9" s="21">
        <v>9950</v>
      </c>
      <c r="L9" s="21">
        <f t="shared" si="3"/>
        <v>236709</v>
      </c>
      <c r="M9" s="21">
        <v>0</v>
      </c>
      <c r="N9" s="21">
        <v>0</v>
      </c>
      <c r="O9" s="21">
        <v>234909</v>
      </c>
      <c r="P9" s="21">
        <v>1000</v>
      </c>
      <c r="Q9" s="28">
        <v>800</v>
      </c>
    </row>
    <row r="10" spans="1:17" ht="15" customHeight="1">
      <c r="A10" s="13" t="s">
        <v>24</v>
      </c>
      <c r="B10" s="20">
        <f t="shared" si="0"/>
        <v>94815</v>
      </c>
      <c r="C10" s="21">
        <f t="shared" si="1"/>
        <v>500</v>
      </c>
      <c r="D10" s="21">
        <v>0</v>
      </c>
      <c r="E10" s="21">
        <v>500</v>
      </c>
      <c r="F10" s="21">
        <v>0</v>
      </c>
      <c r="G10" s="21">
        <f t="shared" si="2"/>
        <v>94315</v>
      </c>
      <c r="H10" s="21">
        <v>94315</v>
      </c>
      <c r="I10" s="21">
        <v>0</v>
      </c>
      <c r="J10" s="21">
        <v>0</v>
      </c>
      <c r="K10" s="21">
        <v>500</v>
      </c>
      <c r="L10" s="21">
        <f t="shared" si="3"/>
        <v>94315</v>
      </c>
      <c r="M10" s="21">
        <v>0</v>
      </c>
      <c r="N10" s="21">
        <v>10000</v>
      </c>
      <c r="O10" s="21">
        <v>84315</v>
      </c>
      <c r="P10" s="21">
        <v>0</v>
      </c>
      <c r="Q10" s="28">
        <v>0</v>
      </c>
    </row>
    <row r="11" spans="1:17" ht="15" customHeight="1">
      <c r="A11" s="13" t="s">
        <v>25</v>
      </c>
      <c r="B11" s="20">
        <f t="shared" si="0"/>
        <v>121820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121820</v>
      </c>
      <c r="H11" s="21">
        <v>103850</v>
      </c>
      <c r="I11" s="21">
        <v>15770</v>
      </c>
      <c r="J11" s="21">
        <v>2200</v>
      </c>
      <c r="K11" s="21">
        <v>7670</v>
      </c>
      <c r="L11" s="21">
        <f t="shared" si="3"/>
        <v>114150</v>
      </c>
      <c r="M11" s="21">
        <v>0</v>
      </c>
      <c r="N11" s="21">
        <v>15000</v>
      </c>
      <c r="O11" s="21">
        <v>99150</v>
      </c>
      <c r="P11" s="21">
        <v>0</v>
      </c>
      <c r="Q11" s="28">
        <v>0</v>
      </c>
    </row>
    <row r="12" spans="1:17" ht="15" customHeight="1">
      <c r="A12" s="13" t="s">
        <v>26</v>
      </c>
      <c r="B12" s="20">
        <f t="shared" si="0"/>
        <v>307525</v>
      </c>
      <c r="C12" s="21">
        <f t="shared" si="1"/>
        <v>30000</v>
      </c>
      <c r="D12" s="21">
        <v>0</v>
      </c>
      <c r="E12" s="21">
        <v>0</v>
      </c>
      <c r="F12" s="21">
        <v>30000</v>
      </c>
      <c r="G12" s="21">
        <f t="shared" si="2"/>
        <v>277525</v>
      </c>
      <c r="H12" s="21">
        <v>238525</v>
      </c>
      <c r="I12" s="21">
        <v>25550</v>
      </c>
      <c r="J12" s="21">
        <v>13450</v>
      </c>
      <c r="K12" s="21">
        <v>28400</v>
      </c>
      <c r="L12" s="21">
        <f t="shared" si="3"/>
        <v>279125</v>
      </c>
      <c r="M12" s="21">
        <v>0</v>
      </c>
      <c r="N12" s="21">
        <v>0</v>
      </c>
      <c r="O12" s="21">
        <v>279025</v>
      </c>
      <c r="P12" s="21">
        <v>0</v>
      </c>
      <c r="Q12" s="28">
        <v>100</v>
      </c>
    </row>
    <row r="13" spans="1:17" ht="15" customHeight="1">
      <c r="A13" s="13" t="s">
        <v>27</v>
      </c>
      <c r="B13" s="20">
        <f t="shared" si="0"/>
        <v>248019</v>
      </c>
      <c r="C13" s="21">
        <f t="shared" si="1"/>
        <v>62490</v>
      </c>
      <c r="D13" s="21">
        <v>0</v>
      </c>
      <c r="E13" s="21">
        <v>2100</v>
      </c>
      <c r="F13" s="21">
        <v>60390</v>
      </c>
      <c r="G13" s="21">
        <f t="shared" si="2"/>
        <v>185529</v>
      </c>
      <c r="H13" s="21">
        <v>37600</v>
      </c>
      <c r="I13" s="21">
        <v>147929</v>
      </c>
      <c r="J13" s="21">
        <v>0</v>
      </c>
      <c r="K13" s="21">
        <v>46857</v>
      </c>
      <c r="L13" s="21">
        <f t="shared" si="3"/>
        <v>201162</v>
      </c>
      <c r="M13" s="21">
        <v>0</v>
      </c>
      <c r="N13" s="21">
        <v>125800</v>
      </c>
      <c r="O13" s="21">
        <v>74782</v>
      </c>
      <c r="P13" s="21">
        <v>0</v>
      </c>
      <c r="Q13" s="28">
        <v>580</v>
      </c>
    </row>
    <row r="14" spans="1:17" ht="15" customHeight="1">
      <c r="A14" s="13" t="s">
        <v>28</v>
      </c>
      <c r="B14" s="20">
        <f t="shared" si="0"/>
        <v>112822</v>
      </c>
      <c r="C14" s="21">
        <f t="shared" si="1"/>
        <v>93240</v>
      </c>
      <c r="D14" s="21">
        <v>0</v>
      </c>
      <c r="E14" s="21">
        <v>0</v>
      </c>
      <c r="F14" s="21">
        <v>93240</v>
      </c>
      <c r="G14" s="21">
        <f t="shared" si="2"/>
        <v>19582</v>
      </c>
      <c r="H14" s="21">
        <v>3700</v>
      </c>
      <c r="I14" s="21">
        <v>13172</v>
      </c>
      <c r="J14" s="21">
        <v>2710</v>
      </c>
      <c r="K14" s="21">
        <v>14647</v>
      </c>
      <c r="L14" s="21">
        <f t="shared" si="3"/>
        <v>98175</v>
      </c>
      <c r="M14" s="21">
        <v>0</v>
      </c>
      <c r="N14" s="21">
        <v>1500</v>
      </c>
      <c r="O14" s="21">
        <v>96675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2233498</v>
      </c>
      <c r="C16" s="21">
        <f t="shared" si="1"/>
        <v>8700</v>
      </c>
      <c r="D16" s="21">
        <f>SUM(D6:D7)</f>
        <v>0</v>
      </c>
      <c r="E16" s="21">
        <f>SUM(E6:E7)</f>
        <v>0</v>
      </c>
      <c r="F16" s="21">
        <f>SUM(F6:F7)</f>
        <v>8700</v>
      </c>
      <c r="G16" s="21">
        <f t="shared" si="2"/>
        <v>2224798</v>
      </c>
      <c r="H16" s="21">
        <f>SUM(H6:H7)</f>
        <v>401920</v>
      </c>
      <c r="I16" s="21">
        <f>SUM(I6:I7)</f>
        <v>21052</v>
      </c>
      <c r="J16" s="21">
        <f>SUM(J6:J7)</f>
        <v>1801826</v>
      </c>
      <c r="K16" s="21">
        <f>SUM(K6:K7)</f>
        <v>1556541</v>
      </c>
      <c r="L16" s="21">
        <f t="shared" si="3"/>
        <v>676957</v>
      </c>
      <c r="M16" s="21">
        <f>SUM(M6:M7)</f>
        <v>0</v>
      </c>
      <c r="N16" s="21">
        <f>SUM(N6:N7)</f>
        <v>164260</v>
      </c>
      <c r="O16" s="21">
        <f>SUM(O6:O7)</f>
        <v>510420</v>
      </c>
      <c r="P16" s="21">
        <f>SUM(P6:P7)</f>
        <v>0</v>
      </c>
      <c r="Q16" s="28">
        <f>SUM(Q6:Q7)</f>
        <v>2277</v>
      </c>
    </row>
    <row r="17" spans="1:17" ht="15" customHeight="1">
      <c r="A17" s="13" t="s">
        <v>30</v>
      </c>
      <c r="B17" s="20">
        <f t="shared" si="0"/>
        <v>1147320</v>
      </c>
      <c r="C17" s="21">
        <f t="shared" si="1"/>
        <v>186230</v>
      </c>
      <c r="D17" s="21">
        <f>SUM(D8:D14)</f>
        <v>0</v>
      </c>
      <c r="E17" s="21">
        <f>SUM(E8:E14)</f>
        <v>2600</v>
      </c>
      <c r="F17" s="21">
        <f>SUM(F8:F14)</f>
        <v>183630</v>
      </c>
      <c r="G17" s="21">
        <f t="shared" si="2"/>
        <v>961090</v>
      </c>
      <c r="H17" s="21">
        <f>SUM(H8:H14)</f>
        <v>720199</v>
      </c>
      <c r="I17" s="21">
        <f>SUM(I8:I14)</f>
        <v>211271</v>
      </c>
      <c r="J17" s="21">
        <f>SUM(J8:J14)</f>
        <v>29620</v>
      </c>
      <c r="K17" s="21">
        <f>SUM(K8:K14)</f>
        <v>116284</v>
      </c>
      <c r="L17" s="21">
        <f t="shared" si="3"/>
        <v>1031036</v>
      </c>
      <c r="M17" s="21">
        <f>SUM(M8:M14)</f>
        <v>0</v>
      </c>
      <c r="N17" s="21">
        <f>SUM(N8:N14)</f>
        <v>152300</v>
      </c>
      <c r="O17" s="21">
        <f>SUM(O8:O14)</f>
        <v>876256</v>
      </c>
      <c r="P17" s="21">
        <f>SUM(P8:P14)</f>
        <v>1000</v>
      </c>
      <c r="Q17" s="28">
        <f>SUM(Q8:Q14)</f>
        <v>1480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3380818</v>
      </c>
      <c r="C19" s="25">
        <f t="shared" si="1"/>
        <v>194930</v>
      </c>
      <c r="D19" s="24">
        <f>SUM(D16:D17)</f>
        <v>0</v>
      </c>
      <c r="E19" s="24">
        <f>SUM(E16:E17)</f>
        <v>2600</v>
      </c>
      <c r="F19" s="24">
        <f>SUM(F16:F17)</f>
        <v>192330</v>
      </c>
      <c r="G19" s="25">
        <f t="shared" si="2"/>
        <v>3185888</v>
      </c>
      <c r="H19" s="24">
        <f>SUM(H16:H17)</f>
        <v>1122119</v>
      </c>
      <c r="I19" s="24">
        <f>SUM(I16:I17)</f>
        <v>232323</v>
      </c>
      <c r="J19" s="24">
        <f>SUM(J16:J17)</f>
        <v>1831446</v>
      </c>
      <c r="K19" s="25">
        <f>SUM(K16:K17)</f>
        <v>1672825</v>
      </c>
      <c r="L19" s="24">
        <f>SUM(M19:Q19)</f>
        <v>1707993</v>
      </c>
      <c r="M19" s="24">
        <f>SUM(M16:M17)</f>
        <v>0</v>
      </c>
      <c r="N19" s="24">
        <f>SUM(N16:N17)</f>
        <v>316560</v>
      </c>
      <c r="O19" s="24">
        <f>SUM(O16:O17)</f>
        <v>1386676</v>
      </c>
      <c r="P19" s="24">
        <f>SUM(P16:P17)</f>
        <v>1000</v>
      </c>
      <c r="Q19" s="30">
        <f>SUM(Q16:Q17)</f>
        <v>3757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2008-11-17T02:56:17Z</cp:lastPrinted>
  <dcterms:created xsi:type="dcterms:W3CDTF">2000-01-06T00:38:06Z</dcterms:created>
  <dcterms:modified xsi:type="dcterms:W3CDTF">2008-11-17T02:56:21Z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-68996271</vt:i4>
  </property>
  <property fmtid="{D5CDD505-2E9C-101B-9397-08002B2CF9AE}" pid="3" name="_EmailSubject">
    <vt:lpwstr>着工統計１０月分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