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<sst xmlns="http://schemas.openxmlformats.org/spreadsheetml/2006/main" count="149" uniqueCount="112">
  <si>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</si>
  <si>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</si>
  <si>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</si>
  <si>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</si>
  <si>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</si>
  <si>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</si>
  <si>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</si>
  <si>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</si>
  <si>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</si>
  <si>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</si>
  <si>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</si>
  <si>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</si>
  <si>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</si>
  <si>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</si>
  <si>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</si>
  <si>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</si>
  <si>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20年  11月分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</si>
  <si>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</si>
  <si>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</si>
  <si>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</si>
  <si>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</si>
  <si>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</si>
  <si>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</si>
  <si>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</si>
  <si>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</si>
  <si>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</si>
  <si>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</si>
  <si>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</si>
  <si>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</si>
  <si>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</si>
  <si>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</si>
  <si>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</si>
  <si>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</si>
  <si>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</si>
  <si>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</si>
  <si>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</si>
  <si>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</si>
  <si>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</si>
  <si>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</si>
  <si>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</si>
  <si>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</si>
  <si>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</si>
  <si>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</si>
  <si>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</si>
  <si>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</si>
  <si>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</si>
  <si>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</si>
  <si>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</si>
  <si>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</si>
  <si>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</si>
  <si>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</si>
  <si>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</si>
  <si>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</si>
  <si>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</si>
  <si>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</si>
  <si>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</si>
  <si>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</si>
  <si>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</si>
  <si>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</si>
  <si>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</si>
  <si>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</si>
  <si>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</si>
  <si>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</si>
  <si>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</si>
  <si>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</si>
  <si>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</si>
  <si>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</si>
  <si>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</si>
  <si>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</si>
  <si>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町村計</t>
  </si>
  <si>
    <t>合　計</t>
  </si>
  <si>
    <t>（県市町村名）岐阜県</t>
  </si>
  <si>
    <t>着工建築物概報（２）</t>
  </si>
  <si>
    <t>平成  20年  11月分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</si>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</sst>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8" xfId="0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177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0" sqref="J20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55" t="s">
        <v>12</v>
      </c>
      <c r="D3" s="56"/>
      <c r="E3" s="56"/>
      <c r="F3" s="56"/>
      <c r="G3" s="56"/>
      <c r="H3" s="56"/>
      <c r="I3" s="56"/>
      <c r="J3" s="56"/>
      <c r="K3" s="57"/>
      <c r="L3" s="55" t="s">
        <v>11</v>
      </c>
      <c r="M3" s="58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6">SUM(C5:K5)</f>
        <v>53722</v>
      </c>
      <c r="C5" s="17">
        <v>42554</v>
      </c>
      <c r="D5" s="17">
        <v>1359</v>
      </c>
      <c r="E5" s="17">
        <v>0</v>
      </c>
      <c r="F5" s="17">
        <v>0</v>
      </c>
      <c r="G5" s="17">
        <v>0</v>
      </c>
      <c r="H5" s="17">
        <v>1218</v>
      </c>
      <c r="I5" s="17">
        <v>1722</v>
      </c>
      <c r="J5" s="17">
        <v>6432</v>
      </c>
      <c r="K5" s="17">
        <v>437</v>
      </c>
      <c r="L5" s="17">
        <v>17873</v>
      </c>
      <c r="M5" s="18">
        <v>35849</v>
      </c>
    </row>
    <row r="6" spans="1:13" ht="15" customHeight="1">
      <c r="A6" s="15" t="s">
        <v>18</v>
      </c>
      <c r="B6" s="19">
        <f t="shared" si="0"/>
        <v>14610</v>
      </c>
      <c r="C6" s="20">
        <v>13144</v>
      </c>
      <c r="D6" s="20">
        <v>0</v>
      </c>
      <c r="E6" s="20">
        <v>0</v>
      </c>
      <c r="F6" s="20">
        <v>15</v>
      </c>
      <c r="G6" s="20">
        <v>0</v>
      </c>
      <c r="H6" s="20">
        <v>267</v>
      </c>
      <c r="I6" s="20">
        <v>1165</v>
      </c>
      <c r="J6" s="20">
        <v>19</v>
      </c>
      <c r="K6" s="20">
        <v>0</v>
      </c>
      <c r="L6" s="20">
        <v>9410</v>
      </c>
      <c r="M6" s="21">
        <v>5200</v>
      </c>
    </row>
    <row r="7" spans="1:13" ht="15" customHeight="1">
      <c r="A7" s="15" t="s">
        <v>19</v>
      </c>
      <c r="B7" s="19">
        <f t="shared" si="0"/>
        <v>7543</v>
      </c>
      <c r="C7" s="20">
        <v>5633</v>
      </c>
      <c r="D7" s="20">
        <v>0</v>
      </c>
      <c r="E7" s="20">
        <v>383</v>
      </c>
      <c r="F7" s="20">
        <v>0</v>
      </c>
      <c r="G7" s="20">
        <v>0</v>
      </c>
      <c r="H7" s="20">
        <v>174</v>
      </c>
      <c r="I7" s="20">
        <v>669</v>
      </c>
      <c r="J7" s="20">
        <v>684</v>
      </c>
      <c r="K7" s="20">
        <v>0</v>
      </c>
      <c r="L7" s="20">
        <v>4461</v>
      </c>
      <c r="M7" s="21">
        <v>3082</v>
      </c>
    </row>
    <row r="8" spans="1:13" ht="15" customHeight="1">
      <c r="A8" s="15" t="s">
        <v>20</v>
      </c>
      <c r="B8" s="19">
        <f t="shared" si="0"/>
        <v>6742</v>
      </c>
      <c r="C8" s="20">
        <v>5941</v>
      </c>
      <c r="D8" s="20">
        <v>370</v>
      </c>
      <c r="E8" s="20">
        <v>130</v>
      </c>
      <c r="F8" s="20">
        <v>0</v>
      </c>
      <c r="G8" s="20">
        <v>0</v>
      </c>
      <c r="H8" s="20">
        <v>38</v>
      </c>
      <c r="I8" s="20">
        <v>182</v>
      </c>
      <c r="J8" s="20">
        <v>81</v>
      </c>
      <c r="K8" s="20">
        <v>0</v>
      </c>
      <c r="L8" s="20">
        <v>5165</v>
      </c>
      <c r="M8" s="21">
        <v>1577</v>
      </c>
    </row>
    <row r="9" spans="1:13" ht="15" customHeight="1">
      <c r="A9" s="15" t="s">
        <v>21</v>
      </c>
      <c r="B9" s="19">
        <f t="shared" si="0"/>
        <v>20459</v>
      </c>
      <c r="C9" s="20">
        <v>7924</v>
      </c>
      <c r="D9" s="20">
        <v>147</v>
      </c>
      <c r="E9" s="20">
        <v>0</v>
      </c>
      <c r="F9" s="20">
        <v>11860</v>
      </c>
      <c r="G9" s="20">
        <v>0</v>
      </c>
      <c r="H9" s="20">
        <v>0</v>
      </c>
      <c r="I9" s="20">
        <v>266</v>
      </c>
      <c r="J9" s="20">
        <v>62</v>
      </c>
      <c r="K9" s="20">
        <v>200</v>
      </c>
      <c r="L9" s="20">
        <v>5247</v>
      </c>
      <c r="M9" s="21">
        <v>15212</v>
      </c>
    </row>
    <row r="10" spans="1:13" ht="15" customHeight="1">
      <c r="A10" s="15" t="s">
        <v>22</v>
      </c>
      <c r="B10" s="19">
        <f t="shared" si="0"/>
        <v>11269</v>
      </c>
      <c r="C10" s="20">
        <v>4441</v>
      </c>
      <c r="D10" s="20">
        <v>0</v>
      </c>
      <c r="E10" s="20">
        <v>0</v>
      </c>
      <c r="F10" s="20">
        <v>6301</v>
      </c>
      <c r="G10" s="20">
        <v>0</v>
      </c>
      <c r="H10" s="20">
        <v>0</v>
      </c>
      <c r="I10" s="20">
        <v>0</v>
      </c>
      <c r="J10" s="20">
        <v>218</v>
      </c>
      <c r="K10" s="20">
        <v>309</v>
      </c>
      <c r="L10" s="20">
        <v>2728</v>
      </c>
      <c r="M10" s="21">
        <v>8541</v>
      </c>
    </row>
    <row r="11" spans="1:13" ht="15" customHeight="1">
      <c r="A11" s="15" t="s">
        <v>23</v>
      </c>
      <c r="B11" s="19">
        <f t="shared" si="0"/>
        <v>867</v>
      </c>
      <c r="C11" s="20">
        <v>867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867</v>
      </c>
      <c r="M11" s="21">
        <v>0</v>
      </c>
    </row>
    <row r="12" spans="1:13" ht="15" customHeight="1">
      <c r="A12" s="15" t="s">
        <v>24</v>
      </c>
      <c r="B12" s="19">
        <f t="shared" si="0"/>
        <v>3428</v>
      </c>
      <c r="C12" s="20">
        <v>3308</v>
      </c>
      <c r="D12" s="20">
        <v>0</v>
      </c>
      <c r="E12" s="20">
        <v>0</v>
      </c>
      <c r="F12" s="20">
        <v>0</v>
      </c>
      <c r="G12" s="20">
        <v>0</v>
      </c>
      <c r="H12" s="20">
        <v>120</v>
      </c>
      <c r="I12" s="20">
        <v>0</v>
      </c>
      <c r="J12" s="20">
        <v>0</v>
      </c>
      <c r="K12" s="20">
        <v>0</v>
      </c>
      <c r="L12" s="20">
        <v>2221</v>
      </c>
      <c r="M12" s="21">
        <v>1207</v>
      </c>
    </row>
    <row r="13" spans="1:13" ht="15" customHeight="1">
      <c r="A13" s="15" t="s">
        <v>25</v>
      </c>
      <c r="B13" s="19">
        <f t="shared" si="0"/>
        <v>2406</v>
      </c>
      <c r="C13" s="20">
        <v>2262</v>
      </c>
      <c r="D13" s="20">
        <v>0</v>
      </c>
      <c r="E13" s="20">
        <v>0</v>
      </c>
      <c r="F13" s="20">
        <v>115</v>
      </c>
      <c r="G13" s="20">
        <v>29</v>
      </c>
      <c r="H13" s="20">
        <v>0</v>
      </c>
      <c r="I13" s="20">
        <v>0</v>
      </c>
      <c r="J13" s="20">
        <v>0</v>
      </c>
      <c r="K13" s="20">
        <v>0</v>
      </c>
      <c r="L13" s="20">
        <v>2061</v>
      </c>
      <c r="M13" s="21">
        <v>345</v>
      </c>
    </row>
    <row r="14" spans="1:13" ht="15" customHeight="1">
      <c r="A14" s="15" t="s">
        <v>26</v>
      </c>
      <c r="B14" s="19">
        <f t="shared" si="0"/>
        <v>4828</v>
      </c>
      <c r="C14" s="20">
        <v>1875</v>
      </c>
      <c r="D14" s="20">
        <v>0</v>
      </c>
      <c r="E14" s="20">
        <v>0</v>
      </c>
      <c r="F14" s="20">
        <v>195</v>
      </c>
      <c r="G14" s="20">
        <v>0</v>
      </c>
      <c r="H14" s="20">
        <v>2486</v>
      </c>
      <c r="I14" s="20">
        <v>0</v>
      </c>
      <c r="J14" s="20">
        <v>272</v>
      </c>
      <c r="K14" s="20">
        <v>0</v>
      </c>
      <c r="L14" s="20">
        <v>2002</v>
      </c>
      <c r="M14" s="21">
        <v>2826</v>
      </c>
    </row>
    <row r="15" spans="1:13" ht="15" customHeight="1">
      <c r="A15" s="15" t="s">
        <v>27</v>
      </c>
      <c r="B15" s="19">
        <f t="shared" si="0"/>
        <v>7310</v>
      </c>
      <c r="C15" s="20">
        <v>6334</v>
      </c>
      <c r="D15" s="20">
        <v>258</v>
      </c>
      <c r="E15" s="20">
        <v>107</v>
      </c>
      <c r="F15" s="20">
        <v>204</v>
      </c>
      <c r="G15" s="20">
        <v>0</v>
      </c>
      <c r="H15" s="20">
        <v>47</v>
      </c>
      <c r="I15" s="20">
        <v>0</v>
      </c>
      <c r="J15" s="20">
        <v>360</v>
      </c>
      <c r="K15" s="20">
        <v>0</v>
      </c>
      <c r="L15" s="20">
        <v>5632</v>
      </c>
      <c r="M15" s="21">
        <v>1678</v>
      </c>
    </row>
    <row r="16" spans="1:13" ht="15" customHeight="1">
      <c r="A16" s="15" t="s">
        <v>28</v>
      </c>
      <c r="B16" s="19">
        <f t="shared" si="0"/>
        <v>16500</v>
      </c>
      <c r="C16" s="20">
        <v>2731</v>
      </c>
      <c r="D16" s="20">
        <v>0</v>
      </c>
      <c r="E16" s="20">
        <v>0</v>
      </c>
      <c r="F16" s="20">
        <v>0</v>
      </c>
      <c r="G16" s="20">
        <v>13542</v>
      </c>
      <c r="H16" s="20">
        <v>200</v>
      </c>
      <c r="I16" s="20">
        <v>27</v>
      </c>
      <c r="J16" s="20">
        <v>0</v>
      </c>
      <c r="K16" s="20">
        <v>0</v>
      </c>
      <c r="L16" s="20">
        <v>1466</v>
      </c>
      <c r="M16" s="21">
        <v>15034</v>
      </c>
    </row>
    <row r="17" spans="1:13" ht="15" customHeight="1">
      <c r="A17" s="15" t="s">
        <v>29</v>
      </c>
      <c r="B17" s="19">
        <f t="shared" si="0"/>
        <v>12584</v>
      </c>
      <c r="C17" s="20">
        <v>10923</v>
      </c>
      <c r="D17" s="20">
        <v>340</v>
      </c>
      <c r="E17" s="20">
        <v>0</v>
      </c>
      <c r="F17" s="20">
        <v>99</v>
      </c>
      <c r="G17" s="20">
        <v>0</v>
      </c>
      <c r="H17" s="20">
        <v>191</v>
      </c>
      <c r="I17" s="20">
        <v>326</v>
      </c>
      <c r="J17" s="20">
        <v>146</v>
      </c>
      <c r="K17" s="20">
        <v>559</v>
      </c>
      <c r="L17" s="20">
        <v>8022</v>
      </c>
      <c r="M17" s="21">
        <v>4562</v>
      </c>
    </row>
    <row r="18" spans="1:13" ht="15" customHeight="1">
      <c r="A18" s="15" t="s">
        <v>30</v>
      </c>
      <c r="B18" s="19">
        <f t="shared" si="0"/>
        <v>7606</v>
      </c>
      <c r="C18" s="20">
        <v>6419</v>
      </c>
      <c r="D18" s="20">
        <v>523</v>
      </c>
      <c r="E18" s="20">
        <v>0</v>
      </c>
      <c r="F18" s="20">
        <v>294</v>
      </c>
      <c r="G18" s="20">
        <v>0</v>
      </c>
      <c r="H18" s="20">
        <v>370</v>
      </c>
      <c r="I18" s="20">
        <v>0</v>
      </c>
      <c r="J18" s="20">
        <v>0</v>
      </c>
      <c r="K18" s="20">
        <v>0</v>
      </c>
      <c r="L18" s="20">
        <v>4688</v>
      </c>
      <c r="M18" s="21">
        <v>2918</v>
      </c>
    </row>
    <row r="19" spans="1:13" ht="15" customHeight="1">
      <c r="A19" s="15" t="s">
        <v>31</v>
      </c>
      <c r="B19" s="19">
        <f t="shared" si="0"/>
        <v>1401</v>
      </c>
      <c r="C19" s="20">
        <v>1401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1401</v>
      </c>
      <c r="M19" s="21">
        <v>0</v>
      </c>
    </row>
    <row r="20" spans="1:13" ht="15" customHeight="1">
      <c r="A20" s="15" t="s">
        <v>32</v>
      </c>
      <c r="B20" s="19">
        <f t="shared" si="0"/>
        <v>6166</v>
      </c>
      <c r="C20" s="20">
        <v>4979</v>
      </c>
      <c r="D20" s="20">
        <v>0</v>
      </c>
      <c r="E20" s="20">
        <v>0</v>
      </c>
      <c r="F20" s="20">
        <v>430</v>
      </c>
      <c r="G20" s="20">
        <v>0</v>
      </c>
      <c r="H20" s="20">
        <v>484</v>
      </c>
      <c r="I20" s="20">
        <v>273</v>
      </c>
      <c r="J20" s="20">
        <v>0</v>
      </c>
      <c r="K20" s="20">
        <v>0</v>
      </c>
      <c r="L20" s="20">
        <v>4693</v>
      </c>
      <c r="M20" s="21">
        <v>1473</v>
      </c>
    </row>
    <row r="21" spans="1:13" ht="15" customHeight="1">
      <c r="A21" s="15" t="s">
        <v>33</v>
      </c>
      <c r="B21" s="19">
        <f t="shared" si="0"/>
        <v>2108</v>
      </c>
      <c r="C21" s="20">
        <v>799</v>
      </c>
      <c r="D21" s="20">
        <v>0</v>
      </c>
      <c r="E21" s="20">
        <v>0</v>
      </c>
      <c r="F21" s="20">
        <v>181</v>
      </c>
      <c r="G21" s="20">
        <v>0</v>
      </c>
      <c r="H21" s="20">
        <v>0</v>
      </c>
      <c r="I21" s="20">
        <v>0</v>
      </c>
      <c r="J21" s="20">
        <v>0</v>
      </c>
      <c r="K21" s="20">
        <v>1128</v>
      </c>
      <c r="L21" s="20">
        <v>895</v>
      </c>
      <c r="M21" s="21">
        <v>1213</v>
      </c>
    </row>
    <row r="22" spans="1:13" ht="15" customHeight="1">
      <c r="A22" s="15" t="s">
        <v>34</v>
      </c>
      <c r="B22" s="19">
        <f t="shared" si="0"/>
        <v>2993</v>
      </c>
      <c r="C22" s="20">
        <v>1984</v>
      </c>
      <c r="D22" s="20">
        <v>212</v>
      </c>
      <c r="E22" s="20">
        <v>0</v>
      </c>
      <c r="F22" s="20">
        <v>225</v>
      </c>
      <c r="G22" s="20">
        <v>0</v>
      </c>
      <c r="H22" s="20">
        <v>165</v>
      </c>
      <c r="I22" s="20">
        <v>98</v>
      </c>
      <c r="J22" s="20">
        <v>309</v>
      </c>
      <c r="K22" s="20">
        <v>0</v>
      </c>
      <c r="L22" s="20">
        <v>2196</v>
      </c>
      <c r="M22" s="21">
        <v>797</v>
      </c>
    </row>
    <row r="23" spans="1:13" ht="15" customHeight="1">
      <c r="A23" s="15" t="s">
        <v>35</v>
      </c>
      <c r="B23" s="19">
        <f t="shared" si="0"/>
        <v>1418</v>
      </c>
      <c r="C23" s="20">
        <v>881</v>
      </c>
      <c r="D23" s="20">
        <v>302</v>
      </c>
      <c r="E23" s="20">
        <v>0</v>
      </c>
      <c r="F23" s="20">
        <v>0</v>
      </c>
      <c r="G23" s="20">
        <v>0</v>
      </c>
      <c r="H23" s="20">
        <v>0</v>
      </c>
      <c r="I23" s="20">
        <v>169</v>
      </c>
      <c r="J23" s="20">
        <v>66</v>
      </c>
      <c r="K23" s="20">
        <v>0</v>
      </c>
      <c r="L23" s="20">
        <v>1352</v>
      </c>
      <c r="M23" s="21">
        <v>66</v>
      </c>
    </row>
    <row r="24" spans="1:13" ht="15" customHeight="1">
      <c r="A24" s="15" t="s">
        <v>36</v>
      </c>
      <c r="B24" s="19">
        <f t="shared" si="0"/>
        <v>3596</v>
      </c>
      <c r="C24" s="20">
        <v>1612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34</v>
      </c>
      <c r="J24" s="20">
        <v>1567</v>
      </c>
      <c r="K24" s="20">
        <v>383</v>
      </c>
      <c r="L24" s="20">
        <v>1646</v>
      </c>
      <c r="M24" s="21">
        <v>1950</v>
      </c>
    </row>
    <row r="25" spans="1:13" ht="15" customHeight="1">
      <c r="A25" s="32" t="s">
        <v>37</v>
      </c>
      <c r="B25" s="22">
        <f t="shared" si="0"/>
        <v>2266</v>
      </c>
      <c r="C25" s="23">
        <v>1309</v>
      </c>
      <c r="D25" s="23">
        <v>0</v>
      </c>
      <c r="E25" s="23">
        <v>0</v>
      </c>
      <c r="F25" s="23">
        <v>957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1117</v>
      </c>
      <c r="M25" s="24">
        <v>1149</v>
      </c>
    </row>
    <row r="26" spans="1:13" ht="15" customHeight="1">
      <c r="A26" s="25" t="s">
        <v>60</v>
      </c>
      <c r="B26" s="26">
        <f t="shared" si="0"/>
        <v>189822</v>
      </c>
      <c r="C26" s="27">
        <v>127321</v>
      </c>
      <c r="D26" s="27">
        <v>3511</v>
      </c>
      <c r="E26" s="27">
        <v>620</v>
      </c>
      <c r="F26" s="27">
        <v>20876</v>
      </c>
      <c r="G26" s="27">
        <v>13571</v>
      </c>
      <c r="H26" s="27">
        <v>5760</v>
      </c>
      <c r="I26" s="27">
        <v>4931</v>
      </c>
      <c r="J26" s="27">
        <v>10216</v>
      </c>
      <c r="K26" s="27">
        <v>3016</v>
      </c>
      <c r="L26" s="27">
        <v>85143</v>
      </c>
      <c r="M26" s="28">
        <v>104679</v>
      </c>
    </row>
    <row r="27" spans="1:13" ht="15" customHeight="1">
      <c r="A27" s="15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>
      <c r="A28" s="15" t="s">
        <v>38</v>
      </c>
      <c r="B28" s="19">
        <f>SUM(C28:K28)</f>
        <v>1616</v>
      </c>
      <c r="C28" s="20">
        <v>1616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1490</v>
      </c>
      <c r="M28" s="21">
        <v>126</v>
      </c>
    </row>
    <row r="29" spans="1:13" ht="15" customHeight="1">
      <c r="A29" s="32" t="s">
        <v>39</v>
      </c>
      <c r="B29" s="22">
        <f>SUM(C29:K29)</f>
        <v>3994</v>
      </c>
      <c r="C29" s="23">
        <v>828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99</v>
      </c>
      <c r="J29" s="23">
        <v>2968</v>
      </c>
      <c r="K29" s="23">
        <v>99</v>
      </c>
      <c r="L29" s="23">
        <v>639</v>
      </c>
      <c r="M29" s="24">
        <v>3355</v>
      </c>
    </row>
    <row r="30" spans="1:13" ht="15" customHeight="1">
      <c r="A30" s="25" t="s">
        <v>61</v>
      </c>
      <c r="B30" s="26">
        <f>SUM(C30:K30)</f>
        <v>5610</v>
      </c>
      <c r="C30" s="27">
        <v>2444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99</v>
      </c>
      <c r="J30" s="27">
        <v>2968</v>
      </c>
      <c r="K30" s="27">
        <v>99</v>
      </c>
      <c r="L30" s="27">
        <v>2129</v>
      </c>
      <c r="M30" s="28">
        <v>3481</v>
      </c>
    </row>
    <row r="31" spans="1:13" ht="15" customHeight="1">
      <c r="A31" s="15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>
      <c r="A32" s="32" t="s">
        <v>40</v>
      </c>
      <c r="B32" s="22">
        <f>SUM(C32:K32)</f>
        <v>2684</v>
      </c>
      <c r="C32" s="23">
        <v>2684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2033</v>
      </c>
      <c r="M32" s="24">
        <v>651</v>
      </c>
    </row>
    <row r="33" spans="1:13" ht="15" customHeight="1">
      <c r="A33" s="25" t="s">
        <v>62</v>
      </c>
      <c r="B33" s="26">
        <f>SUM(C33:K33)</f>
        <v>2684</v>
      </c>
      <c r="C33" s="27">
        <v>2684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2033</v>
      </c>
      <c r="M33" s="28">
        <v>651</v>
      </c>
    </row>
    <row r="34" spans="1:13" ht="15" customHeight="1">
      <c r="A34" s="15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>
      <c r="A35" s="15" t="s">
        <v>41</v>
      </c>
      <c r="B35" s="19">
        <f>SUM(C35:K35)</f>
        <v>11339</v>
      </c>
      <c r="C35" s="20">
        <v>1380</v>
      </c>
      <c r="D35" s="20">
        <v>88</v>
      </c>
      <c r="E35" s="20">
        <v>0</v>
      </c>
      <c r="F35" s="20">
        <v>9606</v>
      </c>
      <c r="G35" s="20">
        <v>0</v>
      </c>
      <c r="H35" s="20">
        <v>0</v>
      </c>
      <c r="I35" s="20">
        <v>0</v>
      </c>
      <c r="J35" s="20">
        <v>265</v>
      </c>
      <c r="K35" s="20">
        <v>0</v>
      </c>
      <c r="L35" s="20">
        <v>1152</v>
      </c>
      <c r="M35" s="21">
        <v>10187</v>
      </c>
    </row>
    <row r="36" spans="1:13" ht="15" customHeight="1">
      <c r="A36" s="32" t="s">
        <v>42</v>
      </c>
      <c r="B36" s="22">
        <f>SUM(C36:K36)</f>
        <v>120</v>
      </c>
      <c r="C36" s="23">
        <v>120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120</v>
      </c>
      <c r="M36" s="24">
        <v>0</v>
      </c>
    </row>
    <row r="37" spans="1:13" ht="15" customHeight="1">
      <c r="A37" s="25" t="s">
        <v>63</v>
      </c>
      <c r="B37" s="26">
        <f>SUM(C37:K37)</f>
        <v>11459</v>
      </c>
      <c r="C37" s="27">
        <v>1500</v>
      </c>
      <c r="D37" s="27">
        <v>88</v>
      </c>
      <c r="E37" s="27">
        <v>0</v>
      </c>
      <c r="F37" s="27">
        <v>9606</v>
      </c>
      <c r="G37" s="27">
        <v>0</v>
      </c>
      <c r="H37" s="27">
        <v>0</v>
      </c>
      <c r="I37" s="27">
        <v>0</v>
      </c>
      <c r="J37" s="27">
        <v>265</v>
      </c>
      <c r="K37" s="27">
        <v>0</v>
      </c>
      <c r="L37" s="27">
        <v>1272</v>
      </c>
      <c r="M37" s="28">
        <v>10187</v>
      </c>
    </row>
    <row r="38" spans="1:13" ht="15" customHeight="1">
      <c r="A38" s="15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>
      <c r="A39" s="15" t="s">
        <v>43</v>
      </c>
      <c r="B39" s="19">
        <f>SUM(C39:K39)</f>
        <v>2037</v>
      </c>
      <c r="C39" s="20">
        <v>1360</v>
      </c>
      <c r="D39" s="20">
        <v>0</v>
      </c>
      <c r="E39" s="20">
        <v>53</v>
      </c>
      <c r="F39" s="20">
        <v>450</v>
      </c>
      <c r="G39" s="20">
        <v>0</v>
      </c>
      <c r="H39" s="20">
        <v>174</v>
      </c>
      <c r="I39" s="20">
        <v>0</v>
      </c>
      <c r="J39" s="20">
        <v>0</v>
      </c>
      <c r="K39" s="20">
        <v>0</v>
      </c>
      <c r="L39" s="20">
        <v>1203</v>
      </c>
      <c r="M39" s="21">
        <v>834</v>
      </c>
    </row>
    <row r="40" spans="1:13" ht="15" customHeight="1">
      <c r="A40" s="15" t="s">
        <v>44</v>
      </c>
      <c r="B40" s="19">
        <f>SUM(C40:K40)</f>
        <v>991</v>
      </c>
      <c r="C40" s="20">
        <v>908</v>
      </c>
      <c r="D40" s="20">
        <v>0</v>
      </c>
      <c r="E40" s="20">
        <v>28</v>
      </c>
      <c r="F40" s="20">
        <v>0</v>
      </c>
      <c r="G40" s="20">
        <v>0</v>
      </c>
      <c r="H40" s="20">
        <v>55</v>
      </c>
      <c r="I40" s="20">
        <v>0</v>
      </c>
      <c r="J40" s="20">
        <v>0</v>
      </c>
      <c r="K40" s="20">
        <v>0</v>
      </c>
      <c r="L40" s="20">
        <v>714</v>
      </c>
      <c r="M40" s="21">
        <v>277</v>
      </c>
    </row>
    <row r="41" spans="1:13" ht="15" customHeight="1">
      <c r="A41" s="32" t="s">
        <v>45</v>
      </c>
      <c r="B41" s="22">
        <f>SUM(C41:K41)</f>
        <v>2733</v>
      </c>
      <c r="C41" s="23">
        <v>1660</v>
      </c>
      <c r="D41" s="23">
        <v>0</v>
      </c>
      <c r="E41" s="23">
        <v>0</v>
      </c>
      <c r="F41" s="23">
        <v>71</v>
      </c>
      <c r="G41" s="23">
        <v>0</v>
      </c>
      <c r="H41" s="23">
        <v>0</v>
      </c>
      <c r="I41" s="23">
        <v>1002</v>
      </c>
      <c r="J41" s="23">
        <v>0</v>
      </c>
      <c r="K41" s="23">
        <v>0</v>
      </c>
      <c r="L41" s="23">
        <v>1414</v>
      </c>
      <c r="M41" s="24">
        <v>1319</v>
      </c>
    </row>
    <row r="42" spans="1:13" ht="15" customHeight="1">
      <c r="A42" s="25" t="s">
        <v>64</v>
      </c>
      <c r="B42" s="26">
        <f>SUM(C42:K42)</f>
        <v>5761</v>
      </c>
      <c r="C42" s="27">
        <v>3928</v>
      </c>
      <c r="D42" s="27">
        <v>0</v>
      </c>
      <c r="E42" s="27">
        <v>81</v>
      </c>
      <c r="F42" s="27">
        <v>521</v>
      </c>
      <c r="G42" s="27">
        <v>0</v>
      </c>
      <c r="H42" s="27">
        <v>229</v>
      </c>
      <c r="I42" s="27">
        <v>1002</v>
      </c>
      <c r="J42" s="27">
        <v>0</v>
      </c>
      <c r="K42" s="27">
        <v>0</v>
      </c>
      <c r="L42" s="27">
        <v>3331</v>
      </c>
      <c r="M42" s="28">
        <v>2430</v>
      </c>
    </row>
    <row r="43" spans="1:13" ht="15" customHeight="1">
      <c r="A43" s="15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>
      <c r="A44" s="15" t="s">
        <v>46</v>
      </c>
      <c r="B44" s="19">
        <f>SUM(C44:K44)</f>
        <v>1857</v>
      </c>
      <c r="C44" s="20">
        <v>1668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153</v>
      </c>
      <c r="J44" s="20">
        <v>36</v>
      </c>
      <c r="K44" s="20">
        <v>0</v>
      </c>
      <c r="L44" s="20">
        <v>1481</v>
      </c>
      <c r="M44" s="21">
        <v>376</v>
      </c>
    </row>
    <row r="45" spans="1:13" ht="15" customHeight="1">
      <c r="A45" s="15" t="s">
        <v>47</v>
      </c>
      <c r="B45" s="19">
        <f>SUM(C45:K45)</f>
        <v>4487</v>
      </c>
      <c r="C45" s="20">
        <v>688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427</v>
      </c>
      <c r="J45" s="20">
        <v>3292</v>
      </c>
      <c r="K45" s="20">
        <v>80</v>
      </c>
      <c r="L45" s="20">
        <v>768</v>
      </c>
      <c r="M45" s="21">
        <v>3719</v>
      </c>
    </row>
    <row r="46" spans="1:13" ht="15" customHeight="1">
      <c r="A46" s="32" t="s">
        <v>48</v>
      </c>
      <c r="B46" s="22">
        <f>SUM(C46:K46)</f>
        <v>1776</v>
      </c>
      <c r="C46" s="23">
        <v>1776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1131</v>
      </c>
      <c r="M46" s="24">
        <v>645</v>
      </c>
    </row>
    <row r="47" spans="1:13" ht="15" customHeight="1">
      <c r="A47" s="25" t="s">
        <v>65</v>
      </c>
      <c r="B47" s="26">
        <f>SUM(C47:K47)</f>
        <v>8120</v>
      </c>
      <c r="C47" s="27">
        <v>4132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580</v>
      </c>
      <c r="J47" s="27">
        <v>3328</v>
      </c>
      <c r="K47" s="27">
        <v>80</v>
      </c>
      <c r="L47" s="27">
        <v>3380</v>
      </c>
      <c r="M47" s="28">
        <v>4740</v>
      </c>
    </row>
    <row r="48" spans="1:13" ht="15" customHeight="1">
      <c r="A48" s="15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>
      <c r="A49" s="32" t="s">
        <v>49</v>
      </c>
      <c r="B49" s="22">
        <f>SUM(C49:K49)</f>
        <v>9494</v>
      </c>
      <c r="C49" s="23">
        <v>156</v>
      </c>
      <c r="D49" s="23">
        <v>0</v>
      </c>
      <c r="E49" s="23">
        <v>0</v>
      </c>
      <c r="F49" s="23">
        <v>15</v>
      </c>
      <c r="G49" s="23">
        <v>0</v>
      </c>
      <c r="H49" s="23">
        <v>8771</v>
      </c>
      <c r="I49" s="23">
        <v>552</v>
      </c>
      <c r="J49" s="23">
        <v>0</v>
      </c>
      <c r="K49" s="23">
        <v>0</v>
      </c>
      <c r="L49" s="23">
        <v>682</v>
      </c>
      <c r="M49" s="24">
        <v>8812</v>
      </c>
    </row>
    <row r="50" spans="1:13" ht="15" customHeight="1">
      <c r="A50" s="25" t="s">
        <v>66</v>
      </c>
      <c r="B50" s="26">
        <f>SUM(C50:K50)</f>
        <v>9494</v>
      </c>
      <c r="C50" s="27">
        <v>156</v>
      </c>
      <c r="D50" s="27">
        <v>0</v>
      </c>
      <c r="E50" s="27">
        <v>0</v>
      </c>
      <c r="F50" s="27">
        <v>15</v>
      </c>
      <c r="G50" s="27">
        <v>0</v>
      </c>
      <c r="H50" s="27">
        <v>8771</v>
      </c>
      <c r="I50" s="27">
        <v>552</v>
      </c>
      <c r="J50" s="27">
        <v>0</v>
      </c>
      <c r="K50" s="27">
        <v>0</v>
      </c>
      <c r="L50" s="27">
        <v>682</v>
      </c>
      <c r="M50" s="28">
        <v>8812</v>
      </c>
    </row>
    <row r="51" spans="1:13" ht="15" customHeight="1">
      <c r="A51" s="15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5" t="s">
        <v>50</v>
      </c>
      <c r="B52" s="19">
        <f>SUM(C52:K52)</f>
        <v>223</v>
      </c>
      <c r="C52" s="20">
        <v>223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1">
        <v>223</v>
      </c>
    </row>
    <row r="53" spans="1:13" ht="15" customHeight="1">
      <c r="A53" s="15" t="s">
        <v>51</v>
      </c>
      <c r="B53" s="19">
        <f>SUM(C53:K53)</f>
        <v>477</v>
      </c>
      <c r="C53" s="20">
        <v>477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436</v>
      </c>
      <c r="M53" s="21">
        <v>41</v>
      </c>
    </row>
    <row r="54" spans="1:13" ht="15" customHeight="1">
      <c r="A54" s="15" t="s">
        <v>52</v>
      </c>
      <c r="B54" s="19">
        <f>SUM(C54:K54)</f>
        <v>2884</v>
      </c>
      <c r="C54" s="20">
        <v>2076</v>
      </c>
      <c r="D54" s="20">
        <v>0</v>
      </c>
      <c r="E54" s="20">
        <v>0</v>
      </c>
      <c r="F54" s="20">
        <v>808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2076</v>
      </c>
      <c r="M54" s="21">
        <v>808</v>
      </c>
    </row>
    <row r="55" spans="1:13" ht="15" customHeight="1">
      <c r="A55" s="15" t="s">
        <v>53</v>
      </c>
      <c r="B55" s="19">
        <f>SUM(C55:M55)</f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1">
        <v>0</v>
      </c>
    </row>
    <row r="56" spans="1:13" ht="15" customHeight="1">
      <c r="A56" s="15" t="s">
        <v>54</v>
      </c>
      <c r="B56" s="19">
        <f>SUM(C56:K56)</f>
        <v>2545</v>
      </c>
      <c r="C56" s="20">
        <v>2545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1072</v>
      </c>
      <c r="M56" s="21">
        <v>1473</v>
      </c>
    </row>
    <row r="57" spans="1:13" ht="15" customHeight="1">
      <c r="A57" s="15" t="s">
        <v>55</v>
      </c>
      <c r="B57" s="19">
        <f>SUM(C57:M57)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</row>
    <row r="58" spans="1:13" ht="15" customHeight="1">
      <c r="A58" s="32" t="s">
        <v>56</v>
      </c>
      <c r="B58" s="22">
        <f>SUM(C58:M58)</f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4">
        <v>0</v>
      </c>
    </row>
    <row r="59" spans="1:13" ht="15" customHeight="1">
      <c r="A59" s="25" t="s">
        <v>67</v>
      </c>
      <c r="B59" s="26">
        <f>SUM(C59:K59)</f>
        <v>6129</v>
      </c>
      <c r="C59" s="27">
        <v>5321</v>
      </c>
      <c r="D59" s="27">
        <v>0</v>
      </c>
      <c r="E59" s="27">
        <v>0</v>
      </c>
      <c r="F59" s="27">
        <v>808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3584</v>
      </c>
      <c r="M59" s="28">
        <v>2545</v>
      </c>
    </row>
    <row r="60" spans="1:13" ht="15" customHeight="1">
      <c r="A60" s="15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>
      <c r="A61" s="32" t="s">
        <v>57</v>
      </c>
      <c r="B61" s="22">
        <f>SUM(C61:K61)</f>
        <v>2311</v>
      </c>
      <c r="C61" s="23">
        <v>2285</v>
      </c>
      <c r="D61" s="23">
        <v>0</v>
      </c>
      <c r="E61" s="23">
        <v>0</v>
      </c>
      <c r="F61" s="23">
        <v>0</v>
      </c>
      <c r="G61" s="23">
        <v>0</v>
      </c>
      <c r="H61" s="23">
        <v>26</v>
      </c>
      <c r="I61" s="23">
        <v>0</v>
      </c>
      <c r="J61" s="23">
        <v>0</v>
      </c>
      <c r="K61" s="23">
        <v>0</v>
      </c>
      <c r="L61" s="23">
        <v>2181</v>
      </c>
      <c r="M61" s="24">
        <v>130</v>
      </c>
    </row>
    <row r="62" spans="1:13" ht="15" customHeight="1">
      <c r="A62" s="25" t="s">
        <v>68</v>
      </c>
      <c r="B62" s="26">
        <f>SUM(C62:K62)</f>
        <v>2311</v>
      </c>
      <c r="C62" s="27">
        <v>2285</v>
      </c>
      <c r="D62" s="27">
        <v>0</v>
      </c>
      <c r="E62" s="27">
        <v>0</v>
      </c>
      <c r="F62" s="27">
        <v>0</v>
      </c>
      <c r="G62" s="27">
        <v>0</v>
      </c>
      <c r="H62" s="27">
        <v>26</v>
      </c>
      <c r="I62" s="27">
        <v>0</v>
      </c>
      <c r="J62" s="27">
        <v>0</v>
      </c>
      <c r="K62" s="27">
        <v>0</v>
      </c>
      <c r="L62" s="27">
        <v>2181</v>
      </c>
      <c r="M62" s="28">
        <v>130</v>
      </c>
    </row>
    <row r="63" spans="1:13" ht="15" customHeight="1">
      <c r="A63" s="15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>
      <c r="A64" s="32" t="s">
        <v>58</v>
      </c>
      <c r="B64" s="22">
        <f>SUM(C64:M64)</f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4">
        <v>0</v>
      </c>
    </row>
    <row r="65" spans="1:13" ht="15" customHeight="1">
      <c r="A65" s="25" t="s">
        <v>59</v>
      </c>
      <c r="B65" s="26">
        <f>SUM(C65:M65)</f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8">
        <v>0</v>
      </c>
    </row>
    <row r="66" spans="1:13" ht="15" customHeight="1">
      <c r="A66" s="15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>
      <c r="A67" s="15" t="s">
        <v>69</v>
      </c>
      <c r="B67" s="19">
        <f>SUM(C67:K67)</f>
        <v>51568</v>
      </c>
      <c r="C67" s="20">
        <v>22450</v>
      </c>
      <c r="D67" s="20">
        <v>88</v>
      </c>
      <c r="E67" s="20">
        <v>81</v>
      </c>
      <c r="F67" s="20">
        <v>10950</v>
      </c>
      <c r="G67" s="20">
        <v>0</v>
      </c>
      <c r="H67" s="20">
        <v>9026</v>
      </c>
      <c r="I67" s="20">
        <v>2233</v>
      </c>
      <c r="J67" s="20">
        <v>6561</v>
      </c>
      <c r="K67" s="20">
        <v>179</v>
      </c>
      <c r="L67" s="20">
        <v>18592</v>
      </c>
      <c r="M67" s="21">
        <v>32976</v>
      </c>
    </row>
    <row r="68" spans="1:13" ht="15" customHeight="1">
      <c r="A68" s="15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>
      <c r="A69" s="33" t="s">
        <v>70</v>
      </c>
      <c r="B69" s="29">
        <f>SUM(C69:K69)</f>
        <v>241390</v>
      </c>
      <c r="C69" s="30">
        <v>149771</v>
      </c>
      <c r="D69" s="30">
        <v>3599</v>
      </c>
      <c r="E69" s="30">
        <v>701</v>
      </c>
      <c r="F69" s="30">
        <v>31826</v>
      </c>
      <c r="G69" s="30">
        <v>13571</v>
      </c>
      <c r="H69" s="30">
        <v>14786</v>
      </c>
      <c r="I69" s="30">
        <v>7164</v>
      </c>
      <c r="J69" s="30">
        <v>16777</v>
      </c>
      <c r="K69" s="30">
        <v>3195</v>
      </c>
      <c r="L69" s="30">
        <v>103735</v>
      </c>
      <c r="M69" s="31">
        <v>137655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85" zoomScaleNormal="85" workbookViewId="0" topLeftCell="A1">
      <selection activeCell="U16" sqref="U16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71</v>
      </c>
      <c r="E1" s="9" t="s">
        <v>72</v>
      </c>
      <c r="I1" s="1" t="s">
        <v>73</v>
      </c>
    </row>
    <row r="2" ht="15" customHeight="1" thickBot="1">
      <c r="Q2" s="10" t="s">
        <v>74</v>
      </c>
    </row>
    <row r="3" spans="1:17" s="4" customFormat="1" ht="15" customHeight="1">
      <c r="A3" s="2"/>
      <c r="B3" s="3"/>
      <c r="C3" s="55" t="s">
        <v>75</v>
      </c>
      <c r="D3" s="56"/>
      <c r="E3" s="56"/>
      <c r="F3" s="56"/>
      <c r="G3" s="56"/>
      <c r="H3" s="56"/>
      <c r="I3" s="56"/>
      <c r="J3" s="57"/>
      <c r="K3" s="55" t="s">
        <v>76</v>
      </c>
      <c r="L3" s="56"/>
      <c r="M3" s="56"/>
      <c r="N3" s="56"/>
      <c r="O3" s="56"/>
      <c r="P3" s="56"/>
      <c r="Q3" s="58"/>
    </row>
    <row r="4" spans="1:17" s="4" customFormat="1" ht="15" customHeight="1">
      <c r="A4" s="34"/>
      <c r="B4" s="35" t="s">
        <v>77</v>
      </c>
      <c r="C4" s="59" t="s">
        <v>78</v>
      </c>
      <c r="D4" s="60"/>
      <c r="E4" s="60"/>
      <c r="F4" s="61"/>
      <c r="G4" s="59" t="s">
        <v>79</v>
      </c>
      <c r="H4" s="60"/>
      <c r="I4" s="60"/>
      <c r="J4" s="61"/>
      <c r="K4" s="36"/>
      <c r="L4" s="36"/>
      <c r="M4" s="36" t="s">
        <v>80</v>
      </c>
      <c r="N4" s="36" t="s">
        <v>81</v>
      </c>
      <c r="O4" s="36"/>
      <c r="P4" s="36" t="s">
        <v>82</v>
      </c>
      <c r="Q4" s="37"/>
    </row>
    <row r="5" spans="1:17" s="4" customFormat="1" ht="15" customHeight="1" thickBot="1">
      <c r="A5" s="5"/>
      <c r="B5" s="6"/>
      <c r="C5" s="7" t="s">
        <v>83</v>
      </c>
      <c r="D5" s="7" t="s">
        <v>84</v>
      </c>
      <c r="E5" s="7" t="s">
        <v>85</v>
      </c>
      <c r="F5" s="7" t="s">
        <v>86</v>
      </c>
      <c r="G5" s="7" t="s">
        <v>87</v>
      </c>
      <c r="H5" s="7" t="s">
        <v>88</v>
      </c>
      <c r="I5" s="7" t="s">
        <v>89</v>
      </c>
      <c r="J5" s="7" t="s">
        <v>90</v>
      </c>
      <c r="K5" s="7" t="s">
        <v>91</v>
      </c>
      <c r="L5" s="7" t="s">
        <v>92</v>
      </c>
      <c r="M5" s="7" t="s">
        <v>93</v>
      </c>
      <c r="N5" s="7" t="s">
        <v>93</v>
      </c>
      <c r="O5" s="7" t="s">
        <v>94</v>
      </c>
      <c r="P5" s="7" t="s">
        <v>95</v>
      </c>
      <c r="Q5" s="38" t="s">
        <v>96</v>
      </c>
    </row>
    <row r="6" spans="1:17" ht="15" customHeight="1">
      <c r="A6" s="39" t="s">
        <v>97</v>
      </c>
      <c r="B6" s="40">
        <f>+C6+G6</f>
        <v>149771</v>
      </c>
      <c r="C6" s="41">
        <f>SUM(D6:F6)</f>
        <v>0</v>
      </c>
      <c r="D6" s="41">
        <v>0</v>
      </c>
      <c r="E6" s="41">
        <v>0</v>
      </c>
      <c r="F6" s="41">
        <v>0</v>
      </c>
      <c r="G6" s="41">
        <f>SUM(H6:J6)</f>
        <v>149771</v>
      </c>
      <c r="H6" s="41">
        <v>38201</v>
      </c>
      <c r="I6" s="41">
        <v>210</v>
      </c>
      <c r="J6" s="41">
        <v>111360</v>
      </c>
      <c r="K6" s="41">
        <v>97186</v>
      </c>
      <c r="L6" s="41">
        <f>SUM(M6:Q6)</f>
        <v>52585</v>
      </c>
      <c r="M6" s="41">
        <v>0</v>
      </c>
      <c r="N6" s="41">
        <v>8493</v>
      </c>
      <c r="O6" s="41">
        <v>42894</v>
      </c>
      <c r="P6" s="41">
        <v>0</v>
      </c>
      <c r="Q6" s="42">
        <v>1198</v>
      </c>
    </row>
    <row r="7" spans="1:17" ht="15" customHeight="1">
      <c r="A7" s="43" t="s">
        <v>98</v>
      </c>
      <c r="B7" s="44">
        <f>+C7+G7</f>
        <v>3599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3599</v>
      </c>
      <c r="H7" s="45">
        <v>370</v>
      </c>
      <c r="I7" s="45">
        <v>258</v>
      </c>
      <c r="J7" s="45">
        <v>2971</v>
      </c>
      <c r="K7" s="45">
        <v>1549</v>
      </c>
      <c r="L7" s="45">
        <f>SUM(M7:Q7)</f>
        <v>2050</v>
      </c>
      <c r="M7" s="45">
        <v>0</v>
      </c>
      <c r="N7" s="45">
        <v>602</v>
      </c>
      <c r="O7" s="45">
        <v>1448</v>
      </c>
      <c r="P7" s="45">
        <v>0</v>
      </c>
      <c r="Q7" s="46">
        <v>0</v>
      </c>
    </row>
    <row r="8" spans="1:17" ht="15" customHeight="1">
      <c r="A8" s="43" t="s">
        <v>99</v>
      </c>
      <c r="B8" s="44">
        <f aca="true" t="shared" si="0" ref="B8:B17">+C8+G8</f>
        <v>701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701</v>
      </c>
      <c r="H8" s="45">
        <v>0</v>
      </c>
      <c r="I8" s="45">
        <v>439</v>
      </c>
      <c r="J8" s="45">
        <v>262</v>
      </c>
      <c r="K8" s="45">
        <v>330</v>
      </c>
      <c r="L8" s="45">
        <f aca="true" t="shared" si="3" ref="L8:L17">SUM(M8:Q8)</f>
        <v>371</v>
      </c>
      <c r="M8" s="45">
        <v>0</v>
      </c>
      <c r="N8" s="45">
        <v>0</v>
      </c>
      <c r="O8" s="45">
        <v>371</v>
      </c>
      <c r="P8" s="45">
        <v>0</v>
      </c>
      <c r="Q8" s="46">
        <v>0</v>
      </c>
    </row>
    <row r="9" spans="1:17" ht="15" customHeight="1">
      <c r="A9" s="43" t="s">
        <v>100</v>
      </c>
      <c r="B9" s="44">
        <f t="shared" si="0"/>
        <v>31826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31826</v>
      </c>
      <c r="H9" s="45">
        <v>31473</v>
      </c>
      <c r="I9" s="45">
        <v>204</v>
      </c>
      <c r="J9" s="45">
        <v>149</v>
      </c>
      <c r="K9" s="45">
        <v>204</v>
      </c>
      <c r="L9" s="45">
        <f t="shared" si="3"/>
        <v>31622</v>
      </c>
      <c r="M9" s="45">
        <v>0</v>
      </c>
      <c r="N9" s="45">
        <v>71</v>
      </c>
      <c r="O9" s="45">
        <v>31493</v>
      </c>
      <c r="P9" s="45">
        <v>0</v>
      </c>
      <c r="Q9" s="46">
        <v>58</v>
      </c>
    </row>
    <row r="10" spans="1:17" ht="15" customHeight="1">
      <c r="A10" s="43" t="s">
        <v>101</v>
      </c>
      <c r="B10" s="44">
        <f t="shared" si="0"/>
        <v>13571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13571</v>
      </c>
      <c r="H10" s="45">
        <v>13571</v>
      </c>
      <c r="I10" s="45">
        <v>0</v>
      </c>
      <c r="J10" s="45">
        <v>0</v>
      </c>
      <c r="K10" s="45">
        <v>0</v>
      </c>
      <c r="L10" s="45">
        <f t="shared" si="3"/>
        <v>13571</v>
      </c>
      <c r="M10" s="45">
        <v>0</v>
      </c>
      <c r="N10" s="45">
        <v>0</v>
      </c>
      <c r="O10" s="45">
        <v>13571</v>
      </c>
      <c r="P10" s="45">
        <v>0</v>
      </c>
      <c r="Q10" s="46">
        <v>0</v>
      </c>
    </row>
    <row r="11" spans="1:17" ht="15" customHeight="1">
      <c r="A11" s="43" t="s">
        <v>102</v>
      </c>
      <c r="B11" s="44">
        <f t="shared" si="0"/>
        <v>14786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14786</v>
      </c>
      <c r="H11" s="45">
        <v>13365</v>
      </c>
      <c r="I11" s="45">
        <v>200</v>
      </c>
      <c r="J11" s="45">
        <v>1221</v>
      </c>
      <c r="K11" s="45">
        <v>1091</v>
      </c>
      <c r="L11" s="45">
        <f t="shared" si="3"/>
        <v>13695</v>
      </c>
      <c r="M11" s="45">
        <v>0</v>
      </c>
      <c r="N11" s="45">
        <v>0</v>
      </c>
      <c r="O11" s="45">
        <v>13680</v>
      </c>
      <c r="P11" s="45">
        <v>15</v>
      </c>
      <c r="Q11" s="46">
        <v>0</v>
      </c>
    </row>
    <row r="12" spans="1:17" ht="15" customHeight="1">
      <c r="A12" s="43" t="s">
        <v>103</v>
      </c>
      <c r="B12" s="44">
        <f t="shared" si="0"/>
        <v>7164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7164</v>
      </c>
      <c r="H12" s="45">
        <v>5889</v>
      </c>
      <c r="I12" s="45">
        <v>248</v>
      </c>
      <c r="J12" s="45">
        <v>1027</v>
      </c>
      <c r="K12" s="45">
        <v>1519</v>
      </c>
      <c r="L12" s="45">
        <f t="shared" si="3"/>
        <v>5645</v>
      </c>
      <c r="M12" s="45">
        <v>0</v>
      </c>
      <c r="N12" s="45">
        <v>33</v>
      </c>
      <c r="O12" s="45">
        <v>5612</v>
      </c>
      <c r="P12" s="45">
        <v>0</v>
      </c>
      <c r="Q12" s="46">
        <v>0</v>
      </c>
    </row>
    <row r="13" spans="1:17" ht="15" customHeight="1">
      <c r="A13" s="43" t="s">
        <v>104</v>
      </c>
      <c r="B13" s="44">
        <f t="shared" si="0"/>
        <v>16777</v>
      </c>
      <c r="C13" s="45">
        <f t="shared" si="1"/>
        <v>7385</v>
      </c>
      <c r="D13" s="45">
        <v>76</v>
      </c>
      <c r="E13" s="45">
        <v>478</v>
      </c>
      <c r="F13" s="45">
        <v>6831</v>
      </c>
      <c r="G13" s="45">
        <f t="shared" si="2"/>
        <v>9392</v>
      </c>
      <c r="H13" s="45">
        <v>396</v>
      </c>
      <c r="I13" s="45">
        <v>8438</v>
      </c>
      <c r="J13" s="45">
        <v>558</v>
      </c>
      <c r="K13" s="45">
        <v>1282</v>
      </c>
      <c r="L13" s="45">
        <f t="shared" si="3"/>
        <v>15495</v>
      </c>
      <c r="M13" s="45">
        <v>0</v>
      </c>
      <c r="N13" s="45">
        <v>10575</v>
      </c>
      <c r="O13" s="45">
        <v>1611</v>
      </c>
      <c r="P13" s="45">
        <v>3292</v>
      </c>
      <c r="Q13" s="46">
        <v>17</v>
      </c>
    </row>
    <row r="14" spans="1:17" ht="15" customHeight="1">
      <c r="A14" s="43" t="s">
        <v>96</v>
      </c>
      <c r="B14" s="44">
        <f t="shared" si="0"/>
        <v>3195</v>
      </c>
      <c r="C14" s="45">
        <f t="shared" si="1"/>
        <v>1084</v>
      </c>
      <c r="D14" s="45">
        <v>223</v>
      </c>
      <c r="E14" s="45">
        <v>0</v>
      </c>
      <c r="F14" s="45">
        <v>861</v>
      </c>
      <c r="G14" s="45">
        <f t="shared" si="2"/>
        <v>2111</v>
      </c>
      <c r="H14" s="45">
        <v>629</v>
      </c>
      <c r="I14" s="45">
        <v>1000</v>
      </c>
      <c r="J14" s="45">
        <v>482</v>
      </c>
      <c r="K14" s="45">
        <v>574</v>
      </c>
      <c r="L14" s="45">
        <f t="shared" si="3"/>
        <v>2621</v>
      </c>
      <c r="M14" s="45">
        <v>0</v>
      </c>
      <c r="N14" s="45">
        <v>328</v>
      </c>
      <c r="O14" s="45">
        <v>2293</v>
      </c>
      <c r="P14" s="45">
        <v>0</v>
      </c>
      <c r="Q14" s="46">
        <v>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105</v>
      </c>
      <c r="B16" s="44">
        <f t="shared" si="0"/>
        <v>153370</v>
      </c>
      <c r="C16" s="45">
        <f t="shared" si="1"/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 t="shared" si="2"/>
        <v>153370</v>
      </c>
      <c r="H16" s="45">
        <f>SUM(H6:H7)</f>
        <v>38571</v>
      </c>
      <c r="I16" s="45">
        <f>SUM(I6:I7)</f>
        <v>468</v>
      </c>
      <c r="J16" s="45">
        <f>SUM(J6:J7)</f>
        <v>114331</v>
      </c>
      <c r="K16" s="45">
        <f>SUM(K6:K7)</f>
        <v>98735</v>
      </c>
      <c r="L16" s="45">
        <f t="shared" si="3"/>
        <v>54635</v>
      </c>
      <c r="M16" s="45">
        <f>SUM(M6:M7)</f>
        <v>0</v>
      </c>
      <c r="N16" s="45">
        <f>SUM(N6:N7)</f>
        <v>9095</v>
      </c>
      <c r="O16" s="45">
        <f>SUM(O6:O7)</f>
        <v>44342</v>
      </c>
      <c r="P16" s="45">
        <f>SUM(P6:P7)</f>
        <v>0</v>
      </c>
      <c r="Q16" s="46">
        <f>SUM(Q6:Q7)</f>
        <v>1198</v>
      </c>
    </row>
    <row r="17" spans="1:17" ht="15" customHeight="1">
      <c r="A17" s="43" t="s">
        <v>106</v>
      </c>
      <c r="B17" s="44">
        <f t="shared" si="0"/>
        <v>88020</v>
      </c>
      <c r="C17" s="45">
        <f t="shared" si="1"/>
        <v>8469</v>
      </c>
      <c r="D17" s="45">
        <f>SUM(D8:D14)</f>
        <v>299</v>
      </c>
      <c r="E17" s="45">
        <f>SUM(E8:E14)</f>
        <v>478</v>
      </c>
      <c r="F17" s="45">
        <f>SUM(F8:F14)</f>
        <v>7692</v>
      </c>
      <c r="G17" s="45">
        <f t="shared" si="2"/>
        <v>79551</v>
      </c>
      <c r="H17" s="45">
        <f>SUM(H8:H14)</f>
        <v>65323</v>
      </c>
      <c r="I17" s="45">
        <f>SUM(I8:I14)</f>
        <v>10529</v>
      </c>
      <c r="J17" s="45">
        <f>SUM(J8:J14)</f>
        <v>3699</v>
      </c>
      <c r="K17" s="45">
        <f>SUM(K8:K14)</f>
        <v>5000</v>
      </c>
      <c r="L17" s="45">
        <f t="shared" si="3"/>
        <v>83020</v>
      </c>
      <c r="M17" s="45">
        <f>SUM(M8:M14)</f>
        <v>0</v>
      </c>
      <c r="N17" s="45">
        <f>SUM(N8:N14)</f>
        <v>11007</v>
      </c>
      <c r="O17" s="45">
        <f>SUM(O8:O14)</f>
        <v>68631</v>
      </c>
      <c r="P17" s="45">
        <f>SUM(P8:P14)</f>
        <v>3307</v>
      </c>
      <c r="Q17" s="46">
        <f>SUM(Q8:Q14)</f>
        <v>75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77</v>
      </c>
      <c r="B19" s="52">
        <f>+C19+G19</f>
        <v>241390</v>
      </c>
      <c r="C19" s="53">
        <f t="shared" si="1"/>
        <v>8469</v>
      </c>
      <c r="D19" s="52">
        <f>SUM(D16:D17)</f>
        <v>299</v>
      </c>
      <c r="E19" s="52">
        <f>SUM(E16:E17)</f>
        <v>478</v>
      </c>
      <c r="F19" s="52">
        <f>SUM(F16:F17)</f>
        <v>7692</v>
      </c>
      <c r="G19" s="53">
        <f t="shared" si="2"/>
        <v>232921</v>
      </c>
      <c r="H19" s="52">
        <f>SUM(H16:H17)</f>
        <v>103894</v>
      </c>
      <c r="I19" s="52">
        <f>SUM(I16:I17)</f>
        <v>10997</v>
      </c>
      <c r="J19" s="52">
        <f>SUM(J16:J17)</f>
        <v>118030</v>
      </c>
      <c r="K19" s="53">
        <f>SUM(K16:K17)</f>
        <v>103735</v>
      </c>
      <c r="L19" s="52">
        <f>SUM(M19:Q19)</f>
        <v>137655</v>
      </c>
      <c r="M19" s="52">
        <f>SUM(M16:M17)</f>
        <v>0</v>
      </c>
      <c r="N19" s="52">
        <f>SUM(N16:N17)</f>
        <v>20102</v>
      </c>
      <c r="O19" s="52">
        <f>SUM(O16:O17)</f>
        <v>112973</v>
      </c>
      <c r="P19" s="52">
        <f>SUM(P16:P17)</f>
        <v>3307</v>
      </c>
      <c r="Q19" s="54">
        <f>SUM(Q16:Q17)</f>
        <v>1273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T6" sqref="T6"/>
    </sheetView>
  </sheetViews>
  <sheetFormatPr defaultColWidth="9.00390625" defaultRowHeight="15" customHeight="1"/>
  <cols>
    <col min="1" max="1" width="10.625" style="1" customWidth="1"/>
    <col min="2" max="2" width="8.75390625" style="1" customWidth="1"/>
    <col min="3" max="6" width="7.625" style="1" customWidth="1"/>
    <col min="7" max="7" width="8.50390625" style="1" customWidth="1"/>
    <col min="8" max="8" width="8.25390625" style="1" customWidth="1"/>
    <col min="9" max="9" width="7.625" style="1" customWidth="1"/>
    <col min="10" max="11" width="8.75390625" style="1" customWidth="1"/>
    <col min="12" max="12" width="8.625" style="1" customWidth="1"/>
    <col min="13" max="14" width="7.625" style="1" customWidth="1"/>
    <col min="15" max="15" width="8.25390625" style="1" customWidth="1"/>
    <col min="16" max="16384" width="7.625" style="1" customWidth="1"/>
  </cols>
  <sheetData>
    <row r="1" spans="1:9" ht="18" customHeight="1">
      <c r="A1" s="1" t="s">
        <v>71</v>
      </c>
      <c r="E1" s="9" t="s">
        <v>107</v>
      </c>
      <c r="I1" s="1" t="s">
        <v>73</v>
      </c>
    </row>
    <row r="2" ht="15" customHeight="1" thickBot="1">
      <c r="Q2" s="10" t="s">
        <v>108</v>
      </c>
    </row>
    <row r="3" spans="1:17" s="4" customFormat="1" ht="15" customHeight="1">
      <c r="A3" s="2"/>
      <c r="B3" s="3"/>
      <c r="C3" s="55" t="s">
        <v>109</v>
      </c>
      <c r="D3" s="56"/>
      <c r="E3" s="56"/>
      <c r="F3" s="56"/>
      <c r="G3" s="56"/>
      <c r="H3" s="56"/>
      <c r="I3" s="56"/>
      <c r="J3" s="57"/>
      <c r="K3" s="55" t="s">
        <v>110</v>
      </c>
      <c r="L3" s="56"/>
      <c r="M3" s="56"/>
      <c r="N3" s="56"/>
      <c r="O3" s="56"/>
      <c r="P3" s="56"/>
      <c r="Q3" s="58"/>
    </row>
    <row r="4" spans="1:17" s="4" customFormat="1" ht="15" customHeight="1">
      <c r="A4" s="34"/>
      <c r="B4" s="35" t="s">
        <v>77</v>
      </c>
      <c r="C4" s="59" t="s">
        <v>78</v>
      </c>
      <c r="D4" s="60"/>
      <c r="E4" s="60"/>
      <c r="F4" s="61"/>
      <c r="G4" s="59" t="s">
        <v>79</v>
      </c>
      <c r="H4" s="60"/>
      <c r="I4" s="60"/>
      <c r="J4" s="61"/>
      <c r="K4" s="36"/>
      <c r="L4" s="36"/>
      <c r="M4" s="36" t="s">
        <v>80</v>
      </c>
      <c r="N4" s="36" t="s">
        <v>81</v>
      </c>
      <c r="O4" s="36"/>
      <c r="P4" s="36" t="s">
        <v>111</v>
      </c>
      <c r="Q4" s="37"/>
    </row>
    <row r="5" spans="1:17" s="4" customFormat="1" ht="15" customHeight="1" thickBot="1">
      <c r="A5" s="5"/>
      <c r="B5" s="6"/>
      <c r="C5" s="7" t="s">
        <v>83</v>
      </c>
      <c r="D5" s="7" t="s">
        <v>84</v>
      </c>
      <c r="E5" s="7" t="s">
        <v>85</v>
      </c>
      <c r="F5" s="7" t="s">
        <v>86</v>
      </c>
      <c r="G5" s="7" t="s">
        <v>87</v>
      </c>
      <c r="H5" s="7" t="s">
        <v>88</v>
      </c>
      <c r="I5" s="7" t="s">
        <v>89</v>
      </c>
      <c r="J5" s="7" t="s">
        <v>90</v>
      </c>
      <c r="K5" s="7" t="s">
        <v>91</v>
      </c>
      <c r="L5" s="7" t="s">
        <v>92</v>
      </c>
      <c r="M5" s="7" t="s">
        <v>93</v>
      </c>
      <c r="N5" s="7" t="s">
        <v>93</v>
      </c>
      <c r="O5" s="7" t="s">
        <v>94</v>
      </c>
      <c r="P5" s="7" t="s">
        <v>95</v>
      </c>
      <c r="Q5" s="38" t="s">
        <v>96</v>
      </c>
    </row>
    <row r="6" spans="1:17" ht="15" customHeight="1">
      <c r="A6" s="39" t="s">
        <v>97</v>
      </c>
      <c r="B6" s="40">
        <f>+C6+G6</f>
        <v>2500691</v>
      </c>
      <c r="C6" s="41">
        <f>SUM(D6:F6)</f>
        <v>0</v>
      </c>
      <c r="D6" s="41">
        <v>0</v>
      </c>
      <c r="E6" s="41">
        <v>0</v>
      </c>
      <c r="F6" s="41">
        <v>0</v>
      </c>
      <c r="G6" s="41">
        <f>SUM(H6:J6)</f>
        <v>2500691</v>
      </c>
      <c r="H6" s="41">
        <v>639274</v>
      </c>
      <c r="I6" s="41">
        <v>3200</v>
      </c>
      <c r="J6" s="41">
        <v>1858217</v>
      </c>
      <c r="K6" s="41">
        <v>1535865</v>
      </c>
      <c r="L6" s="41">
        <f>SUM(M6:Q6)</f>
        <v>964826</v>
      </c>
      <c r="M6" s="41">
        <v>0</v>
      </c>
      <c r="N6" s="41">
        <v>127688</v>
      </c>
      <c r="O6" s="41">
        <v>819870</v>
      </c>
      <c r="P6" s="41">
        <v>0</v>
      </c>
      <c r="Q6" s="42">
        <v>17268</v>
      </c>
    </row>
    <row r="7" spans="1:17" ht="15" customHeight="1">
      <c r="A7" s="43" t="s">
        <v>98</v>
      </c>
      <c r="B7" s="44">
        <f>+C7+G7</f>
        <v>76743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76743</v>
      </c>
      <c r="H7" s="45">
        <v>14280</v>
      </c>
      <c r="I7" s="45">
        <v>5400</v>
      </c>
      <c r="J7" s="45">
        <v>57063</v>
      </c>
      <c r="K7" s="45">
        <v>27663</v>
      </c>
      <c r="L7" s="45">
        <f>SUM(M7:Q7)</f>
        <v>49080</v>
      </c>
      <c r="M7" s="45">
        <v>0</v>
      </c>
      <c r="N7" s="45">
        <v>12000</v>
      </c>
      <c r="O7" s="45">
        <v>37080</v>
      </c>
      <c r="P7" s="45">
        <v>0</v>
      </c>
      <c r="Q7" s="46">
        <v>0</v>
      </c>
    </row>
    <row r="8" spans="1:17" ht="15" customHeight="1">
      <c r="A8" s="43" t="s">
        <v>99</v>
      </c>
      <c r="B8" s="44">
        <f aca="true" t="shared" si="0" ref="B8:B17">+C8+G8</f>
        <v>9600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9600</v>
      </c>
      <c r="H8" s="45">
        <v>0</v>
      </c>
      <c r="I8" s="45">
        <v>6550</v>
      </c>
      <c r="J8" s="45">
        <v>3050</v>
      </c>
      <c r="K8" s="45">
        <v>5800</v>
      </c>
      <c r="L8" s="45">
        <f aca="true" t="shared" si="3" ref="L8:L17">SUM(M8:Q8)</f>
        <v>3800</v>
      </c>
      <c r="M8" s="45">
        <v>0</v>
      </c>
      <c r="N8" s="45">
        <v>0</v>
      </c>
      <c r="O8" s="45">
        <v>3800</v>
      </c>
      <c r="P8" s="45">
        <v>0</v>
      </c>
      <c r="Q8" s="46">
        <v>0</v>
      </c>
    </row>
    <row r="9" spans="1:17" ht="15" customHeight="1">
      <c r="A9" s="43" t="s">
        <v>100</v>
      </c>
      <c r="B9" s="44">
        <f t="shared" si="0"/>
        <v>358575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358575</v>
      </c>
      <c r="H9" s="45">
        <v>354200</v>
      </c>
      <c r="I9" s="45">
        <v>3000</v>
      </c>
      <c r="J9" s="45">
        <v>1375</v>
      </c>
      <c r="K9" s="45">
        <v>3000</v>
      </c>
      <c r="L9" s="45">
        <f t="shared" si="3"/>
        <v>355575</v>
      </c>
      <c r="M9" s="45">
        <v>0</v>
      </c>
      <c r="N9" s="45">
        <v>2000</v>
      </c>
      <c r="O9" s="45">
        <v>353375</v>
      </c>
      <c r="P9" s="45">
        <v>0</v>
      </c>
      <c r="Q9" s="46">
        <v>200</v>
      </c>
    </row>
    <row r="10" spans="1:17" ht="15" customHeight="1">
      <c r="A10" s="43" t="s">
        <v>101</v>
      </c>
      <c r="B10" s="44">
        <f t="shared" si="0"/>
        <v>66400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66400</v>
      </c>
      <c r="H10" s="45">
        <v>66400</v>
      </c>
      <c r="I10" s="45">
        <v>0</v>
      </c>
      <c r="J10" s="45">
        <v>0</v>
      </c>
      <c r="K10" s="45">
        <v>0</v>
      </c>
      <c r="L10" s="45">
        <f t="shared" si="3"/>
        <v>66400</v>
      </c>
      <c r="M10" s="45">
        <v>0</v>
      </c>
      <c r="N10" s="45">
        <v>0</v>
      </c>
      <c r="O10" s="45">
        <v>66400</v>
      </c>
      <c r="P10" s="45">
        <v>0</v>
      </c>
      <c r="Q10" s="46">
        <v>0</v>
      </c>
    </row>
    <row r="11" spans="1:17" ht="15" customHeight="1">
      <c r="A11" s="43" t="s">
        <v>102</v>
      </c>
      <c r="B11" s="44">
        <f t="shared" si="0"/>
        <v>152250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152250</v>
      </c>
      <c r="H11" s="45">
        <v>134200</v>
      </c>
      <c r="I11" s="45">
        <v>2000</v>
      </c>
      <c r="J11" s="45">
        <v>16050</v>
      </c>
      <c r="K11" s="45">
        <v>18600</v>
      </c>
      <c r="L11" s="45">
        <f t="shared" si="3"/>
        <v>133650</v>
      </c>
      <c r="M11" s="45">
        <v>0</v>
      </c>
      <c r="N11" s="45">
        <v>0</v>
      </c>
      <c r="O11" s="45">
        <v>133400</v>
      </c>
      <c r="P11" s="45">
        <v>250</v>
      </c>
      <c r="Q11" s="46">
        <v>0</v>
      </c>
    </row>
    <row r="12" spans="1:17" ht="15" customHeight="1">
      <c r="A12" s="43" t="s">
        <v>103</v>
      </c>
      <c r="B12" s="44">
        <f t="shared" si="0"/>
        <v>130375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130375</v>
      </c>
      <c r="H12" s="45">
        <v>108600</v>
      </c>
      <c r="I12" s="45">
        <v>4500</v>
      </c>
      <c r="J12" s="45">
        <v>17275</v>
      </c>
      <c r="K12" s="45">
        <v>27535</v>
      </c>
      <c r="L12" s="45">
        <f t="shared" si="3"/>
        <v>102840</v>
      </c>
      <c r="M12" s="45">
        <v>0</v>
      </c>
      <c r="N12" s="45">
        <v>500</v>
      </c>
      <c r="O12" s="45">
        <v>102340</v>
      </c>
      <c r="P12" s="45">
        <v>0</v>
      </c>
      <c r="Q12" s="46">
        <v>0</v>
      </c>
    </row>
    <row r="13" spans="1:17" ht="15" customHeight="1">
      <c r="A13" s="43" t="s">
        <v>104</v>
      </c>
      <c r="B13" s="44">
        <f t="shared" si="0"/>
        <v>353710</v>
      </c>
      <c r="C13" s="45">
        <f t="shared" si="1"/>
        <v>161411</v>
      </c>
      <c r="D13" s="45">
        <v>500</v>
      </c>
      <c r="E13" s="45">
        <v>11456</v>
      </c>
      <c r="F13" s="45">
        <v>149455</v>
      </c>
      <c r="G13" s="45">
        <f t="shared" si="2"/>
        <v>192299</v>
      </c>
      <c r="H13" s="45">
        <v>8300</v>
      </c>
      <c r="I13" s="45">
        <v>178299</v>
      </c>
      <c r="J13" s="45">
        <v>5700</v>
      </c>
      <c r="K13" s="45">
        <v>25150</v>
      </c>
      <c r="L13" s="45">
        <f t="shared" si="3"/>
        <v>328560</v>
      </c>
      <c r="M13" s="45">
        <v>0</v>
      </c>
      <c r="N13" s="45">
        <v>223744</v>
      </c>
      <c r="O13" s="45">
        <v>38606</v>
      </c>
      <c r="P13" s="45">
        <v>66000</v>
      </c>
      <c r="Q13" s="46">
        <v>210</v>
      </c>
    </row>
    <row r="14" spans="1:17" ht="15" customHeight="1">
      <c r="A14" s="43" t="s">
        <v>96</v>
      </c>
      <c r="B14" s="44">
        <f t="shared" si="0"/>
        <v>61530</v>
      </c>
      <c r="C14" s="45">
        <f t="shared" si="1"/>
        <v>29400</v>
      </c>
      <c r="D14" s="45">
        <v>5600</v>
      </c>
      <c r="E14" s="45">
        <v>0</v>
      </c>
      <c r="F14" s="45">
        <v>23800</v>
      </c>
      <c r="G14" s="45">
        <f t="shared" si="2"/>
        <v>32130</v>
      </c>
      <c r="H14" s="45">
        <v>14000</v>
      </c>
      <c r="I14" s="45">
        <v>12000</v>
      </c>
      <c r="J14" s="45">
        <v>6130</v>
      </c>
      <c r="K14" s="45">
        <v>20430</v>
      </c>
      <c r="L14" s="45">
        <f t="shared" si="3"/>
        <v>41100</v>
      </c>
      <c r="M14" s="45">
        <v>0</v>
      </c>
      <c r="N14" s="45">
        <v>7700</v>
      </c>
      <c r="O14" s="45">
        <v>33400</v>
      </c>
      <c r="P14" s="45">
        <v>0</v>
      </c>
      <c r="Q14" s="46">
        <v>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105</v>
      </c>
      <c r="B16" s="44">
        <f t="shared" si="0"/>
        <v>2577434</v>
      </c>
      <c r="C16" s="45">
        <f t="shared" si="1"/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 t="shared" si="2"/>
        <v>2577434</v>
      </c>
      <c r="H16" s="45">
        <f>SUM(H6:H7)</f>
        <v>653554</v>
      </c>
      <c r="I16" s="45">
        <f>SUM(I6:I7)</f>
        <v>8600</v>
      </c>
      <c r="J16" s="45">
        <f>SUM(J6:J7)</f>
        <v>1915280</v>
      </c>
      <c r="K16" s="45">
        <f>SUM(K6:K7)</f>
        <v>1563528</v>
      </c>
      <c r="L16" s="45">
        <f t="shared" si="3"/>
        <v>1013906</v>
      </c>
      <c r="M16" s="45">
        <f>SUM(M6:M7)</f>
        <v>0</v>
      </c>
      <c r="N16" s="45">
        <f>SUM(N6:N7)</f>
        <v>139688</v>
      </c>
      <c r="O16" s="45">
        <f>SUM(O6:O7)</f>
        <v>856950</v>
      </c>
      <c r="P16" s="45">
        <f>SUM(P6:P7)</f>
        <v>0</v>
      </c>
      <c r="Q16" s="46">
        <f>SUM(Q6:Q7)</f>
        <v>17268</v>
      </c>
    </row>
    <row r="17" spans="1:17" ht="15" customHeight="1">
      <c r="A17" s="43" t="s">
        <v>106</v>
      </c>
      <c r="B17" s="44">
        <f t="shared" si="0"/>
        <v>1132440</v>
      </c>
      <c r="C17" s="45">
        <f t="shared" si="1"/>
        <v>190811</v>
      </c>
      <c r="D17" s="45">
        <f>SUM(D8:D14)</f>
        <v>6100</v>
      </c>
      <c r="E17" s="45">
        <f>SUM(E8:E14)</f>
        <v>11456</v>
      </c>
      <c r="F17" s="45">
        <f>SUM(F8:F14)</f>
        <v>173255</v>
      </c>
      <c r="G17" s="45">
        <f t="shared" si="2"/>
        <v>941629</v>
      </c>
      <c r="H17" s="45">
        <f>SUM(H8:H14)</f>
        <v>685700</v>
      </c>
      <c r="I17" s="45">
        <f>SUM(I8:I14)</f>
        <v>206349</v>
      </c>
      <c r="J17" s="45">
        <f>SUM(J8:J14)</f>
        <v>49580</v>
      </c>
      <c r="K17" s="45">
        <f>SUM(K8:K14)</f>
        <v>100515</v>
      </c>
      <c r="L17" s="45">
        <f t="shared" si="3"/>
        <v>1031925</v>
      </c>
      <c r="M17" s="45">
        <f>SUM(M8:M14)</f>
        <v>0</v>
      </c>
      <c r="N17" s="45">
        <f>SUM(N8:N14)</f>
        <v>233944</v>
      </c>
      <c r="O17" s="45">
        <f>SUM(O8:O14)</f>
        <v>731321</v>
      </c>
      <c r="P17" s="45">
        <f>SUM(P8:P14)</f>
        <v>66250</v>
      </c>
      <c r="Q17" s="46">
        <f>SUM(Q8:Q14)</f>
        <v>410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77</v>
      </c>
      <c r="B19" s="52">
        <f>+C19+G19</f>
        <v>3709874</v>
      </c>
      <c r="C19" s="53">
        <f t="shared" si="1"/>
        <v>190811</v>
      </c>
      <c r="D19" s="52">
        <f>SUM(D16:D17)</f>
        <v>6100</v>
      </c>
      <c r="E19" s="52">
        <f>SUM(E16:E17)</f>
        <v>11456</v>
      </c>
      <c r="F19" s="52">
        <f>SUM(F16:F17)</f>
        <v>173255</v>
      </c>
      <c r="G19" s="53">
        <f t="shared" si="2"/>
        <v>3519063</v>
      </c>
      <c r="H19" s="52">
        <f>SUM(H16:H17)</f>
        <v>1339254</v>
      </c>
      <c r="I19" s="52">
        <f>SUM(I16:I17)</f>
        <v>214949</v>
      </c>
      <c r="J19" s="52">
        <f>SUM(J16:J17)</f>
        <v>1964860</v>
      </c>
      <c r="K19" s="53">
        <f>SUM(K16:K17)</f>
        <v>1664043</v>
      </c>
      <c r="L19" s="52">
        <f>SUM(M19:Q19)</f>
        <v>2045831</v>
      </c>
      <c r="M19" s="52">
        <f>SUM(M16:M17)</f>
        <v>0</v>
      </c>
      <c r="N19" s="52">
        <f>SUM(N16:N17)</f>
        <v>373632</v>
      </c>
      <c r="O19" s="52">
        <f>SUM(O16:O17)</f>
        <v>1588271</v>
      </c>
      <c r="P19" s="52">
        <f>SUM(P16:P17)</f>
        <v>66250</v>
      </c>
      <c r="Q19" s="54">
        <f>SUM(Q16:Q17)</f>
        <v>17678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2009-01-05T00:31:16Z</cp:lastPrinted>
  <dcterms:created xsi:type="dcterms:W3CDTF">2000-01-06T00:38:06Z</dcterms:created>
  <dcterms:modified xsi:type="dcterms:W3CDTF">2009-01-05T00:31:20Z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-608107343</vt:i4>
  </property>
  <property fmtid="{D5CDD505-2E9C-101B-9397-08002B2CF9AE}" pid="3" name="_EmailSubject">
    <vt:lpwstr/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