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8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<sst xmlns="http://schemas.openxmlformats.org/spreadsheetml/2006/main" count="149" uniqueCount="133">
  <si>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</si>
  <si>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</si>
  <si>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</si>
  <si>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</si>
  <si>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</si>
  <si>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</si>
  <si>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</si>
  <si>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</si>
  <si>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</si>
  <si>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</si>
  <si>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</si>
  <si>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</si>
  <si>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</si>
  <si>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</si>
  <si>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</si>
  <si>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</si>
  <si>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</si>
  <si>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</si>
  <si>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</si>
  <si>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</si>
  <si>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</si>
  <si>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</si>
  <si>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</si>
  <si>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</si>
  <si>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</si>
  <si>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</si>
  <si>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</si>
  <si>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</si>
  <si>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</si>
  <si>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</si>
  <si>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</si>
  <si>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</si>
  <si>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</si>
  <si>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</si>
  <si>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</si>
  <si>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</si>
  <si>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</si>
  <si>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21年  1月分</t>
  </si>
  <si>
    <t>（県市町村名）岐阜県</t>
  </si>
  <si>
    <t>着工建築物概報（２）</t>
  </si>
  <si>
    <t>平成  21年  1月分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</si>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</sst>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34" t="s">
        <v>129</v>
      </c>
      <c r="D3" s="35"/>
      <c r="E3" s="35"/>
      <c r="F3" s="35"/>
      <c r="G3" s="35"/>
      <c r="H3" s="35"/>
      <c r="I3" s="35"/>
      <c r="J3" s="35"/>
      <c r="K3" s="37"/>
      <c r="L3" s="34" t="s">
        <v>130</v>
      </c>
      <c r="M3" s="36"/>
    </row>
    <row r="4" spans="1:13" s="4" customFormat="1" ht="15" customHeight="1" thickBot="1">
      <c r="A4" s="8"/>
      <c r="B4" s="9" t="s">
        <v>44</v>
      </c>
      <c r="C4" s="10" t="s">
        <v>64</v>
      </c>
      <c r="D4" s="38" t="s">
        <v>65</v>
      </c>
      <c r="E4" s="38" t="s">
        <v>66</v>
      </c>
      <c r="F4" s="10" t="s">
        <v>67</v>
      </c>
      <c r="G4" s="10" t="s">
        <v>68</v>
      </c>
      <c r="H4" s="39" t="s">
        <v>69</v>
      </c>
      <c r="I4" s="39" t="s">
        <v>131</v>
      </c>
      <c r="J4" s="39" t="s">
        <v>132</v>
      </c>
      <c r="K4" s="39" t="s">
        <v>63</v>
      </c>
      <c r="L4" s="39" t="s">
        <v>58</v>
      </c>
      <c r="M4" s="40" t="s">
        <v>59</v>
      </c>
    </row>
    <row r="5" spans="1:13" s="45" customFormat="1" ht="15" customHeight="1">
      <c r="A5" s="41" t="s">
        <v>74</v>
      </c>
      <c r="B5" s="42">
        <f aca="true" t="shared" si="0" ref="B5:B26">SUM(C5:K5)</f>
        <v>79232</v>
      </c>
      <c r="C5" s="43">
        <v>16096</v>
      </c>
      <c r="D5" s="43">
        <v>331</v>
      </c>
      <c r="E5" s="43">
        <v>161</v>
      </c>
      <c r="F5" s="43">
        <v>2863</v>
      </c>
      <c r="G5" s="43">
        <v>22275</v>
      </c>
      <c r="H5" s="43">
        <v>1017</v>
      </c>
      <c r="I5" s="43">
        <v>29143</v>
      </c>
      <c r="J5" s="43">
        <v>7014</v>
      </c>
      <c r="K5" s="43">
        <v>332</v>
      </c>
      <c r="L5" s="43">
        <v>11525</v>
      </c>
      <c r="M5" s="44">
        <v>67707</v>
      </c>
    </row>
    <row r="6" spans="1:13" ht="15" customHeight="1">
      <c r="A6" s="46" t="s">
        <v>75</v>
      </c>
      <c r="B6" s="47">
        <f t="shared" si="0"/>
        <v>19677</v>
      </c>
      <c r="C6" s="48">
        <v>10931</v>
      </c>
      <c r="D6" s="48">
        <v>69</v>
      </c>
      <c r="E6" s="48">
        <v>0</v>
      </c>
      <c r="F6" s="48">
        <v>2394</v>
      </c>
      <c r="G6" s="48">
        <v>2968</v>
      </c>
      <c r="H6" s="48">
        <v>2354</v>
      </c>
      <c r="I6" s="48">
        <v>821</v>
      </c>
      <c r="J6" s="48">
        <v>66</v>
      </c>
      <c r="K6" s="48">
        <v>74</v>
      </c>
      <c r="L6" s="48">
        <v>7982</v>
      </c>
      <c r="M6" s="49">
        <v>11695</v>
      </c>
    </row>
    <row r="7" spans="1:13" ht="15" customHeight="1">
      <c r="A7" s="46" t="s">
        <v>76</v>
      </c>
      <c r="B7" s="47">
        <f t="shared" si="0"/>
        <v>5012</v>
      </c>
      <c r="C7" s="48">
        <v>3185</v>
      </c>
      <c r="D7" s="48">
        <v>428</v>
      </c>
      <c r="E7" s="48">
        <v>777</v>
      </c>
      <c r="F7" s="48">
        <v>0</v>
      </c>
      <c r="G7" s="48">
        <v>152</v>
      </c>
      <c r="H7" s="48">
        <v>411</v>
      </c>
      <c r="I7" s="48">
        <v>39</v>
      </c>
      <c r="J7" s="48">
        <v>20</v>
      </c>
      <c r="K7" s="48">
        <v>0</v>
      </c>
      <c r="L7" s="48">
        <v>3889</v>
      </c>
      <c r="M7" s="49">
        <v>1123</v>
      </c>
    </row>
    <row r="8" spans="1:13" ht="15" customHeight="1">
      <c r="A8" s="46" t="s">
        <v>77</v>
      </c>
      <c r="B8" s="47">
        <f t="shared" si="0"/>
        <v>5263</v>
      </c>
      <c r="C8" s="48">
        <v>4517</v>
      </c>
      <c r="D8" s="48">
        <v>0</v>
      </c>
      <c r="E8" s="48">
        <v>0</v>
      </c>
      <c r="F8" s="48">
        <v>34</v>
      </c>
      <c r="G8" s="48">
        <v>0</v>
      </c>
      <c r="H8" s="48">
        <v>638</v>
      </c>
      <c r="I8" s="48">
        <v>0</v>
      </c>
      <c r="J8" s="48">
        <v>63</v>
      </c>
      <c r="K8" s="48">
        <v>11</v>
      </c>
      <c r="L8" s="48">
        <v>3696</v>
      </c>
      <c r="M8" s="49">
        <v>1567</v>
      </c>
    </row>
    <row r="9" spans="1:13" ht="15" customHeight="1">
      <c r="A9" s="46" t="s">
        <v>78</v>
      </c>
      <c r="B9" s="47">
        <f t="shared" si="0"/>
        <v>23799</v>
      </c>
      <c r="C9" s="48">
        <v>4510</v>
      </c>
      <c r="D9" s="48">
        <v>0</v>
      </c>
      <c r="E9" s="48">
        <v>0</v>
      </c>
      <c r="F9" s="48">
        <v>1184</v>
      </c>
      <c r="G9" s="48">
        <v>0</v>
      </c>
      <c r="H9" s="48">
        <v>16621</v>
      </c>
      <c r="I9" s="48">
        <v>0</v>
      </c>
      <c r="J9" s="48">
        <v>879</v>
      </c>
      <c r="K9" s="48">
        <v>605</v>
      </c>
      <c r="L9" s="48">
        <v>3520</v>
      </c>
      <c r="M9" s="49">
        <v>20279</v>
      </c>
    </row>
    <row r="10" spans="1:13" ht="15" customHeight="1">
      <c r="A10" s="46" t="s">
        <v>79</v>
      </c>
      <c r="B10" s="47">
        <f t="shared" si="0"/>
        <v>6440</v>
      </c>
      <c r="C10" s="48">
        <v>5494</v>
      </c>
      <c r="D10" s="48">
        <v>112</v>
      </c>
      <c r="E10" s="48">
        <v>0</v>
      </c>
      <c r="F10" s="48">
        <v>410</v>
      </c>
      <c r="G10" s="48">
        <v>0</v>
      </c>
      <c r="H10" s="48">
        <v>0</v>
      </c>
      <c r="I10" s="48">
        <v>424</v>
      </c>
      <c r="J10" s="48">
        <v>0</v>
      </c>
      <c r="K10" s="48">
        <v>0</v>
      </c>
      <c r="L10" s="48">
        <v>4043</v>
      </c>
      <c r="M10" s="49">
        <v>2397</v>
      </c>
    </row>
    <row r="11" spans="1:13" ht="15" customHeight="1">
      <c r="A11" s="46" t="s">
        <v>80</v>
      </c>
      <c r="B11" s="47">
        <f t="shared" si="0"/>
        <v>1221</v>
      </c>
      <c r="C11" s="48">
        <v>1019</v>
      </c>
      <c r="D11" s="48">
        <v>0</v>
      </c>
      <c r="E11" s="48">
        <v>0</v>
      </c>
      <c r="F11" s="48">
        <v>85</v>
      </c>
      <c r="G11" s="48">
        <v>0</v>
      </c>
      <c r="H11" s="48">
        <v>0</v>
      </c>
      <c r="I11" s="48">
        <v>0</v>
      </c>
      <c r="J11" s="48">
        <v>0</v>
      </c>
      <c r="K11" s="48">
        <v>117</v>
      </c>
      <c r="L11" s="48">
        <v>756</v>
      </c>
      <c r="M11" s="49">
        <v>465</v>
      </c>
    </row>
    <row r="12" spans="1:13" ht="15" customHeight="1">
      <c r="A12" s="46" t="s">
        <v>81</v>
      </c>
      <c r="B12" s="47">
        <f t="shared" si="0"/>
        <v>7064</v>
      </c>
      <c r="C12" s="48">
        <v>1192</v>
      </c>
      <c r="D12" s="48">
        <v>0</v>
      </c>
      <c r="E12" s="48">
        <v>0</v>
      </c>
      <c r="F12" s="48">
        <v>2135</v>
      </c>
      <c r="G12" s="48">
        <v>0</v>
      </c>
      <c r="H12" s="48">
        <v>0</v>
      </c>
      <c r="I12" s="48">
        <v>522</v>
      </c>
      <c r="J12" s="48">
        <v>137</v>
      </c>
      <c r="K12" s="48">
        <v>3078</v>
      </c>
      <c r="L12" s="48">
        <v>826</v>
      </c>
      <c r="M12" s="49">
        <v>6238</v>
      </c>
    </row>
    <row r="13" spans="1:13" ht="15" customHeight="1">
      <c r="A13" s="46" t="s">
        <v>82</v>
      </c>
      <c r="B13" s="47">
        <f t="shared" si="0"/>
        <v>3056</v>
      </c>
      <c r="C13" s="48">
        <v>2025</v>
      </c>
      <c r="D13" s="48">
        <v>0</v>
      </c>
      <c r="E13" s="48">
        <v>29</v>
      </c>
      <c r="F13" s="48">
        <v>636</v>
      </c>
      <c r="G13" s="48">
        <v>0</v>
      </c>
      <c r="H13" s="48">
        <v>95</v>
      </c>
      <c r="I13" s="48">
        <v>0</v>
      </c>
      <c r="J13" s="48">
        <v>0</v>
      </c>
      <c r="K13" s="48">
        <v>271</v>
      </c>
      <c r="L13" s="48">
        <v>1474</v>
      </c>
      <c r="M13" s="49">
        <v>1582</v>
      </c>
    </row>
    <row r="14" spans="1:13" ht="15" customHeight="1">
      <c r="A14" s="46" t="s">
        <v>83</v>
      </c>
      <c r="B14" s="47">
        <f t="shared" si="0"/>
        <v>2798</v>
      </c>
      <c r="C14" s="48">
        <v>2285</v>
      </c>
      <c r="D14" s="48">
        <v>201</v>
      </c>
      <c r="E14" s="48">
        <v>0</v>
      </c>
      <c r="F14" s="48">
        <v>225</v>
      </c>
      <c r="G14" s="48">
        <v>0</v>
      </c>
      <c r="H14" s="48">
        <v>0</v>
      </c>
      <c r="I14" s="48">
        <v>0</v>
      </c>
      <c r="J14" s="48">
        <v>54</v>
      </c>
      <c r="K14" s="48">
        <v>33</v>
      </c>
      <c r="L14" s="48">
        <v>1993</v>
      </c>
      <c r="M14" s="49">
        <v>805</v>
      </c>
    </row>
    <row r="15" spans="1:13" ht="15" customHeight="1">
      <c r="A15" s="46" t="s">
        <v>84</v>
      </c>
      <c r="B15" s="47">
        <f t="shared" si="0"/>
        <v>7625</v>
      </c>
      <c r="C15" s="48">
        <v>3993</v>
      </c>
      <c r="D15" s="48">
        <v>0</v>
      </c>
      <c r="E15" s="48">
        <v>0</v>
      </c>
      <c r="F15" s="48">
        <v>677</v>
      </c>
      <c r="G15" s="48">
        <v>2618</v>
      </c>
      <c r="H15" s="48">
        <v>0</v>
      </c>
      <c r="I15" s="48">
        <v>0</v>
      </c>
      <c r="J15" s="48">
        <v>158</v>
      </c>
      <c r="K15" s="48">
        <v>179</v>
      </c>
      <c r="L15" s="48">
        <v>3633</v>
      </c>
      <c r="M15" s="49">
        <v>3992</v>
      </c>
    </row>
    <row r="16" spans="1:13" ht="15" customHeight="1">
      <c r="A16" s="46" t="s">
        <v>85</v>
      </c>
      <c r="B16" s="47">
        <f t="shared" si="0"/>
        <v>18496</v>
      </c>
      <c r="C16" s="48">
        <v>1675</v>
      </c>
      <c r="D16" s="48">
        <v>0</v>
      </c>
      <c r="E16" s="48">
        <v>0</v>
      </c>
      <c r="F16" s="48">
        <v>16539</v>
      </c>
      <c r="G16" s="48">
        <v>0</v>
      </c>
      <c r="H16" s="48">
        <v>141</v>
      </c>
      <c r="I16" s="48">
        <v>70</v>
      </c>
      <c r="J16" s="48">
        <v>0</v>
      </c>
      <c r="K16" s="48">
        <v>71</v>
      </c>
      <c r="L16" s="48">
        <v>1720</v>
      </c>
      <c r="M16" s="49">
        <v>16776</v>
      </c>
    </row>
    <row r="17" spans="1:13" ht="15" customHeight="1">
      <c r="A17" s="46" t="s">
        <v>86</v>
      </c>
      <c r="B17" s="47">
        <f t="shared" si="0"/>
        <v>11820</v>
      </c>
      <c r="C17" s="48">
        <v>8104</v>
      </c>
      <c r="D17" s="48">
        <v>75</v>
      </c>
      <c r="E17" s="48">
        <v>0</v>
      </c>
      <c r="F17" s="48">
        <v>307</v>
      </c>
      <c r="G17" s="48">
        <v>92</v>
      </c>
      <c r="H17" s="48">
        <v>358</v>
      </c>
      <c r="I17" s="48">
        <v>268</v>
      </c>
      <c r="J17" s="48">
        <v>2359</v>
      </c>
      <c r="K17" s="48">
        <v>257</v>
      </c>
      <c r="L17" s="48">
        <v>6613</v>
      </c>
      <c r="M17" s="49">
        <v>5207</v>
      </c>
    </row>
    <row r="18" spans="1:13" ht="15" customHeight="1">
      <c r="A18" s="46" t="s">
        <v>87</v>
      </c>
      <c r="B18" s="47">
        <f t="shared" si="0"/>
        <v>5059</v>
      </c>
      <c r="C18" s="48">
        <v>4358</v>
      </c>
      <c r="D18" s="48">
        <v>0</v>
      </c>
      <c r="E18" s="48">
        <v>0</v>
      </c>
      <c r="F18" s="48">
        <v>199</v>
      </c>
      <c r="G18" s="48">
        <v>0</v>
      </c>
      <c r="H18" s="48">
        <v>439</v>
      </c>
      <c r="I18" s="48">
        <v>0</v>
      </c>
      <c r="J18" s="48">
        <v>0</v>
      </c>
      <c r="K18" s="48">
        <v>63</v>
      </c>
      <c r="L18" s="48">
        <v>3003</v>
      </c>
      <c r="M18" s="49">
        <v>2056</v>
      </c>
    </row>
    <row r="19" spans="1:13" ht="15" customHeight="1">
      <c r="A19" s="46" t="s">
        <v>88</v>
      </c>
      <c r="B19" s="47">
        <f t="shared" si="0"/>
        <v>1968</v>
      </c>
      <c r="C19" s="48">
        <v>709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19</v>
      </c>
      <c r="K19" s="48">
        <v>1240</v>
      </c>
      <c r="L19" s="48">
        <v>528</v>
      </c>
      <c r="M19" s="49">
        <v>1440</v>
      </c>
    </row>
    <row r="20" spans="1:13" ht="15" customHeight="1">
      <c r="A20" s="46" t="s">
        <v>89</v>
      </c>
      <c r="B20" s="47">
        <f t="shared" si="0"/>
        <v>4813</v>
      </c>
      <c r="C20" s="48">
        <v>4792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21</v>
      </c>
      <c r="K20" s="48">
        <v>0</v>
      </c>
      <c r="L20" s="48">
        <v>3435</v>
      </c>
      <c r="M20" s="49">
        <v>1378</v>
      </c>
    </row>
    <row r="21" spans="1:13" ht="15" customHeight="1">
      <c r="A21" s="46" t="s">
        <v>90</v>
      </c>
      <c r="B21" s="47">
        <f t="shared" si="0"/>
        <v>1947</v>
      </c>
      <c r="C21" s="48">
        <v>582</v>
      </c>
      <c r="D21" s="48">
        <v>0</v>
      </c>
      <c r="E21" s="48">
        <v>0</v>
      </c>
      <c r="F21" s="48">
        <v>0</v>
      </c>
      <c r="G21" s="48">
        <v>0</v>
      </c>
      <c r="H21" s="48">
        <v>1005</v>
      </c>
      <c r="I21" s="48">
        <v>0</v>
      </c>
      <c r="J21" s="48">
        <v>0</v>
      </c>
      <c r="K21" s="48">
        <v>360</v>
      </c>
      <c r="L21" s="48">
        <v>582</v>
      </c>
      <c r="M21" s="49">
        <v>1365</v>
      </c>
    </row>
    <row r="22" spans="1:13" ht="15" customHeight="1">
      <c r="A22" s="46" t="s">
        <v>91</v>
      </c>
      <c r="B22" s="47">
        <f t="shared" si="0"/>
        <v>3972</v>
      </c>
      <c r="C22" s="48">
        <v>3434</v>
      </c>
      <c r="D22" s="48">
        <v>77</v>
      </c>
      <c r="E22" s="48">
        <v>64</v>
      </c>
      <c r="F22" s="48">
        <v>117</v>
      </c>
      <c r="G22" s="48">
        <v>0</v>
      </c>
      <c r="H22" s="48">
        <v>0</v>
      </c>
      <c r="I22" s="48">
        <v>280</v>
      </c>
      <c r="J22" s="48">
        <v>0</v>
      </c>
      <c r="K22" s="48">
        <v>0</v>
      </c>
      <c r="L22" s="48">
        <v>3358</v>
      </c>
      <c r="M22" s="49">
        <v>614</v>
      </c>
    </row>
    <row r="23" spans="1:13" ht="15" customHeight="1">
      <c r="A23" s="46" t="s">
        <v>92</v>
      </c>
      <c r="B23" s="47">
        <f t="shared" si="0"/>
        <v>2303</v>
      </c>
      <c r="C23" s="48">
        <v>2171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132</v>
      </c>
      <c r="K23" s="48">
        <v>0</v>
      </c>
      <c r="L23" s="48">
        <v>2171</v>
      </c>
      <c r="M23" s="49">
        <v>132</v>
      </c>
    </row>
    <row r="24" spans="1:13" ht="15" customHeight="1">
      <c r="A24" s="46" t="s">
        <v>93</v>
      </c>
      <c r="B24" s="47">
        <f t="shared" si="0"/>
        <v>1274</v>
      </c>
      <c r="C24" s="48">
        <v>1076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99</v>
      </c>
      <c r="J24" s="48">
        <v>0</v>
      </c>
      <c r="K24" s="48">
        <v>99</v>
      </c>
      <c r="L24" s="48">
        <v>863</v>
      </c>
      <c r="M24" s="49">
        <v>411</v>
      </c>
    </row>
    <row r="25" spans="1:13" ht="15" customHeight="1">
      <c r="A25" s="50" t="s">
        <v>94</v>
      </c>
      <c r="B25" s="51">
        <f t="shared" si="0"/>
        <v>1822</v>
      </c>
      <c r="C25" s="52">
        <v>1435</v>
      </c>
      <c r="D25" s="52">
        <v>0</v>
      </c>
      <c r="E25" s="52">
        <v>0</v>
      </c>
      <c r="F25" s="52">
        <v>277</v>
      </c>
      <c r="G25" s="52">
        <v>0</v>
      </c>
      <c r="H25" s="52">
        <v>0</v>
      </c>
      <c r="I25" s="52">
        <v>0</v>
      </c>
      <c r="J25" s="52">
        <v>110</v>
      </c>
      <c r="K25" s="52">
        <v>0</v>
      </c>
      <c r="L25" s="52">
        <v>1296</v>
      </c>
      <c r="M25" s="53">
        <v>526</v>
      </c>
    </row>
    <row r="26" spans="1:13" ht="15" customHeight="1">
      <c r="A26" s="54" t="s">
        <v>95</v>
      </c>
      <c r="B26" s="55">
        <f t="shared" si="0"/>
        <v>214661</v>
      </c>
      <c r="C26" s="56">
        <v>83583</v>
      </c>
      <c r="D26" s="56">
        <v>1293</v>
      </c>
      <c r="E26" s="56">
        <v>1031</v>
      </c>
      <c r="F26" s="56">
        <v>28082</v>
      </c>
      <c r="G26" s="56">
        <v>28105</v>
      </c>
      <c r="H26" s="56">
        <v>23079</v>
      </c>
      <c r="I26" s="56">
        <v>31666</v>
      </c>
      <c r="J26" s="56">
        <v>11032</v>
      </c>
      <c r="K26" s="56">
        <v>6790</v>
      </c>
      <c r="L26" s="56">
        <v>66906</v>
      </c>
      <c r="M26" s="57">
        <v>147755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96</v>
      </c>
      <c r="B28" s="47">
        <f>SUM(C28:K28)</f>
        <v>1177</v>
      </c>
      <c r="C28" s="48">
        <v>660</v>
      </c>
      <c r="D28" s="48">
        <v>50</v>
      </c>
      <c r="E28" s="48">
        <v>0</v>
      </c>
      <c r="F28" s="48">
        <v>467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50</v>
      </c>
      <c r="M28" s="49">
        <v>1127</v>
      </c>
    </row>
    <row r="29" spans="1:13" ht="15" customHeight="1">
      <c r="A29" s="50" t="s">
        <v>97</v>
      </c>
      <c r="B29" s="51">
        <f>SUM(C29:K29)</f>
        <v>1157</v>
      </c>
      <c r="C29" s="52">
        <v>1009</v>
      </c>
      <c r="D29" s="52">
        <v>0</v>
      </c>
      <c r="E29" s="52">
        <v>0</v>
      </c>
      <c r="F29" s="52">
        <v>0</v>
      </c>
      <c r="G29" s="52">
        <v>54</v>
      </c>
      <c r="H29" s="52">
        <v>0</v>
      </c>
      <c r="I29" s="52">
        <v>0</v>
      </c>
      <c r="J29" s="52">
        <v>94</v>
      </c>
      <c r="K29" s="52">
        <v>0</v>
      </c>
      <c r="L29" s="52">
        <v>876</v>
      </c>
      <c r="M29" s="53">
        <v>281</v>
      </c>
    </row>
    <row r="30" spans="1:13" ht="15" customHeight="1">
      <c r="A30" s="54" t="s">
        <v>98</v>
      </c>
      <c r="B30" s="55">
        <f>SUM(C30:K30)</f>
        <v>2334</v>
      </c>
      <c r="C30" s="56">
        <v>1669</v>
      </c>
      <c r="D30" s="56">
        <v>50</v>
      </c>
      <c r="E30" s="56">
        <v>0</v>
      </c>
      <c r="F30" s="56">
        <v>467</v>
      </c>
      <c r="G30" s="56">
        <v>54</v>
      </c>
      <c r="H30" s="56">
        <v>0</v>
      </c>
      <c r="I30" s="56">
        <v>0</v>
      </c>
      <c r="J30" s="56">
        <v>94</v>
      </c>
      <c r="K30" s="56">
        <v>0</v>
      </c>
      <c r="L30" s="56">
        <v>926</v>
      </c>
      <c r="M30" s="57">
        <v>1408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50" t="s">
        <v>99</v>
      </c>
      <c r="B32" s="51">
        <f>SUM(C32:K32)</f>
        <v>1130</v>
      </c>
      <c r="C32" s="52">
        <v>964</v>
      </c>
      <c r="D32" s="52">
        <v>0</v>
      </c>
      <c r="E32" s="52">
        <v>0</v>
      </c>
      <c r="F32" s="52">
        <v>0</v>
      </c>
      <c r="G32" s="52">
        <v>119</v>
      </c>
      <c r="H32" s="52">
        <v>0</v>
      </c>
      <c r="I32" s="52">
        <v>0</v>
      </c>
      <c r="J32" s="52">
        <v>0</v>
      </c>
      <c r="K32" s="52">
        <v>47</v>
      </c>
      <c r="L32" s="52">
        <v>645</v>
      </c>
      <c r="M32" s="53">
        <v>485</v>
      </c>
    </row>
    <row r="33" spans="1:13" ht="15" customHeight="1">
      <c r="A33" s="54" t="s">
        <v>100</v>
      </c>
      <c r="B33" s="55">
        <f>SUM(C33:K33)</f>
        <v>1130</v>
      </c>
      <c r="C33" s="56">
        <v>964</v>
      </c>
      <c r="D33" s="56">
        <v>0</v>
      </c>
      <c r="E33" s="56">
        <v>0</v>
      </c>
      <c r="F33" s="56">
        <v>0</v>
      </c>
      <c r="G33" s="56">
        <v>119</v>
      </c>
      <c r="H33" s="56">
        <v>0</v>
      </c>
      <c r="I33" s="56">
        <v>0</v>
      </c>
      <c r="J33" s="56">
        <v>0</v>
      </c>
      <c r="K33" s="56">
        <v>47</v>
      </c>
      <c r="L33" s="56">
        <v>645</v>
      </c>
      <c r="M33" s="57">
        <v>485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101</v>
      </c>
      <c r="B35" s="47">
        <f>SUM(C35:K35)</f>
        <v>1102</v>
      </c>
      <c r="C35" s="48">
        <v>875</v>
      </c>
      <c r="D35" s="48">
        <v>0</v>
      </c>
      <c r="E35" s="48">
        <v>0</v>
      </c>
      <c r="F35" s="48">
        <v>0</v>
      </c>
      <c r="G35" s="48">
        <v>0</v>
      </c>
      <c r="H35" s="48">
        <v>167</v>
      </c>
      <c r="I35" s="48">
        <v>0</v>
      </c>
      <c r="J35" s="48">
        <v>60</v>
      </c>
      <c r="K35" s="48">
        <v>0</v>
      </c>
      <c r="L35" s="48">
        <v>621</v>
      </c>
      <c r="M35" s="49">
        <v>481</v>
      </c>
    </row>
    <row r="36" spans="1:13" ht="15" customHeight="1">
      <c r="A36" s="50" t="s">
        <v>102</v>
      </c>
      <c r="B36" s="51">
        <f>SUM(C36:K36)</f>
        <v>42</v>
      </c>
      <c r="C36" s="52">
        <v>42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42</v>
      </c>
      <c r="M36" s="53">
        <v>0</v>
      </c>
    </row>
    <row r="37" spans="1:13" ht="15" customHeight="1">
      <c r="A37" s="54" t="s">
        <v>103</v>
      </c>
      <c r="B37" s="55">
        <f>SUM(C37:K37)</f>
        <v>1144</v>
      </c>
      <c r="C37" s="56">
        <v>917</v>
      </c>
      <c r="D37" s="56">
        <v>0</v>
      </c>
      <c r="E37" s="56">
        <v>0</v>
      </c>
      <c r="F37" s="56">
        <v>0</v>
      </c>
      <c r="G37" s="56">
        <v>0</v>
      </c>
      <c r="H37" s="56">
        <v>167</v>
      </c>
      <c r="I37" s="56">
        <v>0</v>
      </c>
      <c r="J37" s="56">
        <v>60</v>
      </c>
      <c r="K37" s="56">
        <v>0</v>
      </c>
      <c r="L37" s="56">
        <v>663</v>
      </c>
      <c r="M37" s="57">
        <v>481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104</v>
      </c>
      <c r="B39" s="47">
        <f>SUM(C39:K39)</f>
        <v>963</v>
      </c>
      <c r="C39" s="48">
        <v>963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726</v>
      </c>
      <c r="M39" s="49">
        <v>237</v>
      </c>
    </row>
    <row r="40" spans="1:13" ht="15" customHeight="1">
      <c r="A40" s="46" t="s">
        <v>105</v>
      </c>
      <c r="B40" s="47">
        <f>SUM(C40:K40)</f>
        <v>1563</v>
      </c>
      <c r="C40" s="48">
        <v>511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1052</v>
      </c>
      <c r="L40" s="48">
        <v>511</v>
      </c>
      <c r="M40" s="49">
        <v>1052</v>
      </c>
    </row>
    <row r="41" spans="1:13" ht="15" customHeight="1">
      <c r="A41" s="50" t="s">
        <v>106</v>
      </c>
      <c r="B41" s="51">
        <f>SUM(C41:K41)</f>
        <v>1919</v>
      </c>
      <c r="C41" s="52">
        <v>865</v>
      </c>
      <c r="D41" s="52">
        <v>0</v>
      </c>
      <c r="E41" s="52">
        <v>0</v>
      </c>
      <c r="F41" s="52">
        <v>1054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432</v>
      </c>
      <c r="M41" s="53">
        <v>1487</v>
      </c>
    </row>
    <row r="42" spans="1:13" ht="15" customHeight="1">
      <c r="A42" s="54" t="s">
        <v>107</v>
      </c>
      <c r="B42" s="55">
        <f>SUM(C42:K42)</f>
        <v>4445</v>
      </c>
      <c r="C42" s="56">
        <v>2339</v>
      </c>
      <c r="D42" s="56">
        <v>0</v>
      </c>
      <c r="E42" s="56">
        <v>0</v>
      </c>
      <c r="F42" s="56">
        <v>1054</v>
      </c>
      <c r="G42" s="56">
        <v>0</v>
      </c>
      <c r="H42" s="56">
        <v>0</v>
      </c>
      <c r="I42" s="56">
        <v>0</v>
      </c>
      <c r="J42" s="56">
        <v>0</v>
      </c>
      <c r="K42" s="56">
        <v>1052</v>
      </c>
      <c r="L42" s="56">
        <v>1669</v>
      </c>
      <c r="M42" s="57">
        <v>2776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108</v>
      </c>
      <c r="B44" s="47">
        <f>SUM(C44:K44)</f>
        <v>4149</v>
      </c>
      <c r="C44" s="48">
        <v>775</v>
      </c>
      <c r="D44" s="48">
        <v>0</v>
      </c>
      <c r="E44" s="48">
        <v>0</v>
      </c>
      <c r="F44" s="48">
        <v>2594</v>
      </c>
      <c r="G44" s="48">
        <v>0</v>
      </c>
      <c r="H44" s="48">
        <v>0</v>
      </c>
      <c r="I44" s="48">
        <v>0</v>
      </c>
      <c r="J44" s="48">
        <v>621</v>
      </c>
      <c r="K44" s="48">
        <v>159</v>
      </c>
      <c r="L44" s="48">
        <v>621</v>
      </c>
      <c r="M44" s="49">
        <v>3528</v>
      </c>
    </row>
    <row r="45" spans="1:13" ht="15" customHeight="1">
      <c r="A45" s="46" t="s">
        <v>109</v>
      </c>
      <c r="B45" s="47">
        <f>SUM(C45:K45)</f>
        <v>2761</v>
      </c>
      <c r="C45" s="48">
        <v>1775</v>
      </c>
      <c r="D45" s="48">
        <v>0</v>
      </c>
      <c r="E45" s="48">
        <v>52</v>
      </c>
      <c r="F45" s="48">
        <v>0</v>
      </c>
      <c r="G45" s="48">
        <v>0</v>
      </c>
      <c r="H45" s="48">
        <v>364</v>
      </c>
      <c r="I45" s="48">
        <v>0</v>
      </c>
      <c r="J45" s="48">
        <v>0</v>
      </c>
      <c r="K45" s="48">
        <v>570</v>
      </c>
      <c r="L45" s="48">
        <v>1514</v>
      </c>
      <c r="M45" s="49">
        <v>1247</v>
      </c>
    </row>
    <row r="46" spans="1:13" ht="15" customHeight="1">
      <c r="A46" s="50" t="s">
        <v>110</v>
      </c>
      <c r="B46" s="51">
        <f>SUM(C46:K46)</f>
        <v>5290</v>
      </c>
      <c r="C46" s="52">
        <v>1003</v>
      </c>
      <c r="D46" s="52">
        <v>0</v>
      </c>
      <c r="E46" s="52">
        <v>49</v>
      </c>
      <c r="F46" s="52">
        <v>1177</v>
      </c>
      <c r="G46" s="52">
        <v>0</v>
      </c>
      <c r="H46" s="52">
        <v>3061</v>
      </c>
      <c r="I46" s="52">
        <v>0</v>
      </c>
      <c r="J46" s="52">
        <v>0</v>
      </c>
      <c r="K46" s="52">
        <v>0</v>
      </c>
      <c r="L46" s="52">
        <v>959</v>
      </c>
      <c r="M46" s="53">
        <v>4331</v>
      </c>
    </row>
    <row r="47" spans="1:13" ht="15" customHeight="1">
      <c r="A47" s="54" t="s">
        <v>111</v>
      </c>
      <c r="B47" s="55">
        <f>SUM(C47:K47)</f>
        <v>12200</v>
      </c>
      <c r="C47" s="56">
        <v>3553</v>
      </c>
      <c r="D47" s="56">
        <v>0</v>
      </c>
      <c r="E47" s="56">
        <v>101</v>
      </c>
      <c r="F47" s="56">
        <v>3771</v>
      </c>
      <c r="G47" s="56">
        <v>0</v>
      </c>
      <c r="H47" s="56">
        <v>3425</v>
      </c>
      <c r="I47" s="56">
        <v>0</v>
      </c>
      <c r="J47" s="56">
        <v>621</v>
      </c>
      <c r="K47" s="56">
        <v>729</v>
      </c>
      <c r="L47" s="56">
        <v>3094</v>
      </c>
      <c r="M47" s="57">
        <v>9106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50" t="s">
        <v>112</v>
      </c>
      <c r="B49" s="51">
        <f>SUM(C49:K49)</f>
        <v>305</v>
      </c>
      <c r="C49" s="52">
        <v>92</v>
      </c>
      <c r="D49" s="52">
        <v>113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100</v>
      </c>
      <c r="K49" s="52">
        <v>0</v>
      </c>
      <c r="L49" s="52">
        <v>205</v>
      </c>
      <c r="M49" s="53">
        <v>100</v>
      </c>
    </row>
    <row r="50" spans="1:13" ht="15" customHeight="1">
      <c r="A50" s="54" t="s">
        <v>113</v>
      </c>
      <c r="B50" s="55">
        <f>SUM(C50:K50)</f>
        <v>305</v>
      </c>
      <c r="C50" s="56">
        <v>92</v>
      </c>
      <c r="D50" s="56">
        <v>113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100</v>
      </c>
      <c r="K50" s="56">
        <v>0</v>
      </c>
      <c r="L50" s="56">
        <v>205</v>
      </c>
      <c r="M50" s="57">
        <v>100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114</v>
      </c>
      <c r="B52" s="47">
        <f>SUM(C52:K52)</f>
        <v>988</v>
      </c>
      <c r="C52" s="48">
        <v>216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772</v>
      </c>
      <c r="L52" s="48">
        <v>216</v>
      </c>
      <c r="M52" s="49">
        <v>772</v>
      </c>
    </row>
    <row r="53" spans="1:13" ht="15" customHeight="1">
      <c r="A53" s="46" t="s">
        <v>115</v>
      </c>
      <c r="B53" s="47">
        <f>SUM(C53:K53)</f>
        <v>1074</v>
      </c>
      <c r="C53" s="48">
        <v>1074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847</v>
      </c>
      <c r="M53" s="49">
        <v>227</v>
      </c>
    </row>
    <row r="54" spans="1:13" ht="15" customHeight="1">
      <c r="A54" s="46" t="s">
        <v>116</v>
      </c>
      <c r="B54" s="47">
        <f>SUM(C54:K54)</f>
        <v>49</v>
      </c>
      <c r="C54" s="48">
        <v>49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49</v>
      </c>
      <c r="M54" s="49">
        <v>0</v>
      </c>
    </row>
    <row r="55" spans="1:13" ht="15" customHeight="1">
      <c r="A55" s="46" t="s">
        <v>117</v>
      </c>
      <c r="B55" s="47">
        <f>SUM(C55:M55)</f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9">
        <v>0</v>
      </c>
    </row>
    <row r="56" spans="1:13" ht="15" customHeight="1">
      <c r="A56" s="46" t="s">
        <v>118</v>
      </c>
      <c r="B56" s="47">
        <f>SUM(C56:K56)</f>
        <v>650</v>
      </c>
      <c r="C56" s="48">
        <v>175</v>
      </c>
      <c r="D56" s="48">
        <v>0</v>
      </c>
      <c r="E56" s="48">
        <v>0</v>
      </c>
      <c r="F56" s="48">
        <v>475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64</v>
      </c>
      <c r="M56" s="49">
        <v>586</v>
      </c>
    </row>
    <row r="57" spans="1:13" ht="15" customHeight="1">
      <c r="A57" s="46" t="s">
        <v>119</v>
      </c>
      <c r="B57" s="47">
        <f>SUM(C57:M57)</f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9">
        <v>0</v>
      </c>
    </row>
    <row r="58" spans="1:13" ht="15" customHeight="1">
      <c r="A58" s="50" t="s">
        <v>120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121</v>
      </c>
      <c r="B59" s="55">
        <f>SUM(C59:K59)</f>
        <v>2761</v>
      </c>
      <c r="C59" s="56">
        <v>1514</v>
      </c>
      <c r="D59" s="56">
        <v>0</v>
      </c>
      <c r="E59" s="56">
        <v>0</v>
      </c>
      <c r="F59" s="56">
        <v>475</v>
      </c>
      <c r="G59" s="56">
        <v>0</v>
      </c>
      <c r="H59" s="56">
        <v>0</v>
      </c>
      <c r="I59" s="56">
        <v>0</v>
      </c>
      <c r="J59" s="56">
        <v>0</v>
      </c>
      <c r="K59" s="56">
        <v>772</v>
      </c>
      <c r="L59" s="56">
        <v>1176</v>
      </c>
      <c r="M59" s="57">
        <v>1585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50" t="s">
        <v>122</v>
      </c>
      <c r="B61" s="51">
        <f>SUM(C61:K61)</f>
        <v>5280</v>
      </c>
      <c r="C61" s="52">
        <v>232</v>
      </c>
      <c r="D61" s="52">
        <v>0</v>
      </c>
      <c r="E61" s="52">
        <v>0</v>
      </c>
      <c r="F61" s="52">
        <v>5048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116</v>
      </c>
      <c r="M61" s="53">
        <v>5164</v>
      </c>
    </row>
    <row r="62" spans="1:13" ht="15" customHeight="1">
      <c r="A62" s="54" t="s">
        <v>123</v>
      </c>
      <c r="B62" s="55">
        <f>SUM(C62:K62)</f>
        <v>5280</v>
      </c>
      <c r="C62" s="56">
        <v>232</v>
      </c>
      <c r="D62" s="56">
        <v>0</v>
      </c>
      <c r="E62" s="56">
        <v>0</v>
      </c>
      <c r="F62" s="56">
        <v>5048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116</v>
      </c>
      <c r="M62" s="57">
        <v>5164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50" t="s">
        <v>124</v>
      </c>
      <c r="B64" s="51">
        <f>SUM(C64:M64)</f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3">
        <v>0</v>
      </c>
    </row>
    <row r="65" spans="1:13" ht="15" customHeight="1">
      <c r="A65" s="54" t="s">
        <v>125</v>
      </c>
      <c r="B65" s="55">
        <f>SUM(C65:M65)</f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126</v>
      </c>
      <c r="B67" s="47">
        <f>SUM(C67:K67)</f>
        <v>29599</v>
      </c>
      <c r="C67" s="48">
        <v>11280</v>
      </c>
      <c r="D67" s="48">
        <v>163</v>
      </c>
      <c r="E67" s="48">
        <v>101</v>
      </c>
      <c r="F67" s="48">
        <v>10815</v>
      </c>
      <c r="G67" s="48">
        <v>173</v>
      </c>
      <c r="H67" s="48">
        <v>3592</v>
      </c>
      <c r="I67" s="48">
        <v>0</v>
      </c>
      <c r="J67" s="48">
        <v>875</v>
      </c>
      <c r="K67" s="48">
        <v>2600</v>
      </c>
      <c r="L67" s="48">
        <v>8494</v>
      </c>
      <c r="M67" s="49">
        <v>21105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127</v>
      </c>
      <c r="B69" s="59">
        <f>SUM(C69:K69)</f>
        <v>244260</v>
      </c>
      <c r="C69" s="60">
        <v>94863</v>
      </c>
      <c r="D69" s="60">
        <v>1456</v>
      </c>
      <c r="E69" s="60">
        <v>1132</v>
      </c>
      <c r="F69" s="60">
        <v>38897</v>
      </c>
      <c r="G69" s="60">
        <v>28278</v>
      </c>
      <c r="H69" s="60">
        <v>26671</v>
      </c>
      <c r="I69" s="60">
        <v>31666</v>
      </c>
      <c r="J69" s="60">
        <v>11907</v>
      </c>
      <c r="K69" s="60">
        <v>9390</v>
      </c>
      <c r="L69" s="60">
        <v>75400</v>
      </c>
      <c r="M69" s="61">
        <v>168860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L34" sqref="L3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34" t="s">
        <v>42</v>
      </c>
      <c r="D3" s="35"/>
      <c r="E3" s="35"/>
      <c r="F3" s="35"/>
      <c r="G3" s="35"/>
      <c r="H3" s="35"/>
      <c r="I3" s="35"/>
      <c r="J3" s="37"/>
      <c r="K3" s="34" t="s">
        <v>43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44</v>
      </c>
      <c r="C4" s="31" t="s">
        <v>45</v>
      </c>
      <c r="D4" s="32"/>
      <c r="E4" s="32"/>
      <c r="F4" s="33"/>
      <c r="G4" s="31" t="s">
        <v>46</v>
      </c>
      <c r="H4" s="32"/>
      <c r="I4" s="32"/>
      <c r="J4" s="33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94863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94863</v>
      </c>
      <c r="H6" s="19">
        <v>12988</v>
      </c>
      <c r="I6" s="19">
        <v>0</v>
      </c>
      <c r="J6" s="19">
        <v>81875</v>
      </c>
      <c r="K6" s="19">
        <v>68695</v>
      </c>
      <c r="L6" s="19">
        <f>SUM(M6:Q6)</f>
        <v>26168</v>
      </c>
      <c r="M6" s="19">
        <v>0</v>
      </c>
      <c r="N6" s="19">
        <v>3951</v>
      </c>
      <c r="O6" s="19">
        <v>21897</v>
      </c>
      <c r="P6" s="19">
        <v>0</v>
      </c>
      <c r="Q6" s="27">
        <v>320</v>
      </c>
    </row>
    <row r="7" spans="1:17" ht="15" customHeight="1">
      <c r="A7" s="13" t="s">
        <v>65</v>
      </c>
      <c r="B7" s="20">
        <f>+C7+G7</f>
        <v>1456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1456</v>
      </c>
      <c r="H7" s="21">
        <v>0</v>
      </c>
      <c r="I7" s="21">
        <v>103</v>
      </c>
      <c r="J7" s="21">
        <v>1353</v>
      </c>
      <c r="K7" s="21">
        <v>1278</v>
      </c>
      <c r="L7" s="21">
        <f>SUM(M7:Q7)</f>
        <v>178</v>
      </c>
      <c r="M7" s="21">
        <v>0</v>
      </c>
      <c r="N7" s="21">
        <v>0</v>
      </c>
      <c r="O7" s="21">
        <v>178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1132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1132</v>
      </c>
      <c r="H8" s="21">
        <v>0</v>
      </c>
      <c r="I8" s="21">
        <v>774</v>
      </c>
      <c r="J8" s="21">
        <v>358</v>
      </c>
      <c r="K8" s="21">
        <v>1019</v>
      </c>
      <c r="L8" s="21">
        <f aca="true" t="shared" si="3" ref="L8:L17">SUM(M8:Q8)</f>
        <v>113</v>
      </c>
      <c r="M8" s="21">
        <v>0</v>
      </c>
      <c r="N8" s="21">
        <v>0</v>
      </c>
      <c r="O8" s="21">
        <v>113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38897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38897</v>
      </c>
      <c r="H9" s="21">
        <v>37124</v>
      </c>
      <c r="I9" s="21">
        <v>0</v>
      </c>
      <c r="J9" s="21">
        <v>1773</v>
      </c>
      <c r="K9" s="21">
        <v>577</v>
      </c>
      <c r="L9" s="21">
        <f t="shared" si="3"/>
        <v>38320</v>
      </c>
      <c r="M9" s="21">
        <v>0</v>
      </c>
      <c r="N9" s="21">
        <v>0</v>
      </c>
      <c r="O9" s="21">
        <v>38296</v>
      </c>
      <c r="P9" s="21">
        <v>24</v>
      </c>
      <c r="Q9" s="28">
        <v>0</v>
      </c>
    </row>
    <row r="10" spans="1:17" ht="15" customHeight="1">
      <c r="A10" s="13" t="s">
        <v>68</v>
      </c>
      <c r="B10" s="20">
        <f t="shared" si="0"/>
        <v>28278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28278</v>
      </c>
      <c r="H10" s="21">
        <v>28097</v>
      </c>
      <c r="I10" s="21">
        <v>181</v>
      </c>
      <c r="J10" s="21">
        <v>0</v>
      </c>
      <c r="K10" s="21">
        <v>0</v>
      </c>
      <c r="L10" s="21">
        <f t="shared" si="3"/>
        <v>28278</v>
      </c>
      <c r="M10" s="21">
        <v>0</v>
      </c>
      <c r="N10" s="21">
        <v>0</v>
      </c>
      <c r="O10" s="21">
        <v>28267</v>
      </c>
      <c r="P10" s="21">
        <v>11</v>
      </c>
      <c r="Q10" s="28">
        <v>0</v>
      </c>
    </row>
    <row r="11" spans="1:17" ht="15" customHeight="1">
      <c r="A11" s="13" t="s">
        <v>69</v>
      </c>
      <c r="B11" s="20">
        <f t="shared" si="0"/>
        <v>26671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26671</v>
      </c>
      <c r="H11" s="21">
        <v>26358</v>
      </c>
      <c r="I11" s="21">
        <v>0</v>
      </c>
      <c r="J11" s="21">
        <v>313</v>
      </c>
      <c r="K11" s="21">
        <v>1158</v>
      </c>
      <c r="L11" s="21">
        <f t="shared" si="3"/>
        <v>25513</v>
      </c>
      <c r="M11" s="21">
        <v>0</v>
      </c>
      <c r="N11" s="21">
        <v>0</v>
      </c>
      <c r="O11" s="21">
        <v>25449</v>
      </c>
      <c r="P11" s="21">
        <v>0</v>
      </c>
      <c r="Q11" s="28">
        <v>64</v>
      </c>
    </row>
    <row r="12" spans="1:17" ht="15" customHeight="1">
      <c r="A12" s="13" t="s">
        <v>70</v>
      </c>
      <c r="B12" s="20">
        <f t="shared" si="0"/>
        <v>31666</v>
      </c>
      <c r="C12" s="21">
        <f t="shared" si="1"/>
        <v>26421</v>
      </c>
      <c r="D12" s="21">
        <v>0</v>
      </c>
      <c r="E12" s="21">
        <v>0</v>
      </c>
      <c r="F12" s="21">
        <v>26421</v>
      </c>
      <c r="G12" s="21">
        <f t="shared" si="2"/>
        <v>5245</v>
      </c>
      <c r="H12" s="21">
        <v>1030</v>
      </c>
      <c r="I12" s="21">
        <v>3264</v>
      </c>
      <c r="J12" s="21">
        <v>951</v>
      </c>
      <c r="K12" s="21">
        <v>1681</v>
      </c>
      <c r="L12" s="21">
        <f t="shared" si="3"/>
        <v>29985</v>
      </c>
      <c r="M12" s="21">
        <v>0</v>
      </c>
      <c r="N12" s="21">
        <v>3306</v>
      </c>
      <c r="O12" s="21">
        <v>26659</v>
      </c>
      <c r="P12" s="21">
        <v>0</v>
      </c>
      <c r="Q12" s="28">
        <v>20</v>
      </c>
    </row>
    <row r="13" spans="1:17" ht="15" customHeight="1">
      <c r="A13" s="13" t="s">
        <v>71</v>
      </c>
      <c r="B13" s="20">
        <f t="shared" si="0"/>
        <v>11907</v>
      </c>
      <c r="C13" s="21">
        <f t="shared" si="1"/>
        <v>8503</v>
      </c>
      <c r="D13" s="21">
        <v>163</v>
      </c>
      <c r="E13" s="21">
        <v>166</v>
      </c>
      <c r="F13" s="21">
        <v>8174</v>
      </c>
      <c r="G13" s="21">
        <f t="shared" si="2"/>
        <v>3404</v>
      </c>
      <c r="H13" s="21">
        <v>216</v>
      </c>
      <c r="I13" s="21">
        <v>3154</v>
      </c>
      <c r="J13" s="21">
        <v>34</v>
      </c>
      <c r="K13" s="21">
        <v>413</v>
      </c>
      <c r="L13" s="21">
        <f t="shared" si="3"/>
        <v>11494</v>
      </c>
      <c r="M13" s="21">
        <v>0</v>
      </c>
      <c r="N13" s="21">
        <v>8154</v>
      </c>
      <c r="O13" s="21">
        <v>3259</v>
      </c>
      <c r="P13" s="21">
        <v>0</v>
      </c>
      <c r="Q13" s="28">
        <v>81</v>
      </c>
    </row>
    <row r="14" spans="1:17" ht="15" customHeight="1">
      <c r="A14" s="13" t="s">
        <v>63</v>
      </c>
      <c r="B14" s="20">
        <f t="shared" si="0"/>
        <v>9390</v>
      </c>
      <c r="C14" s="21">
        <f t="shared" si="1"/>
        <v>660</v>
      </c>
      <c r="D14" s="21">
        <v>0</v>
      </c>
      <c r="E14" s="21">
        <v>0</v>
      </c>
      <c r="F14" s="21">
        <v>660</v>
      </c>
      <c r="G14" s="21">
        <f t="shared" si="2"/>
        <v>8730</v>
      </c>
      <c r="H14" s="21">
        <v>7365</v>
      </c>
      <c r="I14" s="21">
        <v>915</v>
      </c>
      <c r="J14" s="21">
        <v>450</v>
      </c>
      <c r="K14" s="21">
        <v>579</v>
      </c>
      <c r="L14" s="21">
        <f t="shared" si="3"/>
        <v>8811</v>
      </c>
      <c r="M14" s="21">
        <v>38</v>
      </c>
      <c r="N14" s="21">
        <v>438</v>
      </c>
      <c r="O14" s="21">
        <v>8335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96319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96319</v>
      </c>
      <c r="H16" s="21">
        <f>SUM(H6:H7)</f>
        <v>12988</v>
      </c>
      <c r="I16" s="21">
        <f>SUM(I6:I7)</f>
        <v>103</v>
      </c>
      <c r="J16" s="21">
        <f>SUM(J6:J7)</f>
        <v>83228</v>
      </c>
      <c r="K16" s="21">
        <f>SUM(K6:K7)</f>
        <v>69973</v>
      </c>
      <c r="L16" s="21">
        <f t="shared" si="3"/>
        <v>26346</v>
      </c>
      <c r="M16" s="21">
        <f>SUM(M6:M7)</f>
        <v>0</v>
      </c>
      <c r="N16" s="21">
        <f>SUM(N6:N7)</f>
        <v>3951</v>
      </c>
      <c r="O16" s="21">
        <f>SUM(O6:O7)</f>
        <v>22075</v>
      </c>
      <c r="P16" s="21">
        <f>SUM(P6:P7)</f>
        <v>0</v>
      </c>
      <c r="Q16" s="28">
        <f>SUM(Q6:Q7)</f>
        <v>320</v>
      </c>
    </row>
    <row r="17" spans="1:17" ht="15" customHeight="1">
      <c r="A17" s="13" t="s">
        <v>73</v>
      </c>
      <c r="B17" s="20">
        <f t="shared" si="0"/>
        <v>147941</v>
      </c>
      <c r="C17" s="21">
        <f t="shared" si="1"/>
        <v>35584</v>
      </c>
      <c r="D17" s="21">
        <f>SUM(D8:D14)</f>
        <v>163</v>
      </c>
      <c r="E17" s="21">
        <f>SUM(E8:E14)</f>
        <v>166</v>
      </c>
      <c r="F17" s="21">
        <f>SUM(F8:F14)</f>
        <v>35255</v>
      </c>
      <c r="G17" s="21">
        <f t="shared" si="2"/>
        <v>112357</v>
      </c>
      <c r="H17" s="21">
        <f>SUM(H8:H14)</f>
        <v>100190</v>
      </c>
      <c r="I17" s="21">
        <f>SUM(I8:I14)</f>
        <v>8288</v>
      </c>
      <c r="J17" s="21">
        <f>SUM(J8:J14)</f>
        <v>3879</v>
      </c>
      <c r="K17" s="21">
        <f>SUM(K8:K14)</f>
        <v>5427</v>
      </c>
      <c r="L17" s="21">
        <f t="shared" si="3"/>
        <v>142514</v>
      </c>
      <c r="M17" s="21">
        <f>SUM(M8:M14)</f>
        <v>38</v>
      </c>
      <c r="N17" s="21">
        <f>SUM(N8:N14)</f>
        <v>11898</v>
      </c>
      <c r="O17" s="21">
        <f>SUM(O8:O14)</f>
        <v>130378</v>
      </c>
      <c r="P17" s="21">
        <f>SUM(P8:P14)</f>
        <v>35</v>
      </c>
      <c r="Q17" s="28">
        <f>SUM(Q8:Q14)</f>
        <v>165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244260</v>
      </c>
      <c r="C19" s="25">
        <f t="shared" si="1"/>
        <v>35584</v>
      </c>
      <c r="D19" s="24">
        <f>SUM(D16:D17)</f>
        <v>163</v>
      </c>
      <c r="E19" s="24">
        <f>SUM(E16:E17)</f>
        <v>166</v>
      </c>
      <c r="F19" s="24">
        <f>SUM(F16:F17)</f>
        <v>35255</v>
      </c>
      <c r="G19" s="25">
        <f t="shared" si="2"/>
        <v>208676</v>
      </c>
      <c r="H19" s="24">
        <f>SUM(H16:H17)</f>
        <v>113178</v>
      </c>
      <c r="I19" s="24">
        <f>SUM(I16:I17)</f>
        <v>8391</v>
      </c>
      <c r="J19" s="24">
        <f>SUM(J16:J17)</f>
        <v>87107</v>
      </c>
      <c r="K19" s="25">
        <f>SUM(K16:K17)</f>
        <v>75400</v>
      </c>
      <c r="L19" s="24">
        <f>SUM(M19:Q19)</f>
        <v>168860</v>
      </c>
      <c r="M19" s="24">
        <f>SUM(M16:M17)</f>
        <v>38</v>
      </c>
      <c r="N19" s="24">
        <f>SUM(N16:N17)</f>
        <v>15849</v>
      </c>
      <c r="O19" s="24">
        <f>SUM(O16:O17)</f>
        <v>152453</v>
      </c>
      <c r="P19" s="24">
        <f>SUM(P16:P17)</f>
        <v>35</v>
      </c>
      <c r="Q19" s="30">
        <f>SUM(Q16:Q17)</f>
        <v>485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G25" sqref="G25"/>
    </sheetView>
  </sheetViews>
  <sheetFormatPr defaultColWidth="9.00390625" defaultRowHeight="15" customHeight="1"/>
  <cols>
    <col min="1" max="1" width="10.625" style="1" customWidth="1"/>
    <col min="2" max="2" width="9.50390625" style="1" bestFit="1" customWidth="1"/>
    <col min="3" max="3" width="7.625" style="1" customWidth="1"/>
    <col min="4" max="5" width="6.125" style="1" customWidth="1"/>
    <col min="6" max="6" width="7.62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34" t="s">
        <v>34</v>
      </c>
      <c r="D3" s="35"/>
      <c r="E3" s="35"/>
      <c r="F3" s="35"/>
      <c r="G3" s="35"/>
      <c r="H3" s="35"/>
      <c r="I3" s="35"/>
      <c r="J3" s="37"/>
      <c r="K3" s="34" t="s">
        <v>35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4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1560044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1560044</v>
      </c>
      <c r="H6" s="19">
        <v>194252</v>
      </c>
      <c r="I6" s="19">
        <v>0</v>
      </c>
      <c r="J6" s="19">
        <v>1365792</v>
      </c>
      <c r="K6" s="19">
        <v>1089741</v>
      </c>
      <c r="L6" s="19">
        <f>SUM(M6:Q6)</f>
        <v>470303</v>
      </c>
      <c r="M6" s="19">
        <v>0</v>
      </c>
      <c r="N6" s="19">
        <v>68000</v>
      </c>
      <c r="O6" s="19">
        <v>397951</v>
      </c>
      <c r="P6" s="19">
        <v>0</v>
      </c>
      <c r="Q6" s="27">
        <v>4352</v>
      </c>
    </row>
    <row r="7" spans="1:17" ht="15" customHeight="1">
      <c r="A7" s="13" t="s">
        <v>21</v>
      </c>
      <c r="B7" s="20">
        <f>+C7+G7</f>
        <v>24460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24460</v>
      </c>
      <c r="H7" s="21">
        <v>0</v>
      </c>
      <c r="I7" s="21">
        <v>1700</v>
      </c>
      <c r="J7" s="21">
        <v>22760</v>
      </c>
      <c r="K7" s="21">
        <v>22300</v>
      </c>
      <c r="L7" s="21">
        <f>SUM(M7:Q7)</f>
        <v>2160</v>
      </c>
      <c r="M7" s="21">
        <v>0</v>
      </c>
      <c r="N7" s="21">
        <v>0</v>
      </c>
      <c r="O7" s="21">
        <v>2160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8335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8335</v>
      </c>
      <c r="H8" s="21">
        <v>0</v>
      </c>
      <c r="I8" s="21">
        <v>3880</v>
      </c>
      <c r="J8" s="21">
        <v>4455</v>
      </c>
      <c r="K8" s="21">
        <v>7545</v>
      </c>
      <c r="L8" s="21">
        <f aca="true" t="shared" si="3" ref="L8:L17">SUM(M8:Q8)</f>
        <v>790</v>
      </c>
      <c r="M8" s="21">
        <v>0</v>
      </c>
      <c r="N8" s="21">
        <v>0</v>
      </c>
      <c r="O8" s="21">
        <v>790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532043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532043</v>
      </c>
      <c r="H9" s="21">
        <v>516913</v>
      </c>
      <c r="I9" s="21">
        <v>0</v>
      </c>
      <c r="J9" s="21">
        <v>15130</v>
      </c>
      <c r="K9" s="21">
        <v>6900</v>
      </c>
      <c r="L9" s="21">
        <f t="shared" si="3"/>
        <v>525143</v>
      </c>
      <c r="M9" s="21">
        <v>0</v>
      </c>
      <c r="N9" s="21">
        <v>0</v>
      </c>
      <c r="O9" s="21">
        <v>524843</v>
      </c>
      <c r="P9" s="21">
        <v>300</v>
      </c>
      <c r="Q9" s="28">
        <v>0</v>
      </c>
    </row>
    <row r="10" spans="1:17" ht="15" customHeight="1">
      <c r="A10" s="13" t="s">
        <v>24</v>
      </c>
      <c r="B10" s="20">
        <f t="shared" si="0"/>
        <v>285670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285670</v>
      </c>
      <c r="H10" s="21">
        <v>283270</v>
      </c>
      <c r="I10" s="21">
        <v>2400</v>
      </c>
      <c r="J10" s="21">
        <v>0</v>
      </c>
      <c r="K10" s="21">
        <v>0</v>
      </c>
      <c r="L10" s="21">
        <f t="shared" si="3"/>
        <v>285670</v>
      </c>
      <c r="M10" s="21">
        <v>0</v>
      </c>
      <c r="N10" s="21">
        <v>0</v>
      </c>
      <c r="O10" s="21">
        <v>285530</v>
      </c>
      <c r="P10" s="21">
        <v>140</v>
      </c>
      <c r="Q10" s="28">
        <v>0</v>
      </c>
    </row>
    <row r="11" spans="1:17" ht="15" customHeight="1">
      <c r="A11" s="13" t="s">
        <v>25</v>
      </c>
      <c r="B11" s="20">
        <f t="shared" si="0"/>
        <v>276630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276630</v>
      </c>
      <c r="H11" s="21">
        <v>269630</v>
      </c>
      <c r="I11" s="21">
        <v>0</v>
      </c>
      <c r="J11" s="21">
        <v>7000</v>
      </c>
      <c r="K11" s="21">
        <v>20400</v>
      </c>
      <c r="L11" s="21">
        <f t="shared" si="3"/>
        <v>256230</v>
      </c>
      <c r="M11" s="21">
        <v>0</v>
      </c>
      <c r="N11" s="21">
        <v>0</v>
      </c>
      <c r="O11" s="21">
        <v>255930</v>
      </c>
      <c r="P11" s="21">
        <v>0</v>
      </c>
      <c r="Q11" s="28">
        <v>300</v>
      </c>
    </row>
    <row r="12" spans="1:17" ht="15" customHeight="1">
      <c r="A12" s="13" t="s">
        <v>26</v>
      </c>
      <c r="B12" s="20">
        <f t="shared" si="0"/>
        <v>702019</v>
      </c>
      <c r="C12" s="21">
        <f t="shared" si="1"/>
        <v>590000</v>
      </c>
      <c r="D12" s="21">
        <v>0</v>
      </c>
      <c r="E12" s="21">
        <v>0</v>
      </c>
      <c r="F12" s="21">
        <v>590000</v>
      </c>
      <c r="G12" s="21">
        <f t="shared" si="2"/>
        <v>112019</v>
      </c>
      <c r="H12" s="21">
        <v>18089</v>
      </c>
      <c r="I12" s="21">
        <v>76130</v>
      </c>
      <c r="J12" s="21">
        <v>17800</v>
      </c>
      <c r="K12" s="21">
        <v>33800</v>
      </c>
      <c r="L12" s="21">
        <f t="shared" si="3"/>
        <v>668219</v>
      </c>
      <c r="M12" s="21">
        <v>0</v>
      </c>
      <c r="N12" s="21">
        <v>108700</v>
      </c>
      <c r="O12" s="21">
        <v>559389</v>
      </c>
      <c r="P12" s="21">
        <v>0</v>
      </c>
      <c r="Q12" s="28">
        <v>130</v>
      </c>
    </row>
    <row r="13" spans="1:17" ht="15" customHeight="1">
      <c r="A13" s="13" t="s">
        <v>27</v>
      </c>
      <c r="B13" s="20">
        <f t="shared" si="0"/>
        <v>265296</v>
      </c>
      <c r="C13" s="21">
        <f t="shared" si="1"/>
        <v>199176</v>
      </c>
      <c r="D13" s="21">
        <v>6350</v>
      </c>
      <c r="E13" s="21">
        <v>1600</v>
      </c>
      <c r="F13" s="21">
        <v>191226</v>
      </c>
      <c r="G13" s="21">
        <f t="shared" si="2"/>
        <v>66120</v>
      </c>
      <c r="H13" s="21">
        <v>4000</v>
      </c>
      <c r="I13" s="21">
        <v>62020</v>
      </c>
      <c r="J13" s="21">
        <v>100</v>
      </c>
      <c r="K13" s="21">
        <v>8400</v>
      </c>
      <c r="L13" s="21">
        <f t="shared" si="3"/>
        <v>256896</v>
      </c>
      <c r="M13" s="21">
        <v>0</v>
      </c>
      <c r="N13" s="21">
        <v>193900</v>
      </c>
      <c r="O13" s="21">
        <v>62426</v>
      </c>
      <c r="P13" s="21">
        <v>0</v>
      </c>
      <c r="Q13" s="28">
        <v>570</v>
      </c>
    </row>
    <row r="14" spans="1:17" ht="15" customHeight="1">
      <c r="A14" s="13" t="s">
        <v>28</v>
      </c>
      <c r="B14" s="20">
        <f t="shared" si="0"/>
        <v>184005</v>
      </c>
      <c r="C14" s="21">
        <f t="shared" si="1"/>
        <v>16270</v>
      </c>
      <c r="D14" s="21">
        <v>0</v>
      </c>
      <c r="E14" s="21">
        <v>0</v>
      </c>
      <c r="F14" s="21">
        <v>16270</v>
      </c>
      <c r="G14" s="21">
        <f t="shared" si="2"/>
        <v>167735</v>
      </c>
      <c r="H14" s="21">
        <v>148440</v>
      </c>
      <c r="I14" s="21">
        <v>17185</v>
      </c>
      <c r="J14" s="21">
        <v>2110</v>
      </c>
      <c r="K14" s="21">
        <v>8285</v>
      </c>
      <c r="L14" s="21">
        <f t="shared" si="3"/>
        <v>175720</v>
      </c>
      <c r="M14" s="21">
        <v>1800</v>
      </c>
      <c r="N14" s="21">
        <v>6430</v>
      </c>
      <c r="O14" s="21">
        <v>167490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1584504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1584504</v>
      </c>
      <c r="H16" s="21">
        <f>SUM(H6:H7)</f>
        <v>194252</v>
      </c>
      <c r="I16" s="21">
        <f>SUM(I6:I7)</f>
        <v>1700</v>
      </c>
      <c r="J16" s="21">
        <f>SUM(J6:J7)</f>
        <v>1388552</v>
      </c>
      <c r="K16" s="21">
        <f>SUM(K6:K7)</f>
        <v>1112041</v>
      </c>
      <c r="L16" s="21">
        <f t="shared" si="3"/>
        <v>472463</v>
      </c>
      <c r="M16" s="21">
        <f>SUM(M6:M7)</f>
        <v>0</v>
      </c>
      <c r="N16" s="21">
        <f>SUM(N6:N7)</f>
        <v>68000</v>
      </c>
      <c r="O16" s="21">
        <f>SUM(O6:O7)</f>
        <v>400111</v>
      </c>
      <c r="P16" s="21">
        <f>SUM(P6:P7)</f>
        <v>0</v>
      </c>
      <c r="Q16" s="28">
        <f>SUM(Q6:Q7)</f>
        <v>4352</v>
      </c>
    </row>
    <row r="17" spans="1:17" ht="15" customHeight="1">
      <c r="A17" s="13" t="s">
        <v>30</v>
      </c>
      <c r="B17" s="20">
        <f t="shared" si="0"/>
        <v>2253998</v>
      </c>
      <c r="C17" s="21">
        <f t="shared" si="1"/>
        <v>805446</v>
      </c>
      <c r="D17" s="21">
        <f>SUM(D8:D14)</f>
        <v>6350</v>
      </c>
      <c r="E17" s="21">
        <f>SUM(E8:E14)</f>
        <v>1600</v>
      </c>
      <c r="F17" s="21">
        <f>SUM(F8:F14)</f>
        <v>797496</v>
      </c>
      <c r="G17" s="21">
        <f t="shared" si="2"/>
        <v>1448552</v>
      </c>
      <c r="H17" s="21">
        <f>SUM(H8:H14)</f>
        <v>1240342</v>
      </c>
      <c r="I17" s="21">
        <f>SUM(I8:I14)</f>
        <v>161615</v>
      </c>
      <c r="J17" s="21">
        <f>SUM(J8:J14)</f>
        <v>46595</v>
      </c>
      <c r="K17" s="21">
        <f>SUM(K8:K14)</f>
        <v>85330</v>
      </c>
      <c r="L17" s="21">
        <f t="shared" si="3"/>
        <v>2168668</v>
      </c>
      <c r="M17" s="21">
        <f>SUM(M8:M14)</f>
        <v>1800</v>
      </c>
      <c r="N17" s="21">
        <f>SUM(N8:N14)</f>
        <v>309030</v>
      </c>
      <c r="O17" s="21">
        <f>SUM(O8:O14)</f>
        <v>1856398</v>
      </c>
      <c r="P17" s="21">
        <f>SUM(P8:P14)</f>
        <v>440</v>
      </c>
      <c r="Q17" s="28">
        <f>SUM(Q8:Q14)</f>
        <v>1000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3838502</v>
      </c>
      <c r="C19" s="25">
        <f t="shared" si="1"/>
        <v>805446</v>
      </c>
      <c r="D19" s="24">
        <f>SUM(D16:D17)</f>
        <v>6350</v>
      </c>
      <c r="E19" s="24">
        <f>SUM(E16:E17)</f>
        <v>1600</v>
      </c>
      <c r="F19" s="24">
        <f>SUM(F16:F17)</f>
        <v>797496</v>
      </c>
      <c r="G19" s="25">
        <f t="shared" si="2"/>
        <v>3033056</v>
      </c>
      <c r="H19" s="24">
        <f>SUM(H16:H17)</f>
        <v>1434594</v>
      </c>
      <c r="I19" s="24">
        <f>SUM(I16:I17)</f>
        <v>163315</v>
      </c>
      <c r="J19" s="24">
        <f>SUM(J16:J17)</f>
        <v>1435147</v>
      </c>
      <c r="K19" s="25">
        <f>SUM(K16:K17)</f>
        <v>1197371</v>
      </c>
      <c r="L19" s="24">
        <f>SUM(M19:Q19)</f>
        <v>2641131</v>
      </c>
      <c r="M19" s="24">
        <f>SUM(M16:M17)</f>
        <v>1800</v>
      </c>
      <c r="N19" s="24">
        <f>SUM(N16:N17)</f>
        <v>377030</v>
      </c>
      <c r="O19" s="24">
        <f>SUM(O16:O17)</f>
        <v>2256509</v>
      </c>
      <c r="P19" s="24">
        <f>SUM(P16:P17)</f>
        <v>440</v>
      </c>
      <c r="Q19" s="30">
        <f>SUM(Q16:Q17)</f>
        <v>5352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2009-02-26T07:23:14Z</cp:lastPrinted>
  <dcterms:created xsi:type="dcterms:W3CDTF">2000-01-06T00:38:06Z</dcterms:created>
  <dcterms:modified xsi:type="dcterms:W3CDTF">2009-02-26T07:23:45Z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-1085333486</vt:i4>
  </property>
  <property fmtid="{D5CDD505-2E9C-101B-9397-08002B2CF9AE}" pid="3" name="_EmailSubject">
    <vt:lpwstr>着工統計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