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<sst xmlns="http://schemas.openxmlformats.org/spreadsheetml/2006/main" count="149" uniqueCount="112">
  <si>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</si>
  <si>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</si>
  <si>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</si>
  <si>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</si>
  <si>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</si>
  <si>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</si>
  <si>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</si>
  <si>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</si>
  <si>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</si>
  <si>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</si>
  <si>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</si>
  <si>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</si>
  <si>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</si>
  <si>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</si>
  <si>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</si>
  <si>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</si>
  <si>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</si>
  <si>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</si>
  <si>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</si>
  <si>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</si>
  <si>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</si>
  <si>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</si>
  <si>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</si>
  <si>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</si>
  <si>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</si>
  <si>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</si>
  <si>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</si>
  <si>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</si>
  <si>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</si>
  <si>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</si>
  <si>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</si>
  <si>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</si>
  <si>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</si>
  <si>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</si>
  <si>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</si>
  <si>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</si>
  <si>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</si>
  <si>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</si>
  <si>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</si>
  <si>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</si>
  <si>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</si>
  <si>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</si>
  <si>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</si>
  <si>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</si>
  <si>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</si>
  <si>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</si>
  <si>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</si>
  <si>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</si>
  <si>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</si>
  <si>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</si>
  <si>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</si>
  <si>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</si>
  <si>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</si>
  <si>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</si>
  <si>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</si>
  <si>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</si>
  <si>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</si>
  <si>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</si>
  <si>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</si>
  <si>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</si>
  <si>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</si>
  <si>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</si>
  <si>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</si>
  <si>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</si>
  <si>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</si>
  <si>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</si>
  <si>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</si>
  <si>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</si>
  <si>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</si>
  <si>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</si>
  <si>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</si>
  <si>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</si>
  <si>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着工建築物概報（３）</t>
  </si>
  <si>
    <t>平成  21年  2月分</t>
  </si>
  <si>
    <t>　　　　単位：万円</t>
  </si>
  <si>
    <t>建築主別・用途別工事費予定額内訳表</t>
  </si>
  <si>
    <t>構造別・用途別工事費予定額内訳表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</si>
  <si>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</si>
  <si>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</si>
  <si>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</si>
  <si>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</si>
  <si>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</si>
  <si>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</si>
  <si>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</si>
  <si>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</si>
  <si>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</si>
  <si>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</si>
  <si>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</si>
  <si>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</si>
  <si>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</si>
  <si>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</si>
  <si>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</si>
  <si>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</si>
  <si>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</si>
  <si>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</si>
  <si>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</si>
  <si>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</si>
  <si>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</si>
  <si>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</si>
  <si>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</si>
  <si>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</si>
  <si>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</si>
  <si>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</si>
  <si>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</si>
  <si>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</si>
  <si>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</si>
  <si>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</si>
  <si>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着工建築物概報（２）</t>
  </si>
  <si>
    <t>単位：平方メートル</t>
  </si>
  <si>
    <t>建築主別・用途別床面積内訳表</t>
  </si>
  <si>
    <t>構造別・用途別床面積内訳表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</si>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</sst>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20990</v>
      </c>
      <c r="C5" s="17">
        <v>17971</v>
      </c>
      <c r="D5" s="17">
        <v>0</v>
      </c>
      <c r="E5" s="17">
        <v>0</v>
      </c>
      <c r="F5" s="17">
        <v>123</v>
      </c>
      <c r="G5" s="17">
        <v>0</v>
      </c>
      <c r="H5" s="17">
        <v>1039</v>
      </c>
      <c r="I5" s="17">
        <v>1760</v>
      </c>
      <c r="J5" s="17">
        <v>80</v>
      </c>
      <c r="K5" s="17">
        <v>17</v>
      </c>
      <c r="L5" s="17">
        <v>14156</v>
      </c>
      <c r="M5" s="18">
        <v>6834</v>
      </c>
    </row>
    <row r="6" spans="1:13" ht="15" customHeight="1">
      <c r="A6" s="15" t="s">
        <v>18</v>
      </c>
      <c r="B6" s="19">
        <f t="shared" si="0"/>
        <v>11643</v>
      </c>
      <c r="C6" s="20">
        <v>7253</v>
      </c>
      <c r="D6" s="20">
        <v>1022</v>
      </c>
      <c r="E6" s="20">
        <v>0</v>
      </c>
      <c r="F6" s="20">
        <v>135</v>
      </c>
      <c r="G6" s="20">
        <v>0</v>
      </c>
      <c r="H6" s="20">
        <v>1673</v>
      </c>
      <c r="I6" s="20">
        <v>0</v>
      </c>
      <c r="J6" s="20">
        <v>1490</v>
      </c>
      <c r="K6" s="20">
        <v>70</v>
      </c>
      <c r="L6" s="20">
        <v>5569</v>
      </c>
      <c r="M6" s="21">
        <v>6074</v>
      </c>
    </row>
    <row r="7" spans="1:13" ht="15" customHeight="1">
      <c r="A7" s="15" t="s">
        <v>19</v>
      </c>
      <c r="B7" s="19">
        <f t="shared" si="0"/>
        <v>2256</v>
      </c>
      <c r="C7" s="20">
        <v>1084</v>
      </c>
      <c r="D7" s="20">
        <v>0</v>
      </c>
      <c r="E7" s="20">
        <v>0</v>
      </c>
      <c r="F7" s="20">
        <v>999</v>
      </c>
      <c r="G7" s="20">
        <v>0</v>
      </c>
      <c r="H7" s="20">
        <v>37</v>
      </c>
      <c r="I7" s="20">
        <v>0</v>
      </c>
      <c r="J7" s="20">
        <v>136</v>
      </c>
      <c r="K7" s="20">
        <v>0</v>
      </c>
      <c r="L7" s="20">
        <v>1066</v>
      </c>
      <c r="M7" s="21">
        <v>1190</v>
      </c>
    </row>
    <row r="8" spans="1:13" ht="15" customHeight="1">
      <c r="A8" s="15" t="s">
        <v>20</v>
      </c>
      <c r="B8" s="19">
        <f t="shared" si="0"/>
        <v>9778</v>
      </c>
      <c r="C8" s="20">
        <v>4135</v>
      </c>
      <c r="D8" s="20">
        <v>0</v>
      </c>
      <c r="E8" s="20">
        <v>0</v>
      </c>
      <c r="F8" s="20">
        <v>2401</v>
      </c>
      <c r="G8" s="20">
        <v>0</v>
      </c>
      <c r="H8" s="20">
        <v>67</v>
      </c>
      <c r="I8" s="20">
        <v>153</v>
      </c>
      <c r="J8" s="20">
        <v>2997</v>
      </c>
      <c r="K8" s="20">
        <v>25</v>
      </c>
      <c r="L8" s="20">
        <v>3855</v>
      </c>
      <c r="M8" s="21">
        <v>5923</v>
      </c>
    </row>
    <row r="9" spans="1:13" ht="15" customHeight="1">
      <c r="A9" s="15" t="s">
        <v>21</v>
      </c>
      <c r="B9" s="19">
        <f t="shared" si="0"/>
        <v>5016</v>
      </c>
      <c r="C9" s="20">
        <v>4534</v>
      </c>
      <c r="D9" s="20">
        <v>0</v>
      </c>
      <c r="E9" s="20">
        <v>0</v>
      </c>
      <c r="F9" s="20">
        <v>0</v>
      </c>
      <c r="G9" s="20">
        <v>0</v>
      </c>
      <c r="H9" s="20">
        <v>368</v>
      </c>
      <c r="I9" s="20">
        <v>0</v>
      </c>
      <c r="J9" s="20">
        <v>68</v>
      </c>
      <c r="K9" s="20">
        <v>46</v>
      </c>
      <c r="L9" s="20">
        <v>3517</v>
      </c>
      <c r="M9" s="21">
        <v>1499</v>
      </c>
    </row>
    <row r="10" spans="1:13" ht="15" customHeight="1">
      <c r="A10" s="15" t="s">
        <v>22</v>
      </c>
      <c r="B10" s="19">
        <f t="shared" si="0"/>
        <v>7969</v>
      </c>
      <c r="C10" s="20">
        <v>3142</v>
      </c>
      <c r="D10" s="20">
        <v>299</v>
      </c>
      <c r="E10" s="20">
        <v>0</v>
      </c>
      <c r="F10" s="20">
        <v>3931</v>
      </c>
      <c r="G10" s="20">
        <v>0</v>
      </c>
      <c r="H10" s="20">
        <v>0</v>
      </c>
      <c r="I10" s="20">
        <v>89</v>
      </c>
      <c r="J10" s="20">
        <v>0</v>
      </c>
      <c r="K10" s="20">
        <v>508</v>
      </c>
      <c r="L10" s="20">
        <v>3335</v>
      </c>
      <c r="M10" s="21">
        <v>4634</v>
      </c>
    </row>
    <row r="11" spans="1:13" ht="15" customHeight="1">
      <c r="A11" s="15" t="s">
        <v>23</v>
      </c>
      <c r="B11" s="19">
        <f t="shared" si="0"/>
        <v>804</v>
      </c>
      <c r="C11" s="20">
        <v>804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632</v>
      </c>
      <c r="M11" s="21">
        <v>172</v>
      </c>
    </row>
    <row r="12" spans="1:13" ht="15" customHeight="1">
      <c r="A12" s="15" t="s">
        <v>24</v>
      </c>
      <c r="B12" s="19">
        <f t="shared" si="0"/>
        <v>853</v>
      </c>
      <c r="C12" s="20">
        <v>532</v>
      </c>
      <c r="D12" s="20">
        <v>23</v>
      </c>
      <c r="E12" s="20">
        <v>0</v>
      </c>
      <c r="F12" s="20">
        <v>0</v>
      </c>
      <c r="G12" s="20">
        <v>0</v>
      </c>
      <c r="H12" s="20">
        <v>0</v>
      </c>
      <c r="I12" s="20">
        <v>298</v>
      </c>
      <c r="J12" s="20">
        <v>0</v>
      </c>
      <c r="K12" s="20">
        <v>0</v>
      </c>
      <c r="L12" s="20">
        <v>555</v>
      </c>
      <c r="M12" s="21">
        <v>298</v>
      </c>
    </row>
    <row r="13" spans="1:13" ht="15" customHeight="1">
      <c r="A13" s="15" t="s">
        <v>25</v>
      </c>
      <c r="B13" s="19">
        <f t="shared" si="0"/>
        <v>9647</v>
      </c>
      <c r="C13" s="20">
        <v>2865</v>
      </c>
      <c r="D13" s="20">
        <v>135</v>
      </c>
      <c r="E13" s="20">
        <v>0</v>
      </c>
      <c r="F13" s="20">
        <v>135</v>
      </c>
      <c r="G13" s="20">
        <v>0</v>
      </c>
      <c r="H13" s="20">
        <v>0</v>
      </c>
      <c r="I13" s="20">
        <v>178</v>
      </c>
      <c r="J13" s="20">
        <v>0</v>
      </c>
      <c r="K13" s="20">
        <v>6334</v>
      </c>
      <c r="L13" s="20">
        <v>2968</v>
      </c>
      <c r="M13" s="21">
        <v>6679</v>
      </c>
    </row>
    <row r="14" spans="1:13" ht="15" customHeight="1">
      <c r="A14" s="15" t="s">
        <v>26</v>
      </c>
      <c r="B14" s="19">
        <f t="shared" si="0"/>
        <v>1221</v>
      </c>
      <c r="C14" s="20">
        <v>1012</v>
      </c>
      <c r="D14" s="20">
        <v>0</v>
      </c>
      <c r="E14" s="20">
        <v>0</v>
      </c>
      <c r="F14" s="20">
        <v>22</v>
      </c>
      <c r="G14" s="20">
        <v>0</v>
      </c>
      <c r="H14" s="20">
        <v>23</v>
      </c>
      <c r="I14" s="20">
        <v>0</v>
      </c>
      <c r="J14" s="20">
        <v>164</v>
      </c>
      <c r="K14" s="20">
        <v>0</v>
      </c>
      <c r="L14" s="20">
        <v>906</v>
      </c>
      <c r="M14" s="21">
        <v>315</v>
      </c>
    </row>
    <row r="15" spans="1:13" ht="15" customHeight="1">
      <c r="A15" s="15" t="s">
        <v>27</v>
      </c>
      <c r="B15" s="19">
        <f t="shared" si="0"/>
        <v>3767</v>
      </c>
      <c r="C15" s="20">
        <v>3734</v>
      </c>
      <c r="D15" s="20">
        <v>0</v>
      </c>
      <c r="E15" s="20">
        <v>0</v>
      </c>
      <c r="F15" s="20">
        <v>33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2835</v>
      </c>
      <c r="M15" s="21">
        <v>932</v>
      </c>
    </row>
    <row r="16" spans="1:13" ht="15" customHeight="1">
      <c r="A16" s="15" t="s">
        <v>28</v>
      </c>
      <c r="B16" s="19">
        <f t="shared" si="0"/>
        <v>3691</v>
      </c>
      <c r="C16" s="20">
        <v>1208</v>
      </c>
      <c r="D16" s="20">
        <v>0</v>
      </c>
      <c r="E16" s="20">
        <v>0</v>
      </c>
      <c r="F16" s="20">
        <v>1263</v>
      </c>
      <c r="G16" s="20">
        <v>0</v>
      </c>
      <c r="H16" s="20">
        <v>177</v>
      </c>
      <c r="I16" s="20">
        <v>20</v>
      </c>
      <c r="J16" s="20">
        <v>0</v>
      </c>
      <c r="K16" s="20">
        <v>1023</v>
      </c>
      <c r="L16" s="20">
        <v>1296</v>
      </c>
      <c r="M16" s="21">
        <v>2395</v>
      </c>
    </row>
    <row r="17" spans="1:13" ht="15" customHeight="1">
      <c r="A17" s="15" t="s">
        <v>29</v>
      </c>
      <c r="B17" s="19">
        <f t="shared" si="0"/>
        <v>8983</v>
      </c>
      <c r="C17" s="20">
        <v>6234</v>
      </c>
      <c r="D17" s="20">
        <v>0</v>
      </c>
      <c r="E17" s="20">
        <v>651</v>
      </c>
      <c r="F17" s="20">
        <v>899</v>
      </c>
      <c r="G17" s="20">
        <v>0</v>
      </c>
      <c r="H17" s="20">
        <v>317</v>
      </c>
      <c r="I17" s="20">
        <v>63</v>
      </c>
      <c r="J17" s="20">
        <v>475</v>
      </c>
      <c r="K17" s="20">
        <v>344</v>
      </c>
      <c r="L17" s="20">
        <v>4841</v>
      </c>
      <c r="M17" s="21">
        <v>4142</v>
      </c>
    </row>
    <row r="18" spans="1:13" ht="15" customHeight="1">
      <c r="A18" s="15" t="s">
        <v>30</v>
      </c>
      <c r="B18" s="19">
        <f t="shared" si="0"/>
        <v>9120</v>
      </c>
      <c r="C18" s="20">
        <v>5225</v>
      </c>
      <c r="D18" s="20">
        <v>266</v>
      </c>
      <c r="E18" s="20">
        <v>130</v>
      </c>
      <c r="F18" s="20">
        <v>497</v>
      </c>
      <c r="G18" s="20">
        <v>0</v>
      </c>
      <c r="H18" s="20">
        <v>53</v>
      </c>
      <c r="I18" s="20">
        <v>353</v>
      </c>
      <c r="J18" s="20">
        <v>2378</v>
      </c>
      <c r="K18" s="20">
        <v>218</v>
      </c>
      <c r="L18" s="20">
        <v>2726</v>
      </c>
      <c r="M18" s="21">
        <v>6394</v>
      </c>
    </row>
    <row r="19" spans="1:13" ht="15" customHeight="1">
      <c r="A19" s="15" t="s">
        <v>31</v>
      </c>
      <c r="B19" s="19">
        <f t="shared" si="0"/>
        <v>717</v>
      </c>
      <c r="C19" s="20">
        <v>717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717</v>
      </c>
      <c r="M19" s="21">
        <v>0</v>
      </c>
    </row>
    <row r="20" spans="1:13" ht="15" customHeight="1">
      <c r="A20" s="15" t="s">
        <v>32</v>
      </c>
      <c r="B20" s="19">
        <f t="shared" si="0"/>
        <v>2478</v>
      </c>
      <c r="C20" s="20">
        <v>2462</v>
      </c>
      <c r="D20" s="20">
        <v>0</v>
      </c>
      <c r="E20" s="20">
        <v>0</v>
      </c>
      <c r="F20" s="20">
        <v>16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2063</v>
      </c>
      <c r="M20" s="21">
        <v>415</v>
      </c>
    </row>
    <row r="21" spans="1:13" ht="15" customHeight="1">
      <c r="A21" s="15" t="s">
        <v>33</v>
      </c>
      <c r="B21" s="19">
        <f t="shared" si="0"/>
        <v>726</v>
      </c>
      <c r="C21" s="20">
        <v>662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64</v>
      </c>
      <c r="K21" s="20">
        <v>0</v>
      </c>
      <c r="L21" s="20">
        <v>482</v>
      </c>
      <c r="M21" s="21">
        <v>244</v>
      </c>
    </row>
    <row r="22" spans="1:13" ht="15" customHeight="1">
      <c r="A22" s="15" t="s">
        <v>34</v>
      </c>
      <c r="B22" s="19">
        <f t="shared" si="0"/>
        <v>2316</v>
      </c>
      <c r="C22" s="20">
        <v>1498</v>
      </c>
      <c r="D22" s="20">
        <v>157</v>
      </c>
      <c r="E22" s="20">
        <v>69</v>
      </c>
      <c r="F22" s="20">
        <v>0</v>
      </c>
      <c r="G22" s="20">
        <v>0</v>
      </c>
      <c r="H22" s="20">
        <v>0</v>
      </c>
      <c r="I22" s="20">
        <v>461</v>
      </c>
      <c r="J22" s="20">
        <v>0</v>
      </c>
      <c r="K22" s="20">
        <v>131</v>
      </c>
      <c r="L22" s="20">
        <v>1406</v>
      </c>
      <c r="M22" s="21">
        <v>910</v>
      </c>
    </row>
    <row r="23" spans="1:13" ht="15" customHeight="1">
      <c r="A23" s="15" t="s">
        <v>35</v>
      </c>
      <c r="B23" s="19">
        <f t="shared" si="0"/>
        <v>134</v>
      </c>
      <c r="C23" s="20">
        <v>134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134</v>
      </c>
      <c r="M23" s="21">
        <v>0</v>
      </c>
    </row>
    <row r="24" spans="1:13" ht="15" customHeight="1">
      <c r="A24" s="15" t="s">
        <v>36</v>
      </c>
      <c r="B24" s="19">
        <f t="shared" si="0"/>
        <v>1235</v>
      </c>
      <c r="C24" s="20">
        <v>551</v>
      </c>
      <c r="D24" s="20">
        <v>108</v>
      </c>
      <c r="E24" s="20">
        <v>0</v>
      </c>
      <c r="F24" s="20">
        <v>477</v>
      </c>
      <c r="G24" s="20">
        <v>0</v>
      </c>
      <c r="H24" s="20">
        <v>0</v>
      </c>
      <c r="I24" s="20">
        <v>0</v>
      </c>
      <c r="J24" s="20">
        <v>0</v>
      </c>
      <c r="K24" s="20">
        <v>99</v>
      </c>
      <c r="L24" s="20">
        <v>1235</v>
      </c>
      <c r="M24" s="21">
        <v>0</v>
      </c>
    </row>
    <row r="25" spans="1:13" ht="15" customHeight="1">
      <c r="A25" s="32" t="s">
        <v>37</v>
      </c>
      <c r="B25" s="22">
        <f t="shared" si="0"/>
        <v>1859</v>
      </c>
      <c r="C25" s="23">
        <v>1670</v>
      </c>
      <c r="D25" s="23">
        <v>0</v>
      </c>
      <c r="E25" s="23">
        <v>0</v>
      </c>
      <c r="F25" s="23">
        <v>81</v>
      </c>
      <c r="G25" s="23">
        <v>0</v>
      </c>
      <c r="H25" s="23">
        <v>0</v>
      </c>
      <c r="I25" s="23">
        <v>0</v>
      </c>
      <c r="J25" s="23">
        <v>108</v>
      </c>
      <c r="K25" s="23">
        <v>0</v>
      </c>
      <c r="L25" s="23">
        <v>1137</v>
      </c>
      <c r="M25" s="24">
        <v>722</v>
      </c>
    </row>
    <row r="26" spans="1:13" ht="15" customHeight="1">
      <c r="A26" s="25" t="s">
        <v>60</v>
      </c>
      <c r="B26" s="26">
        <f t="shared" si="0"/>
        <v>105203</v>
      </c>
      <c r="C26" s="27">
        <v>67427</v>
      </c>
      <c r="D26" s="27">
        <v>2010</v>
      </c>
      <c r="E26" s="27">
        <v>850</v>
      </c>
      <c r="F26" s="27">
        <v>11012</v>
      </c>
      <c r="G26" s="27">
        <v>0</v>
      </c>
      <c r="H26" s="27">
        <v>3754</v>
      </c>
      <c r="I26" s="27">
        <v>3375</v>
      </c>
      <c r="J26" s="27">
        <v>7960</v>
      </c>
      <c r="K26" s="27">
        <v>8815</v>
      </c>
      <c r="L26" s="27">
        <v>55431</v>
      </c>
      <c r="M26" s="28">
        <v>49772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949</v>
      </c>
      <c r="C28" s="20">
        <v>913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36</v>
      </c>
      <c r="J28" s="20">
        <v>0</v>
      </c>
      <c r="K28" s="20">
        <v>0</v>
      </c>
      <c r="L28" s="20">
        <v>434</v>
      </c>
      <c r="M28" s="21">
        <v>515</v>
      </c>
    </row>
    <row r="29" spans="1:13" ht="15" customHeight="1">
      <c r="A29" s="32" t="s">
        <v>39</v>
      </c>
      <c r="B29" s="22">
        <f>SUM(C29:K29)</f>
        <v>2373</v>
      </c>
      <c r="C29" s="23">
        <v>2254</v>
      </c>
      <c r="D29" s="23">
        <v>0</v>
      </c>
      <c r="E29" s="23">
        <v>0</v>
      </c>
      <c r="F29" s="23">
        <v>25</v>
      </c>
      <c r="G29" s="23">
        <v>0</v>
      </c>
      <c r="H29" s="23">
        <v>0</v>
      </c>
      <c r="I29" s="23">
        <v>0</v>
      </c>
      <c r="J29" s="23">
        <v>94</v>
      </c>
      <c r="K29" s="23">
        <v>0</v>
      </c>
      <c r="L29" s="23">
        <v>1964</v>
      </c>
      <c r="M29" s="24">
        <v>409</v>
      </c>
    </row>
    <row r="30" spans="1:13" ht="15" customHeight="1">
      <c r="A30" s="25" t="s">
        <v>61</v>
      </c>
      <c r="B30" s="26">
        <f>SUM(C30:K30)</f>
        <v>3322</v>
      </c>
      <c r="C30" s="27">
        <v>3167</v>
      </c>
      <c r="D30" s="27">
        <v>0</v>
      </c>
      <c r="E30" s="27">
        <v>0</v>
      </c>
      <c r="F30" s="27">
        <v>25</v>
      </c>
      <c r="G30" s="27">
        <v>0</v>
      </c>
      <c r="H30" s="27">
        <v>0</v>
      </c>
      <c r="I30" s="27">
        <v>36</v>
      </c>
      <c r="J30" s="27">
        <v>94</v>
      </c>
      <c r="K30" s="27">
        <v>0</v>
      </c>
      <c r="L30" s="27">
        <v>2398</v>
      </c>
      <c r="M30" s="28">
        <v>924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9808</v>
      </c>
      <c r="C32" s="23">
        <v>1272</v>
      </c>
      <c r="D32" s="23">
        <v>121</v>
      </c>
      <c r="E32" s="23">
        <v>0</v>
      </c>
      <c r="F32" s="23">
        <v>101</v>
      </c>
      <c r="G32" s="23">
        <v>0</v>
      </c>
      <c r="H32" s="23">
        <v>0</v>
      </c>
      <c r="I32" s="23">
        <v>8314</v>
      </c>
      <c r="J32" s="23">
        <v>0</v>
      </c>
      <c r="K32" s="23">
        <v>0</v>
      </c>
      <c r="L32" s="23">
        <v>987</v>
      </c>
      <c r="M32" s="24">
        <v>8821</v>
      </c>
    </row>
    <row r="33" spans="1:13" ht="15" customHeight="1">
      <c r="A33" s="25" t="s">
        <v>62</v>
      </c>
      <c r="B33" s="26">
        <f>SUM(C33:K33)</f>
        <v>9808</v>
      </c>
      <c r="C33" s="27">
        <v>1272</v>
      </c>
      <c r="D33" s="27">
        <v>121</v>
      </c>
      <c r="E33" s="27">
        <v>0</v>
      </c>
      <c r="F33" s="27">
        <v>101</v>
      </c>
      <c r="G33" s="27">
        <v>0</v>
      </c>
      <c r="H33" s="27">
        <v>0</v>
      </c>
      <c r="I33" s="27">
        <v>8314</v>
      </c>
      <c r="J33" s="27">
        <v>0</v>
      </c>
      <c r="K33" s="27">
        <v>0</v>
      </c>
      <c r="L33" s="27">
        <v>987</v>
      </c>
      <c r="M33" s="28">
        <v>8821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1440</v>
      </c>
      <c r="C35" s="20">
        <v>920</v>
      </c>
      <c r="D35" s="20">
        <v>0</v>
      </c>
      <c r="E35" s="20">
        <v>0</v>
      </c>
      <c r="F35" s="20">
        <v>490</v>
      </c>
      <c r="G35" s="20">
        <v>30</v>
      </c>
      <c r="H35" s="20">
        <v>0</v>
      </c>
      <c r="I35" s="20">
        <v>0</v>
      </c>
      <c r="J35" s="20">
        <v>0</v>
      </c>
      <c r="K35" s="20">
        <v>0</v>
      </c>
      <c r="L35" s="20">
        <v>508</v>
      </c>
      <c r="M35" s="21">
        <v>932</v>
      </c>
    </row>
    <row r="36" spans="1:13" ht="15" customHeight="1">
      <c r="A36" s="32" t="s">
        <v>42</v>
      </c>
      <c r="B36" s="22">
        <f>SUM(C36:M36)</f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</row>
    <row r="37" spans="1:13" ht="15" customHeight="1">
      <c r="A37" s="25" t="s">
        <v>63</v>
      </c>
      <c r="B37" s="26">
        <f>SUM(C37:K37)</f>
        <v>1440</v>
      </c>
      <c r="C37" s="27">
        <v>920</v>
      </c>
      <c r="D37" s="27">
        <v>0</v>
      </c>
      <c r="E37" s="27">
        <v>0</v>
      </c>
      <c r="F37" s="27">
        <v>490</v>
      </c>
      <c r="G37" s="27">
        <v>30</v>
      </c>
      <c r="H37" s="27">
        <v>0</v>
      </c>
      <c r="I37" s="27">
        <v>0</v>
      </c>
      <c r="J37" s="27">
        <v>0</v>
      </c>
      <c r="K37" s="27">
        <v>0</v>
      </c>
      <c r="L37" s="27">
        <v>508</v>
      </c>
      <c r="M37" s="28">
        <v>932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1127</v>
      </c>
      <c r="C39" s="20">
        <v>214</v>
      </c>
      <c r="D39" s="20">
        <v>0</v>
      </c>
      <c r="E39" s="20">
        <v>0</v>
      </c>
      <c r="F39" s="20">
        <v>0</v>
      </c>
      <c r="G39" s="20">
        <v>0</v>
      </c>
      <c r="H39" s="20">
        <v>588</v>
      </c>
      <c r="I39" s="20">
        <v>325</v>
      </c>
      <c r="J39" s="20">
        <v>0</v>
      </c>
      <c r="K39" s="20">
        <v>0</v>
      </c>
      <c r="L39" s="20">
        <v>132</v>
      </c>
      <c r="M39" s="21">
        <v>995</v>
      </c>
    </row>
    <row r="40" spans="1:13" ht="15" customHeight="1">
      <c r="A40" s="15" t="s">
        <v>44</v>
      </c>
      <c r="B40" s="19">
        <f>SUM(C40:K40)</f>
        <v>340</v>
      </c>
      <c r="C40" s="20">
        <v>300</v>
      </c>
      <c r="D40" s="20">
        <v>0</v>
      </c>
      <c r="E40" s="20">
        <v>0</v>
      </c>
      <c r="F40" s="20">
        <v>0</v>
      </c>
      <c r="G40" s="20">
        <v>40</v>
      </c>
      <c r="H40" s="20">
        <v>0</v>
      </c>
      <c r="I40" s="20">
        <v>0</v>
      </c>
      <c r="J40" s="20">
        <v>0</v>
      </c>
      <c r="K40" s="20">
        <v>0</v>
      </c>
      <c r="L40" s="20">
        <v>340</v>
      </c>
      <c r="M40" s="21">
        <v>0</v>
      </c>
    </row>
    <row r="41" spans="1:13" ht="15" customHeight="1">
      <c r="A41" s="32" t="s">
        <v>45</v>
      </c>
      <c r="B41" s="22">
        <f>SUM(C41:K41)</f>
        <v>550</v>
      </c>
      <c r="C41" s="23">
        <v>490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60</v>
      </c>
      <c r="L41" s="23">
        <v>184</v>
      </c>
      <c r="M41" s="24">
        <v>366</v>
      </c>
    </row>
    <row r="42" spans="1:13" ht="15" customHeight="1">
      <c r="A42" s="25" t="s">
        <v>64</v>
      </c>
      <c r="B42" s="26">
        <f>SUM(C42:K42)</f>
        <v>2017</v>
      </c>
      <c r="C42" s="27">
        <v>1004</v>
      </c>
      <c r="D42" s="27">
        <v>0</v>
      </c>
      <c r="E42" s="27">
        <v>0</v>
      </c>
      <c r="F42" s="27">
        <v>0</v>
      </c>
      <c r="G42" s="27">
        <v>40</v>
      </c>
      <c r="H42" s="27">
        <v>588</v>
      </c>
      <c r="I42" s="27">
        <v>325</v>
      </c>
      <c r="J42" s="27">
        <v>0</v>
      </c>
      <c r="K42" s="27">
        <v>60</v>
      </c>
      <c r="L42" s="27">
        <v>656</v>
      </c>
      <c r="M42" s="28">
        <v>1361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758</v>
      </c>
      <c r="C44" s="20">
        <v>650</v>
      </c>
      <c r="D44" s="20">
        <v>30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78</v>
      </c>
      <c r="L44" s="20">
        <v>618</v>
      </c>
      <c r="M44" s="21">
        <v>140</v>
      </c>
    </row>
    <row r="45" spans="1:13" ht="15" customHeight="1">
      <c r="A45" s="15" t="s">
        <v>47</v>
      </c>
      <c r="B45" s="19">
        <f>SUM(C45:K45)</f>
        <v>3266</v>
      </c>
      <c r="C45" s="20">
        <v>1196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2033</v>
      </c>
      <c r="J45" s="20">
        <v>37</v>
      </c>
      <c r="K45" s="20">
        <v>0</v>
      </c>
      <c r="L45" s="20">
        <v>1077</v>
      </c>
      <c r="M45" s="21">
        <v>2189</v>
      </c>
    </row>
    <row r="46" spans="1:13" ht="15" customHeight="1">
      <c r="A46" s="32" t="s">
        <v>48</v>
      </c>
      <c r="B46" s="22">
        <f>SUM(C46:K46)</f>
        <v>533</v>
      </c>
      <c r="C46" s="23">
        <v>533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346</v>
      </c>
      <c r="M46" s="24">
        <v>187</v>
      </c>
    </row>
    <row r="47" spans="1:13" ht="15" customHeight="1">
      <c r="A47" s="25" t="s">
        <v>65</v>
      </c>
      <c r="B47" s="26">
        <f>SUM(C47:K47)</f>
        <v>4557</v>
      </c>
      <c r="C47" s="27">
        <v>2379</v>
      </c>
      <c r="D47" s="27">
        <v>30</v>
      </c>
      <c r="E47" s="27">
        <v>0</v>
      </c>
      <c r="F47" s="27">
        <v>0</v>
      </c>
      <c r="G47" s="27">
        <v>0</v>
      </c>
      <c r="H47" s="27">
        <v>0</v>
      </c>
      <c r="I47" s="27">
        <v>2033</v>
      </c>
      <c r="J47" s="27">
        <v>37</v>
      </c>
      <c r="K47" s="27">
        <v>78</v>
      </c>
      <c r="L47" s="27">
        <v>2041</v>
      </c>
      <c r="M47" s="28">
        <v>2516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863</v>
      </c>
      <c r="C49" s="23">
        <v>665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198</v>
      </c>
      <c r="J49" s="23">
        <v>0</v>
      </c>
      <c r="K49" s="23">
        <v>0</v>
      </c>
      <c r="L49" s="23">
        <v>863</v>
      </c>
      <c r="M49" s="24">
        <v>0</v>
      </c>
    </row>
    <row r="50" spans="1:13" ht="15" customHeight="1">
      <c r="A50" s="25" t="s">
        <v>66</v>
      </c>
      <c r="B50" s="26">
        <f>SUM(C50:K50)</f>
        <v>863</v>
      </c>
      <c r="C50" s="27">
        <v>665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198</v>
      </c>
      <c r="J50" s="27">
        <v>0</v>
      </c>
      <c r="K50" s="27">
        <v>0</v>
      </c>
      <c r="L50" s="27">
        <v>863</v>
      </c>
      <c r="M50" s="28">
        <v>0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775</v>
      </c>
      <c r="C52" s="20">
        <v>775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89</v>
      </c>
      <c r="M52" s="21">
        <v>686</v>
      </c>
    </row>
    <row r="53" spans="1:13" ht="15" customHeight="1">
      <c r="A53" s="15" t="s">
        <v>51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52</v>
      </c>
      <c r="B54" s="19">
        <f>SUM(C54:K54)</f>
        <v>3513</v>
      </c>
      <c r="C54" s="20">
        <v>2120</v>
      </c>
      <c r="D54" s="20">
        <v>0</v>
      </c>
      <c r="E54" s="20">
        <v>0</v>
      </c>
      <c r="F54" s="20">
        <v>1393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1223</v>
      </c>
      <c r="M54" s="21">
        <v>2290</v>
      </c>
    </row>
    <row r="55" spans="1:13" ht="15" customHeight="1">
      <c r="A55" s="15" t="s">
        <v>53</v>
      </c>
      <c r="B55" s="19">
        <f>SUM(C55:K55)</f>
        <v>152</v>
      </c>
      <c r="C55" s="20">
        <v>152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152</v>
      </c>
      <c r="M55" s="21">
        <v>0</v>
      </c>
    </row>
    <row r="56" spans="1:13" ht="15" customHeight="1">
      <c r="A56" s="15" t="s">
        <v>54</v>
      </c>
      <c r="B56" s="19">
        <f>SUM(C56:K56)</f>
        <v>821</v>
      </c>
      <c r="C56" s="20">
        <v>436</v>
      </c>
      <c r="D56" s="20">
        <v>385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707</v>
      </c>
      <c r="M56" s="21">
        <v>114</v>
      </c>
    </row>
    <row r="57" spans="1:13" ht="15" customHeight="1">
      <c r="A57" s="15" t="s">
        <v>55</v>
      </c>
      <c r="B57" s="19">
        <f>SUM(C57:K57)</f>
        <v>204</v>
      </c>
      <c r="C57" s="20">
        <v>204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204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5465</v>
      </c>
      <c r="C59" s="27">
        <v>3687</v>
      </c>
      <c r="D59" s="27">
        <v>385</v>
      </c>
      <c r="E59" s="27">
        <v>0</v>
      </c>
      <c r="F59" s="27">
        <v>1393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2375</v>
      </c>
      <c r="M59" s="28">
        <v>3090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9683</v>
      </c>
      <c r="C61" s="23">
        <v>2037</v>
      </c>
      <c r="D61" s="23">
        <v>0</v>
      </c>
      <c r="E61" s="23">
        <v>31</v>
      </c>
      <c r="F61" s="23">
        <v>7615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2026</v>
      </c>
      <c r="M61" s="24">
        <v>7657</v>
      </c>
    </row>
    <row r="62" spans="1:13" ht="15" customHeight="1">
      <c r="A62" s="25" t="s">
        <v>68</v>
      </c>
      <c r="B62" s="26">
        <f>SUM(C62:K62)</f>
        <v>9683</v>
      </c>
      <c r="C62" s="27">
        <v>2037</v>
      </c>
      <c r="D62" s="27">
        <v>0</v>
      </c>
      <c r="E62" s="27">
        <v>31</v>
      </c>
      <c r="F62" s="27">
        <v>7615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2026</v>
      </c>
      <c r="M62" s="28">
        <v>7657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37155</v>
      </c>
      <c r="C67" s="20">
        <v>15131</v>
      </c>
      <c r="D67" s="20">
        <v>536</v>
      </c>
      <c r="E67" s="20">
        <v>31</v>
      </c>
      <c r="F67" s="20">
        <v>9624</v>
      </c>
      <c r="G67" s="20">
        <v>70</v>
      </c>
      <c r="H67" s="20">
        <v>588</v>
      </c>
      <c r="I67" s="20">
        <v>10906</v>
      </c>
      <c r="J67" s="20">
        <v>131</v>
      </c>
      <c r="K67" s="20">
        <v>138</v>
      </c>
      <c r="L67" s="20">
        <v>11854</v>
      </c>
      <c r="M67" s="21">
        <v>25301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142358</v>
      </c>
      <c r="C69" s="30">
        <v>82558</v>
      </c>
      <c r="D69" s="30">
        <v>2546</v>
      </c>
      <c r="E69" s="30">
        <v>881</v>
      </c>
      <c r="F69" s="30">
        <v>20636</v>
      </c>
      <c r="G69" s="30">
        <v>70</v>
      </c>
      <c r="H69" s="30">
        <v>4342</v>
      </c>
      <c r="I69" s="30">
        <v>14281</v>
      </c>
      <c r="J69" s="30">
        <v>8091</v>
      </c>
      <c r="K69" s="30">
        <v>8953</v>
      </c>
      <c r="L69" s="30">
        <v>67285</v>
      </c>
      <c r="M69" s="31">
        <v>75073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M28" sqref="M28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111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82558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82558</v>
      </c>
      <c r="H6" s="48">
        <v>10851</v>
      </c>
      <c r="I6" s="48">
        <v>0</v>
      </c>
      <c r="J6" s="48">
        <v>71707</v>
      </c>
      <c r="K6" s="48">
        <v>61692</v>
      </c>
      <c r="L6" s="48">
        <f>SUM(M6:Q6)</f>
        <v>20866</v>
      </c>
      <c r="M6" s="48">
        <v>0</v>
      </c>
      <c r="N6" s="48">
        <v>540</v>
      </c>
      <c r="O6" s="48">
        <v>19106</v>
      </c>
      <c r="P6" s="48">
        <v>0</v>
      </c>
      <c r="Q6" s="49">
        <v>1220</v>
      </c>
    </row>
    <row r="7" spans="1:17" ht="15" customHeight="1">
      <c r="A7" s="50" t="s">
        <v>98</v>
      </c>
      <c r="B7" s="51">
        <f>+C7+G7</f>
        <v>2546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2546</v>
      </c>
      <c r="H7" s="52">
        <v>30</v>
      </c>
      <c r="I7" s="52">
        <v>655</v>
      </c>
      <c r="J7" s="52">
        <v>1861</v>
      </c>
      <c r="K7" s="52">
        <v>1826</v>
      </c>
      <c r="L7" s="52">
        <f>SUM(M7:Q7)</f>
        <v>720</v>
      </c>
      <c r="M7" s="52">
        <v>0</v>
      </c>
      <c r="N7" s="52">
        <v>0</v>
      </c>
      <c r="O7" s="52">
        <v>720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881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881</v>
      </c>
      <c r="H8" s="52">
        <v>0</v>
      </c>
      <c r="I8" s="52">
        <v>0</v>
      </c>
      <c r="J8" s="52">
        <v>881</v>
      </c>
      <c r="K8" s="52">
        <v>69</v>
      </c>
      <c r="L8" s="52">
        <f aca="true" t="shared" si="3" ref="L8:L17">SUM(M8:Q8)</f>
        <v>812</v>
      </c>
      <c r="M8" s="52">
        <v>0</v>
      </c>
      <c r="N8" s="52">
        <v>0</v>
      </c>
      <c r="O8" s="52">
        <v>812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20636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20636</v>
      </c>
      <c r="H9" s="52">
        <v>20090</v>
      </c>
      <c r="I9" s="52">
        <v>0</v>
      </c>
      <c r="J9" s="52">
        <v>546</v>
      </c>
      <c r="K9" s="52">
        <v>1413</v>
      </c>
      <c r="L9" s="52">
        <f t="shared" si="3"/>
        <v>19223</v>
      </c>
      <c r="M9" s="52">
        <v>0</v>
      </c>
      <c r="N9" s="52">
        <v>434</v>
      </c>
      <c r="O9" s="52">
        <v>18789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70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70</v>
      </c>
      <c r="H10" s="52">
        <v>70</v>
      </c>
      <c r="I10" s="52">
        <v>0</v>
      </c>
      <c r="J10" s="52">
        <v>0</v>
      </c>
      <c r="K10" s="52">
        <v>40</v>
      </c>
      <c r="L10" s="52">
        <f t="shared" si="3"/>
        <v>30</v>
      </c>
      <c r="M10" s="52">
        <v>0</v>
      </c>
      <c r="N10" s="52">
        <v>0</v>
      </c>
      <c r="O10" s="52">
        <v>30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4342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4342</v>
      </c>
      <c r="H11" s="52">
        <v>4050</v>
      </c>
      <c r="I11" s="52">
        <v>0</v>
      </c>
      <c r="J11" s="52">
        <v>292</v>
      </c>
      <c r="K11" s="52">
        <v>720</v>
      </c>
      <c r="L11" s="52">
        <f t="shared" si="3"/>
        <v>3622</v>
      </c>
      <c r="M11" s="52">
        <v>0</v>
      </c>
      <c r="N11" s="52">
        <v>0</v>
      </c>
      <c r="O11" s="52">
        <v>3622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14281</v>
      </c>
      <c r="C12" s="52">
        <f t="shared" si="1"/>
        <v>45</v>
      </c>
      <c r="D12" s="52">
        <v>0</v>
      </c>
      <c r="E12" s="52">
        <v>0</v>
      </c>
      <c r="F12" s="52">
        <v>45</v>
      </c>
      <c r="G12" s="52">
        <f t="shared" si="2"/>
        <v>14236</v>
      </c>
      <c r="H12" s="52">
        <v>10639</v>
      </c>
      <c r="I12" s="52">
        <v>2386</v>
      </c>
      <c r="J12" s="52">
        <v>1211</v>
      </c>
      <c r="K12" s="52">
        <v>935</v>
      </c>
      <c r="L12" s="52">
        <f t="shared" si="3"/>
        <v>13346</v>
      </c>
      <c r="M12" s="52">
        <v>0</v>
      </c>
      <c r="N12" s="52">
        <v>147</v>
      </c>
      <c r="O12" s="52">
        <v>13199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8091</v>
      </c>
      <c r="C13" s="52">
        <f t="shared" si="1"/>
        <v>6050</v>
      </c>
      <c r="D13" s="52">
        <v>3427</v>
      </c>
      <c r="E13" s="52">
        <v>2077</v>
      </c>
      <c r="F13" s="52">
        <v>546</v>
      </c>
      <c r="G13" s="52">
        <f t="shared" si="2"/>
        <v>2041</v>
      </c>
      <c r="H13" s="52">
        <v>0</v>
      </c>
      <c r="I13" s="52">
        <v>1912</v>
      </c>
      <c r="J13" s="52">
        <v>129</v>
      </c>
      <c r="K13" s="52">
        <v>344</v>
      </c>
      <c r="L13" s="52">
        <f t="shared" si="3"/>
        <v>7747</v>
      </c>
      <c r="M13" s="52">
        <v>0</v>
      </c>
      <c r="N13" s="52">
        <v>4925</v>
      </c>
      <c r="O13" s="52">
        <v>2792</v>
      </c>
      <c r="P13" s="52">
        <v>0</v>
      </c>
      <c r="Q13" s="53">
        <v>30</v>
      </c>
    </row>
    <row r="14" spans="1:17" ht="15" customHeight="1">
      <c r="A14" s="50" t="s">
        <v>96</v>
      </c>
      <c r="B14" s="51">
        <f t="shared" si="0"/>
        <v>8953</v>
      </c>
      <c r="C14" s="52">
        <f t="shared" si="1"/>
        <v>144</v>
      </c>
      <c r="D14" s="52">
        <v>0</v>
      </c>
      <c r="E14" s="52">
        <v>0</v>
      </c>
      <c r="F14" s="52">
        <v>144</v>
      </c>
      <c r="G14" s="52">
        <f t="shared" si="2"/>
        <v>8809</v>
      </c>
      <c r="H14" s="52">
        <v>8149</v>
      </c>
      <c r="I14" s="52">
        <v>396</v>
      </c>
      <c r="J14" s="52">
        <v>264</v>
      </c>
      <c r="K14" s="52">
        <v>246</v>
      </c>
      <c r="L14" s="52">
        <f t="shared" si="3"/>
        <v>8707</v>
      </c>
      <c r="M14" s="52">
        <v>0</v>
      </c>
      <c r="N14" s="52">
        <v>0</v>
      </c>
      <c r="O14" s="52">
        <v>8707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85104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85104</v>
      </c>
      <c r="H16" s="52">
        <f>SUM(H6:H7)</f>
        <v>10881</v>
      </c>
      <c r="I16" s="52">
        <f>SUM(I6:I7)</f>
        <v>655</v>
      </c>
      <c r="J16" s="52">
        <f>SUM(J6:J7)</f>
        <v>73568</v>
      </c>
      <c r="K16" s="52">
        <f>SUM(K6:K7)</f>
        <v>63518</v>
      </c>
      <c r="L16" s="52">
        <f t="shared" si="3"/>
        <v>21586</v>
      </c>
      <c r="M16" s="52">
        <f>SUM(M6:M7)</f>
        <v>0</v>
      </c>
      <c r="N16" s="52">
        <f>SUM(N6:N7)</f>
        <v>540</v>
      </c>
      <c r="O16" s="52">
        <f>SUM(O6:O7)</f>
        <v>19826</v>
      </c>
      <c r="P16" s="52">
        <f>SUM(P6:P7)</f>
        <v>0</v>
      </c>
      <c r="Q16" s="53">
        <f>SUM(Q6:Q7)</f>
        <v>1220</v>
      </c>
    </row>
    <row r="17" spans="1:17" ht="15" customHeight="1">
      <c r="A17" s="50" t="s">
        <v>106</v>
      </c>
      <c r="B17" s="51">
        <f t="shared" si="0"/>
        <v>57254</v>
      </c>
      <c r="C17" s="52">
        <f t="shared" si="1"/>
        <v>6239</v>
      </c>
      <c r="D17" s="52">
        <f>SUM(D8:D14)</f>
        <v>3427</v>
      </c>
      <c r="E17" s="52">
        <f>SUM(E8:E14)</f>
        <v>2077</v>
      </c>
      <c r="F17" s="52">
        <f>SUM(F8:F14)</f>
        <v>735</v>
      </c>
      <c r="G17" s="52">
        <f t="shared" si="2"/>
        <v>51015</v>
      </c>
      <c r="H17" s="52">
        <f>SUM(H8:H14)</f>
        <v>42998</v>
      </c>
      <c r="I17" s="52">
        <f>SUM(I8:I14)</f>
        <v>4694</v>
      </c>
      <c r="J17" s="52">
        <f>SUM(J8:J14)</f>
        <v>3323</v>
      </c>
      <c r="K17" s="52">
        <f>SUM(K8:K14)</f>
        <v>3767</v>
      </c>
      <c r="L17" s="52">
        <f t="shared" si="3"/>
        <v>53487</v>
      </c>
      <c r="M17" s="52">
        <f>SUM(M8:M14)</f>
        <v>0</v>
      </c>
      <c r="N17" s="52">
        <f>SUM(N8:N14)</f>
        <v>5506</v>
      </c>
      <c r="O17" s="52">
        <f>SUM(O8:O14)</f>
        <v>47951</v>
      </c>
      <c r="P17" s="52">
        <f>SUM(P8:P14)</f>
        <v>0</v>
      </c>
      <c r="Q17" s="53">
        <f>SUM(Q8:Q14)</f>
        <v>30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142358</v>
      </c>
      <c r="C19" s="60">
        <f t="shared" si="1"/>
        <v>6239</v>
      </c>
      <c r="D19" s="59">
        <f>SUM(D16:D17)</f>
        <v>3427</v>
      </c>
      <c r="E19" s="59">
        <f>SUM(E16:E17)</f>
        <v>2077</v>
      </c>
      <c r="F19" s="59">
        <f>SUM(F16:F17)</f>
        <v>735</v>
      </c>
      <c r="G19" s="60">
        <f t="shared" si="2"/>
        <v>136119</v>
      </c>
      <c r="H19" s="59">
        <f>SUM(H16:H17)</f>
        <v>53879</v>
      </c>
      <c r="I19" s="59">
        <f>SUM(I16:I17)</f>
        <v>5349</v>
      </c>
      <c r="J19" s="59">
        <f>SUM(J16:J17)</f>
        <v>76891</v>
      </c>
      <c r="K19" s="60">
        <f>SUM(K16:K17)</f>
        <v>67285</v>
      </c>
      <c r="L19" s="59">
        <f>SUM(M19:Q19)</f>
        <v>75073</v>
      </c>
      <c r="M19" s="59">
        <f>SUM(M16:M17)</f>
        <v>0</v>
      </c>
      <c r="N19" s="59">
        <f>SUM(N16:N17)</f>
        <v>6046</v>
      </c>
      <c r="O19" s="59">
        <f>SUM(O16:O17)</f>
        <v>67777</v>
      </c>
      <c r="P19" s="59">
        <f>SUM(P16:P17)</f>
        <v>0</v>
      </c>
      <c r="Q19" s="61">
        <f>SUM(Q16:Q17)</f>
        <v>1250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workbookViewId="0" topLeftCell="H1">
      <selection activeCell="T6" sqref="T6"/>
    </sheetView>
  </sheetViews>
  <sheetFormatPr defaultColWidth="9.00390625" defaultRowHeight="15" customHeight="1"/>
  <cols>
    <col min="1" max="1" width="10.625" style="1" customWidth="1"/>
    <col min="2" max="9" width="7.625" style="1" customWidth="1"/>
    <col min="10" max="12" width="8.25390625" style="1" customWidth="1"/>
    <col min="13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82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1365165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1365165</v>
      </c>
      <c r="H6" s="48">
        <v>153509</v>
      </c>
      <c r="I6" s="48">
        <v>0</v>
      </c>
      <c r="J6" s="48">
        <v>1211656</v>
      </c>
      <c r="K6" s="48">
        <v>984127</v>
      </c>
      <c r="L6" s="48">
        <f>SUM(M6:Q6)</f>
        <v>381038</v>
      </c>
      <c r="M6" s="48">
        <v>0</v>
      </c>
      <c r="N6" s="48">
        <v>8000</v>
      </c>
      <c r="O6" s="48">
        <v>352166</v>
      </c>
      <c r="P6" s="48">
        <v>0</v>
      </c>
      <c r="Q6" s="49">
        <v>20872</v>
      </c>
    </row>
    <row r="7" spans="1:17" ht="15" customHeight="1">
      <c r="A7" s="50" t="s">
        <v>98</v>
      </c>
      <c r="B7" s="51">
        <f>+C7+G7</f>
        <v>42842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42842</v>
      </c>
      <c r="H7" s="52">
        <v>102</v>
      </c>
      <c r="I7" s="52">
        <v>10150</v>
      </c>
      <c r="J7" s="52">
        <v>32590</v>
      </c>
      <c r="K7" s="52">
        <v>29750</v>
      </c>
      <c r="L7" s="52">
        <f>SUM(M7:Q7)</f>
        <v>13092</v>
      </c>
      <c r="M7" s="52">
        <v>0</v>
      </c>
      <c r="N7" s="52">
        <v>0</v>
      </c>
      <c r="O7" s="52">
        <v>13092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8050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8050</v>
      </c>
      <c r="H8" s="52">
        <v>0</v>
      </c>
      <c r="I8" s="52">
        <v>0</v>
      </c>
      <c r="J8" s="52">
        <v>8050</v>
      </c>
      <c r="K8" s="52">
        <v>1800</v>
      </c>
      <c r="L8" s="52">
        <f aca="true" t="shared" si="3" ref="L8:L17">SUM(M8:Q8)</f>
        <v>6250</v>
      </c>
      <c r="M8" s="52">
        <v>0</v>
      </c>
      <c r="N8" s="52">
        <v>0</v>
      </c>
      <c r="O8" s="52">
        <v>6250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246595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246595</v>
      </c>
      <c r="H9" s="52">
        <v>237495</v>
      </c>
      <c r="I9" s="52">
        <v>0</v>
      </c>
      <c r="J9" s="52">
        <v>9100</v>
      </c>
      <c r="K9" s="52">
        <v>20500</v>
      </c>
      <c r="L9" s="52">
        <f t="shared" si="3"/>
        <v>226095</v>
      </c>
      <c r="M9" s="52">
        <v>0</v>
      </c>
      <c r="N9" s="52">
        <v>8000</v>
      </c>
      <c r="O9" s="52">
        <v>218095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1500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1500</v>
      </c>
      <c r="H10" s="52">
        <v>1500</v>
      </c>
      <c r="I10" s="52">
        <v>0</v>
      </c>
      <c r="J10" s="52">
        <v>0</v>
      </c>
      <c r="K10" s="52">
        <v>500</v>
      </c>
      <c r="L10" s="52">
        <f t="shared" si="3"/>
        <v>1000</v>
      </c>
      <c r="M10" s="52">
        <v>0</v>
      </c>
      <c r="N10" s="52">
        <v>0</v>
      </c>
      <c r="O10" s="52">
        <v>1000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37921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37921</v>
      </c>
      <c r="H11" s="52">
        <v>34650</v>
      </c>
      <c r="I11" s="52">
        <v>0</v>
      </c>
      <c r="J11" s="52">
        <v>3271</v>
      </c>
      <c r="K11" s="52">
        <v>13821</v>
      </c>
      <c r="L11" s="52">
        <f t="shared" si="3"/>
        <v>24100</v>
      </c>
      <c r="M11" s="52">
        <v>0</v>
      </c>
      <c r="N11" s="52">
        <v>0</v>
      </c>
      <c r="O11" s="52">
        <v>24100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204770</v>
      </c>
      <c r="C12" s="52">
        <f t="shared" si="1"/>
        <v>300</v>
      </c>
      <c r="D12" s="52">
        <v>0</v>
      </c>
      <c r="E12" s="52">
        <v>0</v>
      </c>
      <c r="F12" s="52">
        <v>300</v>
      </c>
      <c r="G12" s="52">
        <f t="shared" si="2"/>
        <v>204470</v>
      </c>
      <c r="H12" s="52">
        <v>125400</v>
      </c>
      <c r="I12" s="52">
        <v>50200</v>
      </c>
      <c r="J12" s="52">
        <v>28870</v>
      </c>
      <c r="K12" s="52">
        <v>18000</v>
      </c>
      <c r="L12" s="52">
        <f t="shared" si="3"/>
        <v>186770</v>
      </c>
      <c r="M12" s="52">
        <v>0</v>
      </c>
      <c r="N12" s="52">
        <v>8000</v>
      </c>
      <c r="O12" s="52">
        <v>178770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167270</v>
      </c>
      <c r="C13" s="52">
        <f t="shared" si="1"/>
        <v>129420</v>
      </c>
      <c r="D13" s="52">
        <v>44730</v>
      </c>
      <c r="E13" s="52">
        <v>76300</v>
      </c>
      <c r="F13" s="52">
        <v>8390</v>
      </c>
      <c r="G13" s="52">
        <f t="shared" si="2"/>
        <v>37850</v>
      </c>
      <c r="H13" s="52">
        <v>0</v>
      </c>
      <c r="I13" s="52">
        <v>36400</v>
      </c>
      <c r="J13" s="52">
        <v>1450</v>
      </c>
      <c r="K13" s="52">
        <v>8200</v>
      </c>
      <c r="L13" s="52">
        <f t="shared" si="3"/>
        <v>159070</v>
      </c>
      <c r="M13" s="52">
        <v>0</v>
      </c>
      <c r="N13" s="52">
        <v>115300</v>
      </c>
      <c r="O13" s="52">
        <v>43570</v>
      </c>
      <c r="P13" s="52">
        <v>0</v>
      </c>
      <c r="Q13" s="53">
        <v>200</v>
      </c>
    </row>
    <row r="14" spans="1:17" ht="15" customHeight="1">
      <c r="A14" s="50" t="s">
        <v>96</v>
      </c>
      <c r="B14" s="51">
        <f t="shared" si="0"/>
        <v>124356</v>
      </c>
      <c r="C14" s="52">
        <f t="shared" si="1"/>
        <v>3276</v>
      </c>
      <c r="D14" s="52">
        <v>0</v>
      </c>
      <c r="E14" s="52">
        <v>0</v>
      </c>
      <c r="F14" s="52">
        <v>3276</v>
      </c>
      <c r="G14" s="52">
        <f t="shared" si="2"/>
        <v>121080</v>
      </c>
      <c r="H14" s="52">
        <v>115230</v>
      </c>
      <c r="I14" s="52">
        <v>4600</v>
      </c>
      <c r="J14" s="52">
        <v>1250</v>
      </c>
      <c r="K14" s="52">
        <v>4090</v>
      </c>
      <c r="L14" s="52">
        <f t="shared" si="3"/>
        <v>120266</v>
      </c>
      <c r="M14" s="52">
        <v>0</v>
      </c>
      <c r="N14" s="52">
        <v>0</v>
      </c>
      <c r="O14" s="52">
        <v>120266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1408007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1408007</v>
      </c>
      <c r="H16" s="52">
        <f>SUM(H6:H7)</f>
        <v>153611</v>
      </c>
      <c r="I16" s="52">
        <f>SUM(I6:I7)</f>
        <v>10150</v>
      </c>
      <c r="J16" s="52">
        <f>SUM(J6:J7)</f>
        <v>1244246</v>
      </c>
      <c r="K16" s="52">
        <f>SUM(K6:K7)</f>
        <v>1013877</v>
      </c>
      <c r="L16" s="52">
        <f t="shared" si="3"/>
        <v>394130</v>
      </c>
      <c r="M16" s="52">
        <f>SUM(M6:M7)</f>
        <v>0</v>
      </c>
      <c r="N16" s="52">
        <f>SUM(N6:N7)</f>
        <v>8000</v>
      </c>
      <c r="O16" s="52">
        <f>SUM(O6:O7)</f>
        <v>365258</v>
      </c>
      <c r="P16" s="52">
        <f>SUM(P6:P7)</f>
        <v>0</v>
      </c>
      <c r="Q16" s="53">
        <f>SUM(Q6:Q7)</f>
        <v>20872</v>
      </c>
    </row>
    <row r="17" spans="1:17" ht="15" customHeight="1">
      <c r="A17" s="50" t="s">
        <v>106</v>
      </c>
      <c r="B17" s="51">
        <f t="shared" si="0"/>
        <v>790462</v>
      </c>
      <c r="C17" s="52">
        <f t="shared" si="1"/>
        <v>132996</v>
      </c>
      <c r="D17" s="52">
        <f>SUM(D8:D14)</f>
        <v>44730</v>
      </c>
      <c r="E17" s="52">
        <f>SUM(E8:E14)</f>
        <v>76300</v>
      </c>
      <c r="F17" s="52">
        <f>SUM(F8:F14)</f>
        <v>11966</v>
      </c>
      <c r="G17" s="52">
        <f t="shared" si="2"/>
        <v>657466</v>
      </c>
      <c r="H17" s="52">
        <f>SUM(H8:H14)</f>
        <v>514275</v>
      </c>
      <c r="I17" s="52">
        <f>SUM(I8:I14)</f>
        <v>91200</v>
      </c>
      <c r="J17" s="52">
        <f>SUM(J8:J14)</f>
        <v>51991</v>
      </c>
      <c r="K17" s="52">
        <f>SUM(K8:K14)</f>
        <v>66911</v>
      </c>
      <c r="L17" s="52">
        <f t="shared" si="3"/>
        <v>723551</v>
      </c>
      <c r="M17" s="52">
        <f>SUM(M8:M14)</f>
        <v>0</v>
      </c>
      <c r="N17" s="52">
        <f>SUM(N8:N14)</f>
        <v>131300</v>
      </c>
      <c r="O17" s="52">
        <f>SUM(O8:O14)</f>
        <v>592051</v>
      </c>
      <c r="P17" s="52">
        <f>SUM(P8:P14)</f>
        <v>0</v>
      </c>
      <c r="Q17" s="53">
        <f>SUM(Q8:Q14)</f>
        <v>200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2198469</v>
      </c>
      <c r="C19" s="60">
        <f t="shared" si="1"/>
        <v>132996</v>
      </c>
      <c r="D19" s="59">
        <f>SUM(D16:D17)</f>
        <v>44730</v>
      </c>
      <c r="E19" s="59">
        <f>SUM(E16:E17)</f>
        <v>76300</v>
      </c>
      <c r="F19" s="59">
        <f>SUM(F16:F17)</f>
        <v>11966</v>
      </c>
      <c r="G19" s="60">
        <f t="shared" si="2"/>
        <v>2065473</v>
      </c>
      <c r="H19" s="59">
        <f>SUM(H16:H17)</f>
        <v>667886</v>
      </c>
      <c r="I19" s="59">
        <f>SUM(I16:I17)</f>
        <v>101350</v>
      </c>
      <c r="J19" s="59">
        <f>SUM(J16:J17)</f>
        <v>1296237</v>
      </c>
      <c r="K19" s="60">
        <f>SUM(K16:K17)</f>
        <v>1080788</v>
      </c>
      <c r="L19" s="59">
        <f>SUM(M19:Q19)</f>
        <v>1117681</v>
      </c>
      <c r="M19" s="59">
        <f>SUM(M16:M17)</f>
        <v>0</v>
      </c>
      <c r="N19" s="59">
        <f>SUM(N16:N17)</f>
        <v>139300</v>
      </c>
      <c r="O19" s="59">
        <f>SUM(O16:O17)</f>
        <v>957309</v>
      </c>
      <c r="P19" s="59">
        <f>SUM(P16:P17)</f>
        <v>0</v>
      </c>
      <c r="Q19" s="61">
        <f>SUM(Q16:Q17)</f>
        <v>21072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2009-03-25T01:26:18Z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