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<sst xmlns="http://schemas.openxmlformats.org/spreadsheetml/2006/main" count="149" uniqueCount="133">
  <si>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</si>
  <si>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</si>
  <si>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</si>
  <si>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</si>
  <si>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</si>
  <si>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</si>
  <si>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</si>
  <si>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</si>
  <si>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</si>
  <si>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</si>
  <si>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</si>
  <si>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</si>
  <si>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</si>
  <si>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</si>
  <si>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</si>
  <si>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</si>
  <si>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</si>
  <si>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</si>
  <si>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</si>
  <si>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</si>
  <si>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</si>
  <si>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</si>
  <si>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</si>
  <si>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</si>
  <si>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</si>
  <si>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</si>
  <si>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</si>
  <si>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</si>
  <si>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</si>
  <si>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</si>
  <si>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</si>
  <si>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</si>
  <si>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</si>
  <si>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</si>
  <si>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</si>
  <si>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</si>
  <si>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</si>
  <si>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19年  4月分</t>
  </si>
  <si>
    <t>（県市町村名）岐阜県</t>
  </si>
  <si>
    <t>着工建築物概報（２）</t>
  </si>
  <si>
    <t>平成  19年  4月分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</si>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</sst>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129</v>
      </c>
      <c r="D3" s="56"/>
      <c r="E3" s="56"/>
      <c r="F3" s="56"/>
      <c r="G3" s="56"/>
      <c r="H3" s="56"/>
      <c r="I3" s="56"/>
      <c r="J3" s="56"/>
      <c r="K3" s="57"/>
      <c r="L3" s="55" t="s">
        <v>130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131</v>
      </c>
      <c r="J4" s="32" t="s">
        <v>132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65550</v>
      </c>
      <c r="C5" s="36">
        <v>30980</v>
      </c>
      <c r="D5" s="36">
        <v>2001</v>
      </c>
      <c r="E5" s="36">
        <v>102</v>
      </c>
      <c r="F5" s="36">
        <v>3121</v>
      </c>
      <c r="G5" s="36">
        <v>2384</v>
      </c>
      <c r="H5" s="36">
        <v>3882</v>
      </c>
      <c r="I5" s="36">
        <v>9474</v>
      </c>
      <c r="J5" s="36">
        <v>13606</v>
      </c>
      <c r="K5" s="36">
        <v>0</v>
      </c>
      <c r="L5" s="36">
        <v>19032</v>
      </c>
      <c r="M5" s="37">
        <v>46518</v>
      </c>
    </row>
    <row r="6" spans="1:13" ht="15" customHeight="1">
      <c r="A6" s="39" t="s">
        <v>75</v>
      </c>
      <c r="B6" s="40">
        <f t="shared" si="0"/>
        <v>13856</v>
      </c>
      <c r="C6" s="41">
        <v>11910</v>
      </c>
      <c r="D6" s="41">
        <v>711</v>
      </c>
      <c r="E6" s="41">
        <v>0</v>
      </c>
      <c r="F6" s="41">
        <v>563</v>
      </c>
      <c r="G6" s="41">
        <v>0</v>
      </c>
      <c r="H6" s="41">
        <v>180</v>
      </c>
      <c r="I6" s="41">
        <v>133</v>
      </c>
      <c r="J6" s="41">
        <v>359</v>
      </c>
      <c r="K6" s="41">
        <v>0</v>
      </c>
      <c r="L6" s="41">
        <v>6208</v>
      </c>
      <c r="M6" s="42">
        <v>7648</v>
      </c>
    </row>
    <row r="7" spans="1:13" ht="15" customHeight="1">
      <c r="A7" s="39" t="s">
        <v>76</v>
      </c>
      <c r="B7" s="40">
        <f t="shared" si="0"/>
        <v>6099</v>
      </c>
      <c r="C7" s="41">
        <v>4508</v>
      </c>
      <c r="D7" s="41">
        <v>354</v>
      </c>
      <c r="E7" s="41">
        <v>0</v>
      </c>
      <c r="F7" s="41">
        <v>0</v>
      </c>
      <c r="G7" s="41">
        <v>14</v>
      </c>
      <c r="H7" s="41">
        <v>0</v>
      </c>
      <c r="I7" s="41">
        <v>1184</v>
      </c>
      <c r="J7" s="41">
        <v>39</v>
      </c>
      <c r="K7" s="41">
        <v>0</v>
      </c>
      <c r="L7" s="41">
        <v>5649</v>
      </c>
      <c r="M7" s="42">
        <v>450</v>
      </c>
    </row>
    <row r="8" spans="1:13" ht="15" customHeight="1">
      <c r="A8" s="39" t="s">
        <v>77</v>
      </c>
      <c r="B8" s="40">
        <f t="shared" si="0"/>
        <v>9189</v>
      </c>
      <c r="C8" s="41">
        <v>7992</v>
      </c>
      <c r="D8" s="41">
        <v>0</v>
      </c>
      <c r="E8" s="41">
        <v>0</v>
      </c>
      <c r="F8" s="41">
        <v>353</v>
      </c>
      <c r="G8" s="41">
        <v>114</v>
      </c>
      <c r="H8" s="41">
        <v>430</v>
      </c>
      <c r="I8" s="41">
        <v>177</v>
      </c>
      <c r="J8" s="41">
        <v>123</v>
      </c>
      <c r="K8" s="41">
        <v>0</v>
      </c>
      <c r="L8" s="41">
        <v>6385</v>
      </c>
      <c r="M8" s="42">
        <v>2804</v>
      </c>
    </row>
    <row r="9" spans="1:13" ht="15" customHeight="1">
      <c r="A9" s="39" t="s">
        <v>78</v>
      </c>
      <c r="B9" s="40">
        <f t="shared" si="0"/>
        <v>7723</v>
      </c>
      <c r="C9" s="41">
        <v>3314</v>
      </c>
      <c r="D9" s="41">
        <v>101</v>
      </c>
      <c r="E9" s="41">
        <v>0</v>
      </c>
      <c r="F9" s="41">
        <v>3835</v>
      </c>
      <c r="G9" s="41">
        <v>0</v>
      </c>
      <c r="H9" s="41">
        <v>0</v>
      </c>
      <c r="I9" s="41">
        <v>473</v>
      </c>
      <c r="J9" s="41">
        <v>0</v>
      </c>
      <c r="K9" s="41">
        <v>0</v>
      </c>
      <c r="L9" s="41">
        <v>2559</v>
      </c>
      <c r="M9" s="42">
        <v>5164</v>
      </c>
    </row>
    <row r="10" spans="1:13" ht="15" customHeight="1">
      <c r="A10" s="39" t="s">
        <v>79</v>
      </c>
      <c r="B10" s="40">
        <f t="shared" si="0"/>
        <v>12492</v>
      </c>
      <c r="C10" s="41">
        <v>6243</v>
      </c>
      <c r="D10" s="41">
        <v>452</v>
      </c>
      <c r="E10" s="41">
        <v>829</v>
      </c>
      <c r="F10" s="41">
        <v>530</v>
      </c>
      <c r="G10" s="41">
        <v>1696</v>
      </c>
      <c r="H10" s="41">
        <v>338</v>
      </c>
      <c r="I10" s="41">
        <v>2380</v>
      </c>
      <c r="J10" s="41">
        <v>24</v>
      </c>
      <c r="K10" s="41">
        <v>0</v>
      </c>
      <c r="L10" s="41">
        <v>8298</v>
      </c>
      <c r="M10" s="42">
        <v>4194</v>
      </c>
    </row>
    <row r="11" spans="1:13" ht="15" customHeight="1">
      <c r="A11" s="39" t="s">
        <v>80</v>
      </c>
      <c r="B11" s="40">
        <f t="shared" si="0"/>
        <v>894</v>
      </c>
      <c r="C11" s="41">
        <v>894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671</v>
      </c>
      <c r="M11" s="42">
        <v>223</v>
      </c>
    </row>
    <row r="12" spans="1:13" ht="15" customHeight="1">
      <c r="A12" s="39" t="s">
        <v>81</v>
      </c>
      <c r="B12" s="40">
        <f t="shared" si="0"/>
        <v>5681</v>
      </c>
      <c r="C12" s="41">
        <v>2834</v>
      </c>
      <c r="D12" s="41">
        <v>0</v>
      </c>
      <c r="E12" s="41">
        <v>0</v>
      </c>
      <c r="F12" s="41">
        <v>66</v>
      </c>
      <c r="G12" s="41">
        <v>0</v>
      </c>
      <c r="H12" s="41">
        <v>0</v>
      </c>
      <c r="I12" s="41">
        <v>86</v>
      </c>
      <c r="J12" s="41">
        <v>2695</v>
      </c>
      <c r="K12" s="41">
        <v>0</v>
      </c>
      <c r="L12" s="41">
        <v>2805</v>
      </c>
      <c r="M12" s="42">
        <v>2876</v>
      </c>
    </row>
    <row r="13" spans="1:13" ht="15" customHeight="1">
      <c r="A13" s="39" t="s">
        <v>82</v>
      </c>
      <c r="B13" s="40">
        <f t="shared" si="0"/>
        <v>7526</v>
      </c>
      <c r="C13" s="41">
        <v>2789</v>
      </c>
      <c r="D13" s="41">
        <v>216</v>
      </c>
      <c r="E13" s="41">
        <v>0</v>
      </c>
      <c r="F13" s="41">
        <v>0</v>
      </c>
      <c r="G13" s="41">
        <v>0</v>
      </c>
      <c r="H13" s="41">
        <v>162</v>
      </c>
      <c r="I13" s="41">
        <v>398</v>
      </c>
      <c r="J13" s="41">
        <v>3961</v>
      </c>
      <c r="K13" s="41">
        <v>0</v>
      </c>
      <c r="L13" s="41">
        <v>2516</v>
      </c>
      <c r="M13" s="42">
        <v>5010</v>
      </c>
    </row>
    <row r="14" spans="1:13" ht="15" customHeight="1">
      <c r="A14" s="39" t="s">
        <v>83</v>
      </c>
      <c r="B14" s="40">
        <f t="shared" si="0"/>
        <v>4175</v>
      </c>
      <c r="C14" s="41">
        <v>1878</v>
      </c>
      <c r="D14" s="41">
        <v>0</v>
      </c>
      <c r="E14" s="41">
        <v>0</v>
      </c>
      <c r="F14" s="41">
        <v>300</v>
      </c>
      <c r="G14" s="41">
        <v>79</v>
      </c>
      <c r="H14" s="41">
        <v>1454</v>
      </c>
      <c r="I14" s="41">
        <v>348</v>
      </c>
      <c r="J14" s="41">
        <v>116</v>
      </c>
      <c r="K14" s="41">
        <v>0</v>
      </c>
      <c r="L14" s="41">
        <v>2716</v>
      </c>
      <c r="M14" s="42">
        <v>1459</v>
      </c>
    </row>
    <row r="15" spans="1:13" ht="15" customHeight="1">
      <c r="A15" s="39" t="s">
        <v>84</v>
      </c>
      <c r="B15" s="40">
        <f t="shared" si="0"/>
        <v>20063</v>
      </c>
      <c r="C15" s="41">
        <v>8946</v>
      </c>
      <c r="D15" s="41">
        <v>0</v>
      </c>
      <c r="E15" s="41">
        <v>0</v>
      </c>
      <c r="F15" s="41">
        <v>11117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3632</v>
      </c>
      <c r="M15" s="42">
        <v>16431</v>
      </c>
    </row>
    <row r="16" spans="1:13" ht="15" customHeight="1">
      <c r="A16" s="39" t="s">
        <v>85</v>
      </c>
      <c r="B16" s="40">
        <f t="shared" si="0"/>
        <v>5170</v>
      </c>
      <c r="C16" s="41">
        <v>2836</v>
      </c>
      <c r="D16" s="41">
        <v>0</v>
      </c>
      <c r="E16" s="41">
        <v>0</v>
      </c>
      <c r="F16" s="41">
        <v>0</v>
      </c>
      <c r="G16" s="41">
        <v>0</v>
      </c>
      <c r="H16" s="41">
        <v>22</v>
      </c>
      <c r="I16" s="41">
        <v>2301</v>
      </c>
      <c r="J16" s="41">
        <v>11</v>
      </c>
      <c r="K16" s="41">
        <v>0</v>
      </c>
      <c r="L16" s="41">
        <v>2687</v>
      </c>
      <c r="M16" s="42">
        <v>2483</v>
      </c>
    </row>
    <row r="17" spans="1:13" ht="15" customHeight="1">
      <c r="A17" s="39" t="s">
        <v>86</v>
      </c>
      <c r="B17" s="40">
        <f t="shared" si="0"/>
        <v>10110</v>
      </c>
      <c r="C17" s="41">
        <v>7593</v>
      </c>
      <c r="D17" s="41">
        <v>168</v>
      </c>
      <c r="E17" s="41">
        <v>0</v>
      </c>
      <c r="F17" s="41">
        <v>1205</v>
      </c>
      <c r="G17" s="41">
        <v>0</v>
      </c>
      <c r="H17" s="41">
        <v>697</v>
      </c>
      <c r="I17" s="41">
        <v>266</v>
      </c>
      <c r="J17" s="41">
        <v>181</v>
      </c>
      <c r="K17" s="41">
        <v>0</v>
      </c>
      <c r="L17" s="41">
        <v>5688</v>
      </c>
      <c r="M17" s="42">
        <v>4422</v>
      </c>
    </row>
    <row r="18" spans="1:13" ht="15" customHeight="1">
      <c r="A18" s="39" t="s">
        <v>87</v>
      </c>
      <c r="B18" s="40">
        <f t="shared" si="0"/>
        <v>8598</v>
      </c>
      <c r="C18" s="41">
        <v>5211</v>
      </c>
      <c r="D18" s="41">
        <v>195</v>
      </c>
      <c r="E18" s="41">
        <v>0</v>
      </c>
      <c r="F18" s="41">
        <v>382</v>
      </c>
      <c r="G18" s="41">
        <v>0</v>
      </c>
      <c r="H18" s="41">
        <v>2680</v>
      </c>
      <c r="I18" s="41">
        <v>130</v>
      </c>
      <c r="J18" s="41">
        <v>0</v>
      </c>
      <c r="K18" s="41">
        <v>0</v>
      </c>
      <c r="L18" s="41">
        <v>3863</v>
      </c>
      <c r="M18" s="42">
        <v>4735</v>
      </c>
    </row>
    <row r="19" spans="1:13" ht="15" customHeight="1">
      <c r="A19" s="39" t="s">
        <v>88</v>
      </c>
      <c r="B19" s="40">
        <f t="shared" si="0"/>
        <v>2357</v>
      </c>
      <c r="C19" s="41">
        <v>987</v>
      </c>
      <c r="D19" s="41">
        <v>0</v>
      </c>
      <c r="E19" s="41">
        <v>0</v>
      </c>
      <c r="F19" s="41">
        <v>0</v>
      </c>
      <c r="G19" s="41">
        <v>0</v>
      </c>
      <c r="H19" s="41">
        <v>1259</v>
      </c>
      <c r="I19" s="41">
        <v>111</v>
      </c>
      <c r="J19" s="41">
        <v>0</v>
      </c>
      <c r="K19" s="41">
        <v>0</v>
      </c>
      <c r="L19" s="41">
        <v>1098</v>
      </c>
      <c r="M19" s="42">
        <v>1259</v>
      </c>
    </row>
    <row r="20" spans="1:13" ht="15" customHeight="1">
      <c r="A20" s="39" t="s">
        <v>89</v>
      </c>
      <c r="B20" s="40">
        <f t="shared" si="0"/>
        <v>9237</v>
      </c>
      <c r="C20" s="41">
        <v>7605</v>
      </c>
      <c r="D20" s="41">
        <v>0</v>
      </c>
      <c r="E20" s="41">
        <v>0</v>
      </c>
      <c r="F20" s="41">
        <v>191</v>
      </c>
      <c r="G20" s="41">
        <v>41</v>
      </c>
      <c r="H20" s="41">
        <v>87</v>
      </c>
      <c r="I20" s="41">
        <v>0</v>
      </c>
      <c r="J20" s="41">
        <v>1313</v>
      </c>
      <c r="K20" s="41">
        <v>0</v>
      </c>
      <c r="L20" s="41">
        <v>5578</v>
      </c>
      <c r="M20" s="42">
        <v>3659</v>
      </c>
    </row>
    <row r="21" spans="1:13" ht="15" customHeight="1">
      <c r="A21" s="39" t="s">
        <v>90</v>
      </c>
      <c r="B21" s="40">
        <f t="shared" si="0"/>
        <v>2945</v>
      </c>
      <c r="C21" s="41">
        <v>1849</v>
      </c>
      <c r="D21" s="41">
        <v>685</v>
      </c>
      <c r="E21" s="41">
        <v>0</v>
      </c>
      <c r="F21" s="41">
        <v>0</v>
      </c>
      <c r="G21" s="41">
        <v>0</v>
      </c>
      <c r="H21" s="41">
        <v>0</v>
      </c>
      <c r="I21" s="41">
        <v>202</v>
      </c>
      <c r="J21" s="41">
        <v>209</v>
      </c>
      <c r="K21" s="41">
        <v>0</v>
      </c>
      <c r="L21" s="41">
        <v>1560</v>
      </c>
      <c r="M21" s="42">
        <v>1385</v>
      </c>
    </row>
    <row r="22" spans="1:13" ht="15" customHeight="1">
      <c r="A22" s="39" t="s">
        <v>91</v>
      </c>
      <c r="B22" s="40">
        <f t="shared" si="0"/>
        <v>5647</v>
      </c>
      <c r="C22" s="41">
        <v>1533</v>
      </c>
      <c r="D22" s="41">
        <v>0</v>
      </c>
      <c r="E22" s="41">
        <v>0</v>
      </c>
      <c r="F22" s="41">
        <v>0</v>
      </c>
      <c r="G22" s="41">
        <v>0</v>
      </c>
      <c r="H22" s="41">
        <v>1684</v>
      </c>
      <c r="I22" s="41">
        <v>87</v>
      </c>
      <c r="J22" s="41">
        <v>2343</v>
      </c>
      <c r="K22" s="41">
        <v>0</v>
      </c>
      <c r="L22" s="41">
        <v>1533</v>
      </c>
      <c r="M22" s="42">
        <v>4114</v>
      </c>
    </row>
    <row r="23" spans="1:13" ht="15" customHeight="1">
      <c r="A23" s="39" t="s">
        <v>92</v>
      </c>
      <c r="B23" s="40">
        <f t="shared" si="0"/>
        <v>2573</v>
      </c>
      <c r="C23" s="41">
        <v>1331</v>
      </c>
      <c r="D23" s="41">
        <v>0</v>
      </c>
      <c r="E23" s="41">
        <v>488</v>
      </c>
      <c r="F23" s="41">
        <v>169</v>
      </c>
      <c r="G23" s="41">
        <v>450</v>
      </c>
      <c r="H23" s="41">
        <v>135</v>
      </c>
      <c r="I23" s="41">
        <v>0</v>
      </c>
      <c r="J23" s="41">
        <v>0</v>
      </c>
      <c r="K23" s="41">
        <v>0</v>
      </c>
      <c r="L23" s="41">
        <v>804</v>
      </c>
      <c r="M23" s="42">
        <v>1769</v>
      </c>
    </row>
    <row r="24" spans="1:13" ht="15" customHeight="1">
      <c r="A24" s="39" t="s">
        <v>93</v>
      </c>
      <c r="B24" s="40">
        <f t="shared" si="0"/>
        <v>2558</v>
      </c>
      <c r="C24" s="41">
        <v>1355</v>
      </c>
      <c r="D24" s="41">
        <v>0</v>
      </c>
      <c r="E24" s="41">
        <v>976</v>
      </c>
      <c r="F24" s="41">
        <v>0</v>
      </c>
      <c r="G24" s="41">
        <v>0</v>
      </c>
      <c r="H24" s="41">
        <v>0</v>
      </c>
      <c r="I24" s="41">
        <v>227</v>
      </c>
      <c r="J24" s="41">
        <v>0</v>
      </c>
      <c r="K24" s="41">
        <v>0</v>
      </c>
      <c r="L24" s="41">
        <v>1216</v>
      </c>
      <c r="M24" s="42">
        <v>1342</v>
      </c>
    </row>
    <row r="25" spans="1:13" ht="15" customHeight="1">
      <c r="A25" s="43" t="s">
        <v>94</v>
      </c>
      <c r="B25" s="44">
        <f t="shared" si="0"/>
        <v>4598</v>
      </c>
      <c r="C25" s="45">
        <v>945</v>
      </c>
      <c r="D25" s="45">
        <v>0</v>
      </c>
      <c r="E25" s="45">
        <v>521</v>
      </c>
      <c r="F25" s="45">
        <v>2469</v>
      </c>
      <c r="G25" s="45">
        <v>0</v>
      </c>
      <c r="H25" s="45">
        <v>549</v>
      </c>
      <c r="I25" s="45">
        <v>114</v>
      </c>
      <c r="J25" s="45">
        <v>0</v>
      </c>
      <c r="K25" s="45">
        <v>0</v>
      </c>
      <c r="L25" s="45">
        <v>664</v>
      </c>
      <c r="M25" s="46">
        <v>3934</v>
      </c>
    </row>
    <row r="26" spans="1:13" ht="15" customHeight="1">
      <c r="A26" s="47" t="s">
        <v>95</v>
      </c>
      <c r="B26" s="48">
        <f t="shared" si="0"/>
        <v>207041</v>
      </c>
      <c r="C26" s="49">
        <v>113533</v>
      </c>
      <c r="D26" s="49">
        <v>4883</v>
      </c>
      <c r="E26" s="49">
        <v>2916</v>
      </c>
      <c r="F26" s="49">
        <v>24301</v>
      </c>
      <c r="G26" s="49">
        <v>4778</v>
      </c>
      <c r="H26" s="49">
        <v>13559</v>
      </c>
      <c r="I26" s="49">
        <v>18091</v>
      </c>
      <c r="J26" s="49">
        <v>24980</v>
      </c>
      <c r="K26" s="49">
        <v>0</v>
      </c>
      <c r="L26" s="49">
        <v>85162</v>
      </c>
      <c r="M26" s="50">
        <v>121879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462</v>
      </c>
      <c r="C28" s="41">
        <v>363</v>
      </c>
      <c r="D28" s="41">
        <v>0</v>
      </c>
      <c r="E28" s="41">
        <v>0</v>
      </c>
      <c r="F28" s="41">
        <v>99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363</v>
      </c>
      <c r="M28" s="42">
        <v>99</v>
      </c>
    </row>
    <row r="29" spans="1:13" ht="15" customHeight="1">
      <c r="A29" s="39" t="s">
        <v>97</v>
      </c>
      <c r="B29" s="40">
        <f>SUM(C29:K29)</f>
        <v>1039</v>
      </c>
      <c r="C29" s="41">
        <v>1039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562</v>
      </c>
      <c r="M29" s="42">
        <v>477</v>
      </c>
    </row>
    <row r="30" spans="1:13" ht="15" customHeight="1">
      <c r="A30" s="47" t="s">
        <v>98</v>
      </c>
      <c r="B30" s="48">
        <f>SUM(C30:K30)</f>
        <v>1501</v>
      </c>
      <c r="C30" s="49">
        <v>1402</v>
      </c>
      <c r="D30" s="49">
        <v>0</v>
      </c>
      <c r="E30" s="49">
        <v>0</v>
      </c>
      <c r="F30" s="49">
        <v>99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925</v>
      </c>
      <c r="M30" s="50">
        <v>576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39" t="s">
        <v>99</v>
      </c>
      <c r="B32" s="40">
        <f>SUM(C32:K32)</f>
        <v>5601</v>
      </c>
      <c r="C32" s="41">
        <v>2845</v>
      </c>
      <c r="D32" s="41">
        <v>86</v>
      </c>
      <c r="E32" s="41">
        <v>0</v>
      </c>
      <c r="F32" s="41">
        <v>2670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1560</v>
      </c>
      <c r="M32" s="42">
        <v>4041</v>
      </c>
    </row>
    <row r="33" spans="1:13" ht="15" customHeight="1">
      <c r="A33" s="47" t="s">
        <v>100</v>
      </c>
      <c r="B33" s="48">
        <f>SUM(C33:K33)</f>
        <v>5601</v>
      </c>
      <c r="C33" s="49">
        <v>2845</v>
      </c>
      <c r="D33" s="49">
        <v>86</v>
      </c>
      <c r="E33" s="49">
        <v>0</v>
      </c>
      <c r="F33" s="49">
        <v>2670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1560</v>
      </c>
      <c r="M33" s="50">
        <v>4041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101</v>
      </c>
      <c r="B35" s="40">
        <f>SUM(C35:K35)</f>
        <v>1122</v>
      </c>
      <c r="C35" s="41">
        <v>739</v>
      </c>
      <c r="D35" s="41">
        <v>0</v>
      </c>
      <c r="E35" s="41">
        <v>0</v>
      </c>
      <c r="F35" s="41">
        <v>0</v>
      </c>
      <c r="G35" s="41">
        <v>0</v>
      </c>
      <c r="H35" s="41">
        <v>145</v>
      </c>
      <c r="I35" s="41">
        <v>238</v>
      </c>
      <c r="J35" s="41">
        <v>0</v>
      </c>
      <c r="K35" s="41">
        <v>0</v>
      </c>
      <c r="L35" s="41">
        <v>977</v>
      </c>
      <c r="M35" s="42">
        <v>145</v>
      </c>
    </row>
    <row r="36" spans="1:13" ht="15" customHeight="1">
      <c r="A36" s="43" t="s">
        <v>102</v>
      </c>
      <c r="B36" s="44">
        <f>SUM(C36:M36)</f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6">
        <v>0</v>
      </c>
    </row>
    <row r="37" spans="1:13" ht="15" customHeight="1">
      <c r="A37" s="47" t="s">
        <v>103</v>
      </c>
      <c r="B37" s="48">
        <f>SUM(C37:K37)</f>
        <v>1122</v>
      </c>
      <c r="C37" s="49">
        <v>739</v>
      </c>
      <c r="D37" s="49">
        <v>0</v>
      </c>
      <c r="E37" s="49">
        <v>0</v>
      </c>
      <c r="F37" s="49">
        <v>0</v>
      </c>
      <c r="G37" s="49">
        <v>0</v>
      </c>
      <c r="H37" s="49">
        <v>145</v>
      </c>
      <c r="I37" s="49">
        <v>238</v>
      </c>
      <c r="J37" s="49">
        <v>0</v>
      </c>
      <c r="K37" s="49">
        <v>0</v>
      </c>
      <c r="L37" s="49">
        <v>977</v>
      </c>
      <c r="M37" s="50">
        <v>145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104</v>
      </c>
      <c r="B39" s="40">
        <f>SUM(C39:K39)</f>
        <v>1900</v>
      </c>
      <c r="C39" s="41">
        <v>1053</v>
      </c>
      <c r="D39" s="41">
        <v>149</v>
      </c>
      <c r="E39" s="41">
        <v>0</v>
      </c>
      <c r="F39" s="41">
        <v>698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1053</v>
      </c>
      <c r="M39" s="42">
        <v>847</v>
      </c>
    </row>
    <row r="40" spans="1:13" ht="15" customHeight="1">
      <c r="A40" s="39" t="s">
        <v>105</v>
      </c>
      <c r="B40" s="40">
        <f>SUM(C40:K40)</f>
        <v>122</v>
      </c>
      <c r="C40" s="41">
        <v>122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122</v>
      </c>
      <c r="M40" s="42">
        <v>0</v>
      </c>
    </row>
    <row r="41" spans="1:13" ht="15" customHeight="1">
      <c r="A41" s="39" t="s">
        <v>106</v>
      </c>
      <c r="B41" s="40">
        <f>SUM(C41:K41)</f>
        <v>410</v>
      </c>
      <c r="C41" s="41">
        <v>410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300</v>
      </c>
      <c r="M41" s="42">
        <v>110</v>
      </c>
    </row>
    <row r="42" spans="1:13" ht="15" customHeight="1">
      <c r="A42" s="47" t="s">
        <v>107</v>
      </c>
      <c r="B42" s="48">
        <f>SUM(C42:K42)</f>
        <v>2432</v>
      </c>
      <c r="C42" s="49">
        <v>1585</v>
      </c>
      <c r="D42" s="49">
        <v>149</v>
      </c>
      <c r="E42" s="49">
        <v>0</v>
      </c>
      <c r="F42" s="49">
        <v>698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1475</v>
      </c>
      <c r="M42" s="50">
        <v>957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108</v>
      </c>
      <c r="B44" s="40">
        <f>SUM(C44:K44)</f>
        <v>2056</v>
      </c>
      <c r="C44" s="41">
        <v>1585</v>
      </c>
      <c r="D44" s="41">
        <v>0</v>
      </c>
      <c r="E44" s="41">
        <v>0</v>
      </c>
      <c r="F44" s="41">
        <v>471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1211</v>
      </c>
      <c r="M44" s="42">
        <v>845</v>
      </c>
    </row>
    <row r="45" spans="1:13" ht="15" customHeight="1">
      <c r="A45" s="39" t="s">
        <v>109</v>
      </c>
      <c r="B45" s="40">
        <f>SUM(C45:K45)</f>
        <v>491</v>
      </c>
      <c r="C45" s="41">
        <v>491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377</v>
      </c>
      <c r="M45" s="42">
        <v>114</v>
      </c>
    </row>
    <row r="46" spans="1:13" ht="15" customHeight="1">
      <c r="A46" s="39" t="s">
        <v>110</v>
      </c>
      <c r="B46" s="40">
        <f>SUM(C46:K46)</f>
        <v>2150</v>
      </c>
      <c r="C46" s="41">
        <v>1568</v>
      </c>
      <c r="D46" s="41">
        <v>0</v>
      </c>
      <c r="E46" s="41">
        <v>69</v>
      </c>
      <c r="F46" s="41">
        <v>328</v>
      </c>
      <c r="G46" s="41">
        <v>0</v>
      </c>
      <c r="H46" s="41">
        <v>0</v>
      </c>
      <c r="I46" s="41">
        <v>106</v>
      </c>
      <c r="J46" s="41">
        <v>79</v>
      </c>
      <c r="K46" s="41">
        <v>0</v>
      </c>
      <c r="L46" s="41">
        <v>1268</v>
      </c>
      <c r="M46" s="42">
        <v>882</v>
      </c>
    </row>
    <row r="47" spans="1:13" ht="15" customHeight="1">
      <c r="A47" s="47" t="s">
        <v>111</v>
      </c>
      <c r="B47" s="48">
        <f>SUM(C47:K47)</f>
        <v>4697</v>
      </c>
      <c r="C47" s="49">
        <v>3644</v>
      </c>
      <c r="D47" s="49">
        <v>0</v>
      </c>
      <c r="E47" s="49">
        <v>69</v>
      </c>
      <c r="F47" s="49">
        <v>799</v>
      </c>
      <c r="G47" s="49">
        <v>0</v>
      </c>
      <c r="H47" s="49">
        <v>0</v>
      </c>
      <c r="I47" s="49">
        <v>106</v>
      </c>
      <c r="J47" s="49">
        <v>79</v>
      </c>
      <c r="K47" s="49">
        <v>0</v>
      </c>
      <c r="L47" s="49">
        <v>2856</v>
      </c>
      <c r="M47" s="50">
        <v>1841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39" t="s">
        <v>112</v>
      </c>
      <c r="B49" s="40">
        <f>SUM(C49:K49)</f>
        <v>1319</v>
      </c>
      <c r="C49" s="41">
        <v>1319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1089</v>
      </c>
      <c r="M49" s="42">
        <v>230</v>
      </c>
    </row>
    <row r="50" spans="1:13" ht="15" customHeight="1">
      <c r="A50" s="47" t="s">
        <v>113</v>
      </c>
      <c r="B50" s="48">
        <f>SUM(C50:K50)</f>
        <v>1319</v>
      </c>
      <c r="C50" s="49">
        <v>1319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1089</v>
      </c>
      <c r="M50" s="50">
        <v>230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114</v>
      </c>
      <c r="B52" s="40">
        <f>SUM(C52:K52)</f>
        <v>6862</v>
      </c>
      <c r="C52" s="41">
        <v>1417</v>
      </c>
      <c r="D52" s="41">
        <v>0</v>
      </c>
      <c r="E52" s="41">
        <v>0</v>
      </c>
      <c r="F52" s="41">
        <v>614</v>
      </c>
      <c r="G52" s="41">
        <v>0</v>
      </c>
      <c r="H52" s="41">
        <v>0</v>
      </c>
      <c r="I52" s="41">
        <v>4831</v>
      </c>
      <c r="J52" s="41">
        <v>0</v>
      </c>
      <c r="K52" s="41">
        <v>0</v>
      </c>
      <c r="L52" s="41">
        <v>488</v>
      </c>
      <c r="M52" s="42">
        <v>6374</v>
      </c>
    </row>
    <row r="53" spans="1:13" ht="15" customHeight="1">
      <c r="A53" s="39" t="s">
        <v>115</v>
      </c>
      <c r="B53" s="40">
        <f>SUM(C53:K53)</f>
        <v>514</v>
      </c>
      <c r="C53" s="41">
        <v>514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150</v>
      </c>
      <c r="M53" s="42">
        <v>364</v>
      </c>
    </row>
    <row r="54" spans="1:13" ht="15" customHeight="1">
      <c r="A54" s="39" t="s">
        <v>116</v>
      </c>
      <c r="B54" s="40">
        <f>SUM(C54:K54)</f>
        <v>1348</v>
      </c>
      <c r="C54" s="41">
        <v>1348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811</v>
      </c>
      <c r="M54" s="42">
        <v>537</v>
      </c>
    </row>
    <row r="55" spans="1:13" ht="15" customHeight="1">
      <c r="A55" s="39" t="s">
        <v>117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118</v>
      </c>
      <c r="B56" s="40">
        <f>SUM(C56:K56)</f>
        <v>1420</v>
      </c>
      <c r="C56" s="41">
        <v>1348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72</v>
      </c>
      <c r="J56" s="41">
        <v>0</v>
      </c>
      <c r="K56" s="41">
        <v>0</v>
      </c>
      <c r="L56" s="41">
        <v>1398</v>
      </c>
      <c r="M56" s="42">
        <v>22</v>
      </c>
    </row>
    <row r="57" spans="1:13" ht="15" customHeight="1">
      <c r="A57" s="39" t="s">
        <v>119</v>
      </c>
      <c r="B57" s="40">
        <f>SUM(C57:M57)</f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2">
        <v>0</v>
      </c>
    </row>
    <row r="58" spans="1:13" ht="15" customHeight="1">
      <c r="A58" s="43" t="s">
        <v>120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121</v>
      </c>
      <c r="B59" s="48">
        <f>SUM(C59:K59)</f>
        <v>10144</v>
      </c>
      <c r="C59" s="49">
        <v>4627</v>
      </c>
      <c r="D59" s="49">
        <v>0</v>
      </c>
      <c r="E59" s="49">
        <v>0</v>
      </c>
      <c r="F59" s="49">
        <v>614</v>
      </c>
      <c r="G59" s="49">
        <v>0</v>
      </c>
      <c r="H59" s="49">
        <v>0</v>
      </c>
      <c r="I59" s="49">
        <v>4903</v>
      </c>
      <c r="J59" s="49">
        <v>0</v>
      </c>
      <c r="K59" s="49">
        <v>0</v>
      </c>
      <c r="L59" s="49">
        <v>2847</v>
      </c>
      <c r="M59" s="50">
        <v>7297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39" t="s">
        <v>122</v>
      </c>
      <c r="B61" s="40">
        <f>SUM(C61:K61)</f>
        <v>3691</v>
      </c>
      <c r="C61" s="41">
        <v>3691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2854</v>
      </c>
      <c r="M61" s="42">
        <v>837</v>
      </c>
    </row>
    <row r="62" spans="1:13" ht="15" customHeight="1">
      <c r="A62" s="47" t="s">
        <v>123</v>
      </c>
      <c r="B62" s="48">
        <f>SUM(C62:K62)</f>
        <v>3691</v>
      </c>
      <c r="C62" s="49">
        <v>3691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2854</v>
      </c>
      <c r="M62" s="50">
        <v>837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39" t="s">
        <v>124</v>
      </c>
      <c r="B64" s="40">
        <f>SUM(C64:K64)</f>
        <v>106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106</v>
      </c>
      <c r="J64" s="41">
        <v>0</v>
      </c>
      <c r="K64" s="41">
        <v>0</v>
      </c>
      <c r="L64" s="41">
        <v>106</v>
      </c>
      <c r="M64" s="42">
        <v>0</v>
      </c>
    </row>
    <row r="65" spans="1:13" ht="15" customHeight="1">
      <c r="A65" s="47" t="s">
        <v>125</v>
      </c>
      <c r="B65" s="48">
        <f>SUM(C65:K65)</f>
        <v>106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106</v>
      </c>
      <c r="J65" s="49">
        <v>0</v>
      </c>
      <c r="K65" s="49">
        <v>0</v>
      </c>
      <c r="L65" s="49">
        <v>106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126</v>
      </c>
      <c r="B67" s="40">
        <f>SUM(C67:K67)</f>
        <v>30613</v>
      </c>
      <c r="C67" s="41">
        <v>19852</v>
      </c>
      <c r="D67" s="41">
        <v>235</v>
      </c>
      <c r="E67" s="41">
        <v>69</v>
      </c>
      <c r="F67" s="41">
        <v>4880</v>
      </c>
      <c r="G67" s="41">
        <v>0</v>
      </c>
      <c r="H67" s="41">
        <v>145</v>
      </c>
      <c r="I67" s="41">
        <v>5353</v>
      </c>
      <c r="J67" s="41">
        <v>79</v>
      </c>
      <c r="K67" s="41">
        <v>0</v>
      </c>
      <c r="L67" s="41">
        <v>14689</v>
      </c>
      <c r="M67" s="42">
        <v>15924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127</v>
      </c>
      <c r="B69" s="52">
        <f>SUM(C69:K69)</f>
        <v>237654</v>
      </c>
      <c r="C69" s="53">
        <v>133385</v>
      </c>
      <c r="D69" s="53">
        <v>5118</v>
      </c>
      <c r="E69" s="53">
        <v>2985</v>
      </c>
      <c r="F69" s="53">
        <v>29181</v>
      </c>
      <c r="G69" s="53">
        <v>4778</v>
      </c>
      <c r="H69" s="53">
        <v>13704</v>
      </c>
      <c r="I69" s="53">
        <v>23444</v>
      </c>
      <c r="J69" s="53">
        <v>25059</v>
      </c>
      <c r="K69" s="53">
        <v>0</v>
      </c>
      <c r="L69" s="53">
        <v>99851</v>
      </c>
      <c r="M69" s="54">
        <v>137803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133385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133385</v>
      </c>
      <c r="H6" s="19">
        <v>30070</v>
      </c>
      <c r="I6" s="19">
        <v>468</v>
      </c>
      <c r="J6" s="19">
        <v>102847</v>
      </c>
      <c r="K6" s="19">
        <v>90477</v>
      </c>
      <c r="L6" s="19">
        <f>SUM(M6:Q6)</f>
        <v>42908</v>
      </c>
      <c r="M6" s="19">
        <v>501</v>
      </c>
      <c r="N6" s="19">
        <v>16369</v>
      </c>
      <c r="O6" s="19">
        <v>25907</v>
      </c>
      <c r="P6" s="19">
        <v>0</v>
      </c>
      <c r="Q6" s="27">
        <v>131</v>
      </c>
    </row>
    <row r="7" spans="1:17" ht="15" customHeight="1">
      <c r="A7" s="13" t="s">
        <v>65</v>
      </c>
      <c r="B7" s="20">
        <f>+C7+G7</f>
        <v>5118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5118</v>
      </c>
      <c r="H7" s="21">
        <v>173</v>
      </c>
      <c r="I7" s="21">
        <v>0</v>
      </c>
      <c r="J7" s="21">
        <v>4945</v>
      </c>
      <c r="K7" s="21">
        <v>1760</v>
      </c>
      <c r="L7" s="21">
        <f>SUM(M7:Q7)</f>
        <v>3358</v>
      </c>
      <c r="M7" s="21">
        <v>0</v>
      </c>
      <c r="N7" s="21">
        <v>0</v>
      </c>
      <c r="O7" s="21">
        <v>3358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2985</v>
      </c>
      <c r="C8" s="21">
        <f aca="true" t="shared" si="1" ref="C8:C19">SUM(D8:F8)</f>
        <v>488</v>
      </c>
      <c r="D8" s="21">
        <v>0</v>
      </c>
      <c r="E8" s="21">
        <v>488</v>
      </c>
      <c r="F8" s="21">
        <v>0</v>
      </c>
      <c r="G8" s="21">
        <f aca="true" t="shared" si="2" ref="G8:G19">SUM(H8:J8)</f>
        <v>2497</v>
      </c>
      <c r="H8" s="21">
        <v>887</v>
      </c>
      <c r="I8" s="21">
        <v>1189</v>
      </c>
      <c r="J8" s="21">
        <v>421</v>
      </c>
      <c r="K8" s="21">
        <v>829</v>
      </c>
      <c r="L8" s="21">
        <f aca="true" t="shared" si="3" ref="L8:L17">SUM(M8:Q8)</f>
        <v>2156</v>
      </c>
      <c r="M8" s="21">
        <v>0</v>
      </c>
      <c r="N8" s="21">
        <v>0</v>
      </c>
      <c r="O8" s="21">
        <v>2156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29181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29181</v>
      </c>
      <c r="H9" s="21">
        <v>28090</v>
      </c>
      <c r="I9" s="21">
        <v>171</v>
      </c>
      <c r="J9" s="21">
        <v>920</v>
      </c>
      <c r="K9" s="21">
        <v>370</v>
      </c>
      <c r="L9" s="21">
        <f t="shared" si="3"/>
        <v>28811</v>
      </c>
      <c r="M9" s="21">
        <v>0</v>
      </c>
      <c r="N9" s="21">
        <v>10191</v>
      </c>
      <c r="O9" s="21">
        <v>18472</v>
      </c>
      <c r="P9" s="21">
        <v>97</v>
      </c>
      <c r="Q9" s="28">
        <v>51</v>
      </c>
    </row>
    <row r="10" spans="1:17" ht="15" customHeight="1">
      <c r="A10" s="13" t="s">
        <v>68</v>
      </c>
      <c r="B10" s="20">
        <f t="shared" si="0"/>
        <v>4778</v>
      </c>
      <c r="C10" s="21">
        <f t="shared" si="1"/>
        <v>14</v>
      </c>
      <c r="D10" s="21">
        <v>0</v>
      </c>
      <c r="E10" s="21">
        <v>0</v>
      </c>
      <c r="F10" s="21">
        <v>14</v>
      </c>
      <c r="G10" s="21">
        <f t="shared" si="2"/>
        <v>4764</v>
      </c>
      <c r="H10" s="21">
        <v>4578</v>
      </c>
      <c r="I10" s="21">
        <v>0</v>
      </c>
      <c r="J10" s="21">
        <v>186</v>
      </c>
      <c r="K10" s="21">
        <v>186</v>
      </c>
      <c r="L10" s="21">
        <f t="shared" si="3"/>
        <v>4592</v>
      </c>
      <c r="M10" s="21">
        <v>0</v>
      </c>
      <c r="N10" s="21">
        <v>14</v>
      </c>
      <c r="O10" s="21">
        <v>4578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13704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13704</v>
      </c>
      <c r="H11" s="21">
        <v>7230</v>
      </c>
      <c r="I11" s="21">
        <v>4725</v>
      </c>
      <c r="J11" s="21">
        <v>1749</v>
      </c>
      <c r="K11" s="21">
        <v>1374</v>
      </c>
      <c r="L11" s="21">
        <f t="shared" si="3"/>
        <v>12330</v>
      </c>
      <c r="M11" s="21">
        <v>0</v>
      </c>
      <c r="N11" s="21">
        <v>906</v>
      </c>
      <c r="O11" s="21">
        <v>11424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23444</v>
      </c>
      <c r="C12" s="21">
        <f t="shared" si="1"/>
        <v>200</v>
      </c>
      <c r="D12" s="21">
        <v>0</v>
      </c>
      <c r="E12" s="21">
        <v>0</v>
      </c>
      <c r="F12" s="21">
        <v>200</v>
      </c>
      <c r="G12" s="21">
        <f t="shared" si="2"/>
        <v>23244</v>
      </c>
      <c r="H12" s="21">
        <v>19774</v>
      </c>
      <c r="I12" s="21">
        <v>1588</v>
      </c>
      <c r="J12" s="21">
        <v>1882</v>
      </c>
      <c r="K12" s="21">
        <v>4225</v>
      </c>
      <c r="L12" s="21">
        <f t="shared" si="3"/>
        <v>19219</v>
      </c>
      <c r="M12" s="21">
        <v>0</v>
      </c>
      <c r="N12" s="21">
        <v>26</v>
      </c>
      <c r="O12" s="21">
        <v>19193</v>
      </c>
      <c r="P12" s="21">
        <v>0</v>
      </c>
      <c r="Q12" s="28">
        <v>0</v>
      </c>
    </row>
    <row r="13" spans="1:17" ht="15" customHeight="1">
      <c r="A13" s="13" t="s">
        <v>71</v>
      </c>
      <c r="B13" s="20">
        <f t="shared" si="0"/>
        <v>25059</v>
      </c>
      <c r="C13" s="21">
        <f t="shared" si="1"/>
        <v>15145</v>
      </c>
      <c r="D13" s="21">
        <v>10173</v>
      </c>
      <c r="E13" s="21">
        <v>24</v>
      </c>
      <c r="F13" s="21">
        <v>4948</v>
      </c>
      <c r="G13" s="21">
        <f t="shared" si="2"/>
        <v>9914</v>
      </c>
      <c r="H13" s="21">
        <v>4065</v>
      </c>
      <c r="I13" s="21">
        <v>2514</v>
      </c>
      <c r="J13" s="21">
        <v>3335</v>
      </c>
      <c r="K13" s="21">
        <v>630</v>
      </c>
      <c r="L13" s="21">
        <f t="shared" si="3"/>
        <v>24429</v>
      </c>
      <c r="M13" s="21">
        <v>0</v>
      </c>
      <c r="N13" s="21">
        <v>11252</v>
      </c>
      <c r="O13" s="21">
        <v>2941</v>
      </c>
      <c r="P13" s="21">
        <v>0</v>
      </c>
      <c r="Q13" s="28">
        <v>10236</v>
      </c>
    </row>
    <row r="14" spans="1:17" ht="15" customHeight="1">
      <c r="A14" s="13" t="s">
        <v>63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138503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138503</v>
      </c>
      <c r="H16" s="21">
        <f>SUM(H6:H7)</f>
        <v>30243</v>
      </c>
      <c r="I16" s="21">
        <f>SUM(I6:I7)</f>
        <v>468</v>
      </c>
      <c r="J16" s="21">
        <f>SUM(J6:J7)</f>
        <v>107792</v>
      </c>
      <c r="K16" s="21">
        <f>SUM(K6:K7)</f>
        <v>92237</v>
      </c>
      <c r="L16" s="21">
        <f t="shared" si="3"/>
        <v>46266</v>
      </c>
      <c r="M16" s="21">
        <f>SUM(M6:M7)</f>
        <v>501</v>
      </c>
      <c r="N16" s="21">
        <f>SUM(N6:N7)</f>
        <v>16369</v>
      </c>
      <c r="O16" s="21">
        <f>SUM(O6:O7)</f>
        <v>29265</v>
      </c>
      <c r="P16" s="21">
        <f>SUM(P6:P7)</f>
        <v>0</v>
      </c>
      <c r="Q16" s="28">
        <f>SUM(Q6:Q7)</f>
        <v>131</v>
      </c>
    </row>
    <row r="17" spans="1:17" ht="15" customHeight="1">
      <c r="A17" s="13" t="s">
        <v>73</v>
      </c>
      <c r="B17" s="20">
        <f t="shared" si="0"/>
        <v>99151</v>
      </c>
      <c r="C17" s="21">
        <f t="shared" si="1"/>
        <v>15847</v>
      </c>
      <c r="D17" s="21">
        <f>SUM(D8:D14)</f>
        <v>10173</v>
      </c>
      <c r="E17" s="21">
        <f>SUM(E8:E14)</f>
        <v>512</v>
      </c>
      <c r="F17" s="21">
        <f>SUM(F8:F14)</f>
        <v>5162</v>
      </c>
      <c r="G17" s="21">
        <f t="shared" si="2"/>
        <v>83304</v>
      </c>
      <c r="H17" s="21">
        <f>SUM(H8:H14)</f>
        <v>64624</v>
      </c>
      <c r="I17" s="21">
        <f>SUM(I8:I14)</f>
        <v>10187</v>
      </c>
      <c r="J17" s="21">
        <f>SUM(J8:J14)</f>
        <v>8493</v>
      </c>
      <c r="K17" s="21">
        <f>SUM(K8:K14)</f>
        <v>7614</v>
      </c>
      <c r="L17" s="21">
        <f t="shared" si="3"/>
        <v>91537</v>
      </c>
      <c r="M17" s="21">
        <f>SUM(M8:M14)</f>
        <v>0</v>
      </c>
      <c r="N17" s="21">
        <f>SUM(N8:N14)</f>
        <v>22389</v>
      </c>
      <c r="O17" s="21">
        <f>SUM(O8:O14)</f>
        <v>58764</v>
      </c>
      <c r="P17" s="21">
        <f>SUM(P8:P14)</f>
        <v>97</v>
      </c>
      <c r="Q17" s="28">
        <f>SUM(Q8:Q14)</f>
        <v>10287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237654</v>
      </c>
      <c r="C19" s="25">
        <f t="shared" si="1"/>
        <v>15847</v>
      </c>
      <c r="D19" s="24">
        <f>SUM(D16:D17)</f>
        <v>10173</v>
      </c>
      <c r="E19" s="24">
        <f>SUM(E16:E17)</f>
        <v>512</v>
      </c>
      <c r="F19" s="24">
        <f>SUM(F16:F17)</f>
        <v>5162</v>
      </c>
      <c r="G19" s="25">
        <f t="shared" si="2"/>
        <v>221807</v>
      </c>
      <c r="H19" s="24">
        <f>SUM(H16:H17)</f>
        <v>94867</v>
      </c>
      <c r="I19" s="24">
        <f>SUM(I16:I17)</f>
        <v>10655</v>
      </c>
      <c r="J19" s="24">
        <f>SUM(J16:J17)</f>
        <v>116285</v>
      </c>
      <c r="K19" s="25">
        <f>SUM(K16:K17)</f>
        <v>99851</v>
      </c>
      <c r="L19" s="24">
        <f>SUM(M19:Q19)</f>
        <v>137803</v>
      </c>
      <c r="M19" s="24">
        <f>SUM(M16:M17)</f>
        <v>501</v>
      </c>
      <c r="N19" s="24">
        <f>SUM(N16:N17)</f>
        <v>38758</v>
      </c>
      <c r="O19" s="24">
        <f>SUM(O16:O17)</f>
        <v>88029</v>
      </c>
      <c r="P19" s="24">
        <f>SUM(P16:P17)</f>
        <v>97</v>
      </c>
      <c r="Q19" s="30">
        <f>SUM(Q16:Q17)</f>
        <v>10418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6384" width="10.1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2112925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2112925</v>
      </c>
      <c r="H6" s="19">
        <v>469447</v>
      </c>
      <c r="I6" s="19">
        <v>8000</v>
      </c>
      <c r="J6" s="19">
        <v>1635478</v>
      </c>
      <c r="K6" s="19">
        <v>1409358</v>
      </c>
      <c r="L6" s="19">
        <f>SUM(M6:Q6)</f>
        <v>703567</v>
      </c>
      <c r="M6" s="19">
        <v>8173</v>
      </c>
      <c r="N6" s="19">
        <v>276600</v>
      </c>
      <c r="O6" s="19">
        <v>417287</v>
      </c>
      <c r="P6" s="19">
        <v>0</v>
      </c>
      <c r="Q6" s="27">
        <v>1507</v>
      </c>
    </row>
    <row r="7" spans="1:17" ht="15" customHeight="1">
      <c r="A7" s="13" t="s">
        <v>21</v>
      </c>
      <c r="B7" s="20">
        <f>+C7+G7</f>
        <v>75800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75800</v>
      </c>
      <c r="H7" s="21">
        <v>2500</v>
      </c>
      <c r="I7" s="21">
        <v>0</v>
      </c>
      <c r="J7" s="21">
        <v>73300</v>
      </c>
      <c r="K7" s="21">
        <v>26700</v>
      </c>
      <c r="L7" s="21">
        <f>SUM(M7:Q7)</f>
        <v>49100</v>
      </c>
      <c r="M7" s="21">
        <v>0</v>
      </c>
      <c r="N7" s="21">
        <v>0</v>
      </c>
      <c r="O7" s="21">
        <v>49100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12300</v>
      </c>
      <c r="C8" s="21">
        <f aca="true" t="shared" si="1" ref="C8:C19">SUM(D8:F8)</f>
        <v>2800</v>
      </c>
      <c r="D8" s="21">
        <v>0</v>
      </c>
      <c r="E8" s="21">
        <v>2800</v>
      </c>
      <c r="F8" s="21">
        <v>0</v>
      </c>
      <c r="G8" s="21">
        <f aca="true" t="shared" si="2" ref="G8:G19">SUM(H8:J8)</f>
        <v>9500</v>
      </c>
      <c r="H8" s="21">
        <v>2800</v>
      </c>
      <c r="I8" s="21">
        <v>3300</v>
      </c>
      <c r="J8" s="21">
        <v>3400</v>
      </c>
      <c r="K8" s="21">
        <v>2600</v>
      </c>
      <c r="L8" s="21">
        <f aca="true" t="shared" si="3" ref="L8:L17">SUM(M8:Q8)</f>
        <v>9700</v>
      </c>
      <c r="M8" s="21">
        <v>0</v>
      </c>
      <c r="N8" s="21">
        <v>0</v>
      </c>
      <c r="O8" s="21">
        <v>9700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313634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313634</v>
      </c>
      <c r="H9" s="21">
        <v>305134</v>
      </c>
      <c r="I9" s="21">
        <v>1200</v>
      </c>
      <c r="J9" s="21">
        <v>7300</v>
      </c>
      <c r="K9" s="21">
        <v>3150</v>
      </c>
      <c r="L9" s="21">
        <f t="shared" si="3"/>
        <v>310484</v>
      </c>
      <c r="M9" s="21">
        <v>0</v>
      </c>
      <c r="N9" s="21">
        <v>140000</v>
      </c>
      <c r="O9" s="21">
        <v>168985</v>
      </c>
      <c r="P9" s="21">
        <v>1400</v>
      </c>
      <c r="Q9" s="28">
        <v>99</v>
      </c>
    </row>
    <row r="10" spans="1:17" ht="15" customHeight="1">
      <c r="A10" s="13" t="s">
        <v>24</v>
      </c>
      <c r="B10" s="20">
        <f t="shared" si="0"/>
        <v>160291</v>
      </c>
      <c r="C10" s="21">
        <f t="shared" si="1"/>
        <v>436</v>
      </c>
      <c r="D10" s="21">
        <v>0</v>
      </c>
      <c r="E10" s="21">
        <v>0</v>
      </c>
      <c r="F10" s="21">
        <v>436</v>
      </c>
      <c r="G10" s="21">
        <f t="shared" si="2"/>
        <v>159855</v>
      </c>
      <c r="H10" s="21">
        <v>157700</v>
      </c>
      <c r="I10" s="21">
        <v>0</v>
      </c>
      <c r="J10" s="21">
        <v>2155</v>
      </c>
      <c r="K10" s="21">
        <v>2155</v>
      </c>
      <c r="L10" s="21">
        <f t="shared" si="3"/>
        <v>158136</v>
      </c>
      <c r="M10" s="21">
        <v>0</v>
      </c>
      <c r="N10" s="21">
        <v>436</v>
      </c>
      <c r="O10" s="21">
        <v>157700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172095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172095</v>
      </c>
      <c r="H11" s="21">
        <v>81420</v>
      </c>
      <c r="I11" s="21">
        <v>64500</v>
      </c>
      <c r="J11" s="21">
        <v>26175</v>
      </c>
      <c r="K11" s="21">
        <v>28775</v>
      </c>
      <c r="L11" s="21">
        <f t="shared" si="3"/>
        <v>143320</v>
      </c>
      <c r="M11" s="21">
        <v>0</v>
      </c>
      <c r="N11" s="21">
        <v>19000</v>
      </c>
      <c r="O11" s="21">
        <v>124320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131400</v>
      </c>
      <c r="C12" s="21">
        <f t="shared" si="1"/>
        <v>4000</v>
      </c>
      <c r="D12" s="21">
        <v>0</v>
      </c>
      <c r="E12" s="21">
        <v>0</v>
      </c>
      <c r="F12" s="21">
        <v>4000</v>
      </c>
      <c r="G12" s="21">
        <f t="shared" si="2"/>
        <v>127400</v>
      </c>
      <c r="H12" s="21">
        <v>90050</v>
      </c>
      <c r="I12" s="21">
        <v>18795</v>
      </c>
      <c r="J12" s="21">
        <v>18555</v>
      </c>
      <c r="K12" s="21">
        <v>45110</v>
      </c>
      <c r="L12" s="21">
        <f t="shared" si="3"/>
        <v>86290</v>
      </c>
      <c r="M12" s="21">
        <v>0</v>
      </c>
      <c r="N12" s="21">
        <v>200</v>
      </c>
      <c r="O12" s="21">
        <v>86090</v>
      </c>
      <c r="P12" s="21">
        <v>0</v>
      </c>
      <c r="Q12" s="28">
        <v>0</v>
      </c>
    </row>
    <row r="13" spans="1:17" ht="15" customHeight="1">
      <c r="A13" s="13" t="s">
        <v>27</v>
      </c>
      <c r="B13" s="20">
        <f t="shared" si="0"/>
        <v>432507</v>
      </c>
      <c r="C13" s="21">
        <f t="shared" si="1"/>
        <v>253277</v>
      </c>
      <c r="D13" s="21">
        <v>130000</v>
      </c>
      <c r="E13" s="21">
        <v>1500</v>
      </c>
      <c r="F13" s="21">
        <v>121777</v>
      </c>
      <c r="G13" s="21">
        <f t="shared" si="2"/>
        <v>179230</v>
      </c>
      <c r="H13" s="21">
        <v>80070</v>
      </c>
      <c r="I13" s="21">
        <v>57600</v>
      </c>
      <c r="J13" s="21">
        <v>41560</v>
      </c>
      <c r="K13" s="21">
        <v>9100</v>
      </c>
      <c r="L13" s="21">
        <f t="shared" si="3"/>
        <v>423407</v>
      </c>
      <c r="M13" s="21">
        <v>0</v>
      </c>
      <c r="N13" s="21">
        <v>229900</v>
      </c>
      <c r="O13" s="21">
        <v>63357</v>
      </c>
      <c r="P13" s="21">
        <v>0</v>
      </c>
      <c r="Q13" s="28">
        <v>130150</v>
      </c>
    </row>
    <row r="14" spans="1:17" ht="15" customHeight="1">
      <c r="A14" s="13" t="s">
        <v>28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2188725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2188725</v>
      </c>
      <c r="H16" s="21">
        <f>SUM(H6:H7)</f>
        <v>471947</v>
      </c>
      <c r="I16" s="21">
        <f>SUM(I6:I7)</f>
        <v>8000</v>
      </c>
      <c r="J16" s="21">
        <f>SUM(J6:J7)</f>
        <v>1708778</v>
      </c>
      <c r="K16" s="21">
        <f>SUM(K6:K7)</f>
        <v>1436058</v>
      </c>
      <c r="L16" s="21">
        <f t="shared" si="3"/>
        <v>752667</v>
      </c>
      <c r="M16" s="21">
        <f>SUM(M6:M7)</f>
        <v>8173</v>
      </c>
      <c r="N16" s="21">
        <f>SUM(N6:N7)</f>
        <v>276600</v>
      </c>
      <c r="O16" s="21">
        <f>SUM(O6:O7)</f>
        <v>466387</v>
      </c>
      <c r="P16" s="21">
        <f>SUM(P6:P7)</f>
        <v>0</v>
      </c>
      <c r="Q16" s="28">
        <f>SUM(Q6:Q7)</f>
        <v>1507</v>
      </c>
    </row>
    <row r="17" spans="1:17" ht="15" customHeight="1">
      <c r="A17" s="13" t="s">
        <v>30</v>
      </c>
      <c r="B17" s="20">
        <f t="shared" si="0"/>
        <v>1222227</v>
      </c>
      <c r="C17" s="21">
        <f t="shared" si="1"/>
        <v>260513</v>
      </c>
      <c r="D17" s="21">
        <f>SUM(D8:D14)</f>
        <v>130000</v>
      </c>
      <c r="E17" s="21">
        <f>SUM(E8:E14)</f>
        <v>4300</v>
      </c>
      <c r="F17" s="21">
        <f>SUM(F8:F14)</f>
        <v>126213</v>
      </c>
      <c r="G17" s="21">
        <f t="shared" si="2"/>
        <v>961714</v>
      </c>
      <c r="H17" s="21">
        <f>SUM(H8:H14)</f>
        <v>717174</v>
      </c>
      <c r="I17" s="21">
        <f>SUM(I8:I14)</f>
        <v>145395</v>
      </c>
      <c r="J17" s="21">
        <f>SUM(J8:J14)</f>
        <v>99145</v>
      </c>
      <c r="K17" s="21">
        <f>SUM(K8:K14)</f>
        <v>90890</v>
      </c>
      <c r="L17" s="21">
        <f t="shared" si="3"/>
        <v>1131337</v>
      </c>
      <c r="M17" s="21">
        <f>SUM(M8:M14)</f>
        <v>0</v>
      </c>
      <c r="N17" s="21">
        <f>SUM(N8:N14)</f>
        <v>389536</v>
      </c>
      <c r="O17" s="21">
        <f>SUM(O8:O14)</f>
        <v>610152</v>
      </c>
      <c r="P17" s="21">
        <f>SUM(P8:P14)</f>
        <v>1400</v>
      </c>
      <c r="Q17" s="28">
        <f>SUM(Q8:Q14)</f>
        <v>130249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3410952</v>
      </c>
      <c r="C19" s="25">
        <f t="shared" si="1"/>
        <v>260513</v>
      </c>
      <c r="D19" s="24">
        <f>SUM(D16:D17)</f>
        <v>130000</v>
      </c>
      <c r="E19" s="24">
        <f>SUM(E16:E17)</f>
        <v>4300</v>
      </c>
      <c r="F19" s="24">
        <f>SUM(F16:F17)</f>
        <v>126213</v>
      </c>
      <c r="G19" s="25">
        <f t="shared" si="2"/>
        <v>3150439</v>
      </c>
      <c r="H19" s="24">
        <f>SUM(H16:H17)</f>
        <v>1189121</v>
      </c>
      <c r="I19" s="24">
        <f>SUM(I16:I17)</f>
        <v>153395</v>
      </c>
      <c r="J19" s="24">
        <f>SUM(J16:J17)</f>
        <v>1807923</v>
      </c>
      <c r="K19" s="25">
        <f>SUM(K16:K17)</f>
        <v>1526948</v>
      </c>
      <c r="L19" s="24">
        <f>SUM(M19:Q19)</f>
        <v>1884004</v>
      </c>
      <c r="M19" s="24">
        <f>SUM(M16:M17)</f>
        <v>8173</v>
      </c>
      <c r="N19" s="24">
        <f>SUM(N16:N17)</f>
        <v>666136</v>
      </c>
      <c r="O19" s="24">
        <f>SUM(O16:O17)</f>
        <v>1076539</v>
      </c>
      <c r="P19" s="24">
        <f>SUM(P16:P17)</f>
        <v>1400</v>
      </c>
      <c r="Q19" s="30">
        <f>SUM(Q16:Q17)</f>
        <v>131756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2007-05-30T04:40:05Z</cp:lastPrinted>
  <dcterms:created xsi:type="dcterms:W3CDTF">2000-01-06T00:38:06Z</dcterms:created>
  <dcterms:modified xsi:type="dcterms:W3CDTF">2007-05-30T04:42:01Z</dcterms:modified>
  <cp:category/>
  <cp:version/>
  <cp:contentType/>
  <cp:contentStatus/>
</cp:coreProperties>
</file>