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<sst xmlns="http://schemas.openxmlformats.org/spreadsheetml/2006/main" count="203" uniqueCount="129">
  <si>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</si>
  <si>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</si>
  <si>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</si>
  <si>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</si>
  <si>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</si>
  <si>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</si>
  <si>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</si>
  <si>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</si>
  <si>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</si>
  <si>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</si>
  <si>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</si>
  <si>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</si>
  <si>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</si>
  <si>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</si>
  <si>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</si>
  <si>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</si>
  <si>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</si>
  <si>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</si>
  <si>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</si>
  <si>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</si>
  <si>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</si>
  <si>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</si>
  <si>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</si>
  <si>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</si>
  <si>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4月分</t>
  </si>
  <si>
    <t>（県市町村名）岐阜県</t>
  </si>
  <si>
    <t>着工新設住宅概報（４）</t>
  </si>
  <si>
    <t>（県市町村名）岐阜県</t>
  </si>
  <si>
    <t>平成  19年  4月分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</si>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</sst>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113</v>
      </c>
      <c r="I1" s="1" t="s">
        <v>28</v>
      </c>
    </row>
    <row r="2" ht="12" customHeight="1" thickBot="1">
      <c r="R2" s="1" t="s">
        <v>114</v>
      </c>
    </row>
    <row r="3" spans="1:18" s="2" customFormat="1" ht="12" customHeight="1">
      <c r="A3" s="66"/>
      <c r="B3" s="56"/>
      <c r="C3" s="92" t="s">
        <v>115</v>
      </c>
      <c r="D3" s="93"/>
      <c r="E3" s="93"/>
      <c r="F3" s="94"/>
      <c r="G3" s="92" t="s">
        <v>116</v>
      </c>
      <c r="H3" s="93"/>
      <c r="I3" s="93"/>
      <c r="J3" s="93"/>
      <c r="K3" s="93"/>
      <c r="L3" s="94"/>
      <c r="M3" s="92" t="s">
        <v>117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30</v>
      </c>
      <c r="C4" s="70" t="s">
        <v>37</v>
      </c>
      <c r="D4" s="70" t="s">
        <v>38</v>
      </c>
      <c r="E4" s="70" t="s">
        <v>39</v>
      </c>
      <c r="F4" s="70" t="s">
        <v>40</v>
      </c>
      <c r="G4" s="70" t="s">
        <v>118</v>
      </c>
      <c r="H4" s="96" t="s">
        <v>119</v>
      </c>
      <c r="I4" s="42"/>
      <c r="J4" s="42"/>
      <c r="K4" s="42"/>
      <c r="L4" s="68"/>
      <c r="M4" s="96" t="s">
        <v>46</v>
      </c>
      <c r="N4" s="68"/>
      <c r="O4" s="96" t="s">
        <v>47</v>
      </c>
      <c r="P4" s="68"/>
      <c r="Q4" s="96" t="s">
        <v>48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33</v>
      </c>
      <c r="N5" s="57" t="s">
        <v>120</v>
      </c>
      <c r="O5" s="57" t="s">
        <v>33</v>
      </c>
      <c r="P5" s="57" t="s">
        <v>120</v>
      </c>
      <c r="Q5" s="57" t="s">
        <v>33</v>
      </c>
      <c r="R5" s="24" t="s">
        <v>120</v>
      </c>
    </row>
    <row r="6" spans="1:18" ht="12" customHeight="1">
      <c r="A6" s="72" t="s">
        <v>67</v>
      </c>
      <c r="B6" s="73">
        <f aca="true" t="shared" si="0" ref="B6:B27">SUM(C6:F6)</f>
        <v>308</v>
      </c>
      <c r="C6" s="74">
        <v>111</v>
      </c>
      <c r="D6" s="74">
        <v>155</v>
      </c>
      <c r="E6" s="74">
        <v>0</v>
      </c>
      <c r="F6" s="74">
        <v>42</v>
      </c>
      <c r="G6" s="74">
        <v>295</v>
      </c>
      <c r="H6" s="74">
        <f aca="true" t="shared" si="1" ref="H6:H27">SUM(I6:L6)</f>
        <v>13</v>
      </c>
      <c r="I6" s="74">
        <v>0</v>
      </c>
      <c r="J6" s="74">
        <v>13</v>
      </c>
      <c r="K6" s="74">
        <v>0</v>
      </c>
      <c r="L6" s="74">
        <v>0</v>
      </c>
      <c r="M6" s="74">
        <v>131</v>
      </c>
      <c r="N6" s="74">
        <v>23</v>
      </c>
      <c r="O6" s="74">
        <v>6</v>
      </c>
      <c r="P6" s="74">
        <v>6</v>
      </c>
      <c r="Q6" s="74">
        <v>0</v>
      </c>
      <c r="R6" s="75">
        <v>142</v>
      </c>
    </row>
    <row r="7" spans="1:18" ht="12" customHeight="1">
      <c r="A7" s="76" t="s">
        <v>68</v>
      </c>
      <c r="B7" s="77">
        <f t="shared" si="0"/>
        <v>136</v>
      </c>
      <c r="C7" s="78">
        <v>40</v>
      </c>
      <c r="D7" s="78">
        <v>74</v>
      </c>
      <c r="E7" s="78">
        <v>0</v>
      </c>
      <c r="F7" s="78">
        <v>22</v>
      </c>
      <c r="G7" s="78">
        <v>136</v>
      </c>
      <c r="H7" s="78">
        <f t="shared" si="1"/>
        <v>0</v>
      </c>
      <c r="I7" s="78">
        <v>0</v>
      </c>
      <c r="J7" s="78">
        <v>0</v>
      </c>
      <c r="K7" s="78">
        <v>0</v>
      </c>
      <c r="L7" s="78">
        <v>0</v>
      </c>
      <c r="M7" s="78">
        <v>39</v>
      </c>
      <c r="N7" s="78">
        <v>23</v>
      </c>
      <c r="O7" s="78">
        <v>24</v>
      </c>
      <c r="P7" s="78">
        <v>20</v>
      </c>
      <c r="Q7" s="78">
        <v>0</v>
      </c>
      <c r="R7" s="79">
        <v>30</v>
      </c>
    </row>
    <row r="8" spans="1:18" ht="12" customHeight="1">
      <c r="A8" s="76" t="s">
        <v>69</v>
      </c>
      <c r="B8" s="77">
        <f t="shared" si="0"/>
        <v>28</v>
      </c>
      <c r="C8" s="78">
        <v>27</v>
      </c>
      <c r="D8" s="78">
        <v>0</v>
      </c>
      <c r="E8" s="78">
        <v>0</v>
      </c>
      <c r="F8" s="78">
        <v>1</v>
      </c>
      <c r="G8" s="78">
        <v>28</v>
      </c>
      <c r="H8" s="78">
        <f t="shared" si="1"/>
        <v>0</v>
      </c>
      <c r="I8" s="78">
        <v>0</v>
      </c>
      <c r="J8" s="78">
        <v>0</v>
      </c>
      <c r="K8" s="78">
        <v>0</v>
      </c>
      <c r="L8" s="78">
        <v>0</v>
      </c>
      <c r="M8" s="78">
        <v>28</v>
      </c>
      <c r="N8" s="78">
        <v>0</v>
      </c>
      <c r="O8" s="78">
        <v>0</v>
      </c>
      <c r="P8" s="78">
        <v>0</v>
      </c>
      <c r="Q8" s="78">
        <v>0</v>
      </c>
      <c r="R8" s="79">
        <v>0</v>
      </c>
    </row>
    <row r="9" spans="1:18" ht="12" customHeight="1">
      <c r="A9" s="76" t="s">
        <v>70</v>
      </c>
      <c r="B9" s="77">
        <f t="shared" si="0"/>
        <v>73</v>
      </c>
      <c r="C9" s="78">
        <v>43</v>
      </c>
      <c r="D9" s="78">
        <v>23</v>
      </c>
      <c r="E9" s="78">
        <v>0</v>
      </c>
      <c r="F9" s="78">
        <v>7</v>
      </c>
      <c r="G9" s="78">
        <v>61</v>
      </c>
      <c r="H9" s="78">
        <f t="shared" si="1"/>
        <v>12</v>
      </c>
      <c r="I9" s="78">
        <v>0</v>
      </c>
      <c r="J9" s="78">
        <v>12</v>
      </c>
      <c r="K9" s="78">
        <v>0</v>
      </c>
      <c r="L9" s="78">
        <v>0</v>
      </c>
      <c r="M9" s="78">
        <v>45</v>
      </c>
      <c r="N9" s="78">
        <v>5</v>
      </c>
      <c r="O9" s="78">
        <v>7</v>
      </c>
      <c r="P9" s="78">
        <v>0</v>
      </c>
      <c r="Q9" s="78">
        <v>0</v>
      </c>
      <c r="R9" s="79">
        <v>16</v>
      </c>
    </row>
    <row r="10" spans="1:18" ht="12" customHeight="1">
      <c r="A10" s="76" t="s">
        <v>71</v>
      </c>
      <c r="B10" s="77">
        <f t="shared" si="0"/>
        <v>28</v>
      </c>
      <c r="C10" s="78">
        <v>21</v>
      </c>
      <c r="D10" s="78">
        <v>2</v>
      </c>
      <c r="E10" s="78">
        <v>0</v>
      </c>
      <c r="F10" s="78">
        <v>5</v>
      </c>
      <c r="G10" s="78">
        <v>26</v>
      </c>
      <c r="H10" s="78">
        <f t="shared" si="1"/>
        <v>2</v>
      </c>
      <c r="I10" s="78">
        <v>0</v>
      </c>
      <c r="J10" s="78">
        <v>2</v>
      </c>
      <c r="K10" s="78">
        <v>0</v>
      </c>
      <c r="L10" s="78">
        <v>0</v>
      </c>
      <c r="M10" s="78">
        <v>22</v>
      </c>
      <c r="N10" s="78">
        <v>4</v>
      </c>
      <c r="O10" s="78">
        <v>0</v>
      </c>
      <c r="P10" s="78">
        <v>0</v>
      </c>
      <c r="Q10" s="78">
        <v>0</v>
      </c>
      <c r="R10" s="79">
        <v>2</v>
      </c>
    </row>
    <row r="11" spans="1:18" ht="12" customHeight="1">
      <c r="A11" s="76" t="s">
        <v>72</v>
      </c>
      <c r="B11" s="77">
        <f t="shared" si="0"/>
        <v>76</v>
      </c>
      <c r="C11" s="78">
        <v>31</v>
      </c>
      <c r="D11" s="78">
        <v>44</v>
      </c>
      <c r="E11" s="78">
        <v>0</v>
      </c>
      <c r="F11" s="78">
        <v>1</v>
      </c>
      <c r="G11" s="78">
        <v>67</v>
      </c>
      <c r="H11" s="78">
        <f t="shared" si="1"/>
        <v>9</v>
      </c>
      <c r="I11" s="78">
        <v>0</v>
      </c>
      <c r="J11" s="78">
        <v>9</v>
      </c>
      <c r="K11" s="78">
        <v>0</v>
      </c>
      <c r="L11" s="78">
        <v>0</v>
      </c>
      <c r="M11" s="78">
        <v>30</v>
      </c>
      <c r="N11" s="78">
        <v>2</v>
      </c>
      <c r="O11" s="78">
        <v>8</v>
      </c>
      <c r="P11" s="78">
        <v>0</v>
      </c>
      <c r="Q11" s="78">
        <v>8</v>
      </c>
      <c r="R11" s="79">
        <v>28</v>
      </c>
    </row>
    <row r="12" spans="1:18" ht="12" customHeight="1">
      <c r="A12" s="76" t="s">
        <v>73</v>
      </c>
      <c r="B12" s="77">
        <f t="shared" si="0"/>
        <v>6</v>
      </c>
      <c r="C12" s="78">
        <v>6</v>
      </c>
      <c r="D12" s="78">
        <v>0</v>
      </c>
      <c r="E12" s="78">
        <v>0</v>
      </c>
      <c r="F12" s="78">
        <v>0</v>
      </c>
      <c r="G12" s="78">
        <v>6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5</v>
      </c>
      <c r="N12" s="78">
        <v>1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74</v>
      </c>
      <c r="B13" s="77">
        <f t="shared" si="0"/>
        <v>22</v>
      </c>
      <c r="C13" s="78">
        <v>16</v>
      </c>
      <c r="D13" s="78">
        <v>6</v>
      </c>
      <c r="E13" s="78">
        <v>0</v>
      </c>
      <c r="F13" s="78">
        <v>0</v>
      </c>
      <c r="G13" s="78">
        <v>16</v>
      </c>
      <c r="H13" s="78">
        <f t="shared" si="1"/>
        <v>6</v>
      </c>
      <c r="I13" s="78">
        <v>0</v>
      </c>
      <c r="J13" s="78">
        <v>6</v>
      </c>
      <c r="K13" s="78">
        <v>0</v>
      </c>
      <c r="L13" s="78">
        <v>0</v>
      </c>
      <c r="M13" s="78">
        <v>15</v>
      </c>
      <c r="N13" s="78">
        <v>1</v>
      </c>
      <c r="O13" s="78">
        <v>6</v>
      </c>
      <c r="P13" s="78">
        <v>0</v>
      </c>
      <c r="Q13" s="78">
        <v>0</v>
      </c>
      <c r="R13" s="79">
        <v>0</v>
      </c>
    </row>
    <row r="14" spans="1:18" ht="12" customHeight="1">
      <c r="A14" s="76" t="s">
        <v>75</v>
      </c>
      <c r="B14" s="77">
        <f t="shared" si="0"/>
        <v>23</v>
      </c>
      <c r="C14" s="78">
        <v>18</v>
      </c>
      <c r="D14" s="78">
        <v>0</v>
      </c>
      <c r="E14" s="78">
        <v>0</v>
      </c>
      <c r="F14" s="78">
        <v>5</v>
      </c>
      <c r="G14" s="78">
        <v>23</v>
      </c>
      <c r="H14" s="78">
        <f t="shared" si="1"/>
        <v>0</v>
      </c>
      <c r="I14" s="78">
        <v>0</v>
      </c>
      <c r="J14" s="78">
        <v>0</v>
      </c>
      <c r="K14" s="78">
        <v>0</v>
      </c>
      <c r="L14" s="78">
        <v>0</v>
      </c>
      <c r="M14" s="78">
        <v>20</v>
      </c>
      <c r="N14" s="78">
        <v>3</v>
      </c>
      <c r="O14" s="78">
        <v>0</v>
      </c>
      <c r="P14" s="78">
        <v>0</v>
      </c>
      <c r="Q14" s="78">
        <v>0</v>
      </c>
      <c r="R14" s="79">
        <v>0</v>
      </c>
    </row>
    <row r="15" spans="1:18" ht="12" customHeight="1">
      <c r="A15" s="76" t="s">
        <v>76</v>
      </c>
      <c r="B15" s="77">
        <f t="shared" si="0"/>
        <v>16</v>
      </c>
      <c r="C15" s="78">
        <v>15</v>
      </c>
      <c r="D15" s="78">
        <v>0</v>
      </c>
      <c r="E15" s="78">
        <v>0</v>
      </c>
      <c r="F15" s="78">
        <v>1</v>
      </c>
      <c r="G15" s="78">
        <v>16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v>0</v>
      </c>
      <c r="M15" s="78">
        <v>16</v>
      </c>
      <c r="N15" s="78">
        <v>0</v>
      </c>
      <c r="O15" s="78">
        <v>0</v>
      </c>
      <c r="P15" s="78">
        <v>0</v>
      </c>
      <c r="Q15" s="78">
        <v>0</v>
      </c>
      <c r="R15" s="79">
        <v>0</v>
      </c>
    </row>
    <row r="16" spans="1:18" ht="12" customHeight="1">
      <c r="A16" s="76" t="s">
        <v>77</v>
      </c>
      <c r="B16" s="77">
        <f t="shared" si="0"/>
        <v>87</v>
      </c>
      <c r="C16" s="78">
        <v>26</v>
      </c>
      <c r="D16" s="78">
        <v>4</v>
      </c>
      <c r="E16" s="78">
        <v>0</v>
      </c>
      <c r="F16" s="78">
        <v>57</v>
      </c>
      <c r="G16" s="78">
        <v>86</v>
      </c>
      <c r="H16" s="78">
        <f t="shared" si="1"/>
        <v>1</v>
      </c>
      <c r="I16" s="78">
        <v>0</v>
      </c>
      <c r="J16" s="78">
        <v>0</v>
      </c>
      <c r="K16" s="78">
        <v>0</v>
      </c>
      <c r="L16" s="78">
        <v>1</v>
      </c>
      <c r="M16" s="78">
        <v>25</v>
      </c>
      <c r="N16" s="78">
        <v>4</v>
      </c>
      <c r="O16" s="78">
        <v>0</v>
      </c>
      <c r="P16" s="78">
        <v>0</v>
      </c>
      <c r="Q16" s="78">
        <v>4</v>
      </c>
      <c r="R16" s="79">
        <v>54</v>
      </c>
    </row>
    <row r="17" spans="1:18" ht="12" customHeight="1">
      <c r="A17" s="76" t="s">
        <v>78</v>
      </c>
      <c r="B17" s="77">
        <f t="shared" si="0"/>
        <v>21</v>
      </c>
      <c r="C17" s="78">
        <v>18</v>
      </c>
      <c r="D17" s="78">
        <v>0</v>
      </c>
      <c r="E17" s="78">
        <v>2</v>
      </c>
      <c r="F17" s="78">
        <v>1</v>
      </c>
      <c r="G17" s="78">
        <v>21</v>
      </c>
      <c r="H17" s="78">
        <f t="shared" si="1"/>
        <v>0</v>
      </c>
      <c r="I17" s="78">
        <v>0</v>
      </c>
      <c r="J17" s="78">
        <v>0</v>
      </c>
      <c r="K17" s="78">
        <v>0</v>
      </c>
      <c r="L17" s="78">
        <v>0</v>
      </c>
      <c r="M17" s="78">
        <v>18</v>
      </c>
      <c r="N17" s="78">
        <v>3</v>
      </c>
      <c r="O17" s="78">
        <v>0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79</v>
      </c>
      <c r="B18" s="77">
        <f t="shared" si="0"/>
        <v>70</v>
      </c>
      <c r="C18" s="78">
        <v>41</v>
      </c>
      <c r="D18" s="78">
        <v>20</v>
      </c>
      <c r="E18" s="78">
        <v>0</v>
      </c>
      <c r="F18" s="78">
        <v>9</v>
      </c>
      <c r="G18" s="78">
        <v>58</v>
      </c>
      <c r="H18" s="78">
        <f t="shared" si="1"/>
        <v>12</v>
      </c>
      <c r="I18" s="78">
        <v>0</v>
      </c>
      <c r="J18" s="78">
        <v>12</v>
      </c>
      <c r="K18" s="78">
        <v>0</v>
      </c>
      <c r="L18" s="78">
        <v>0</v>
      </c>
      <c r="M18" s="78">
        <v>42</v>
      </c>
      <c r="N18" s="78">
        <v>8</v>
      </c>
      <c r="O18" s="78">
        <v>0</v>
      </c>
      <c r="P18" s="78">
        <v>0</v>
      </c>
      <c r="Q18" s="78">
        <v>0</v>
      </c>
      <c r="R18" s="79">
        <v>20</v>
      </c>
    </row>
    <row r="19" spans="1:18" ht="12" customHeight="1">
      <c r="A19" s="76" t="s">
        <v>80</v>
      </c>
      <c r="B19" s="77">
        <f t="shared" si="0"/>
        <v>36</v>
      </c>
      <c r="C19" s="78">
        <v>33</v>
      </c>
      <c r="D19" s="78">
        <v>0</v>
      </c>
      <c r="E19" s="78">
        <v>0</v>
      </c>
      <c r="F19" s="78">
        <v>3</v>
      </c>
      <c r="G19" s="78">
        <v>36</v>
      </c>
      <c r="H19" s="78">
        <f t="shared" si="1"/>
        <v>0</v>
      </c>
      <c r="I19" s="78">
        <v>0</v>
      </c>
      <c r="J19" s="78">
        <v>0</v>
      </c>
      <c r="K19" s="78">
        <v>0</v>
      </c>
      <c r="L19" s="78">
        <v>0</v>
      </c>
      <c r="M19" s="78">
        <v>29</v>
      </c>
      <c r="N19" s="78">
        <v>7</v>
      </c>
      <c r="O19" s="78">
        <v>0</v>
      </c>
      <c r="P19" s="78">
        <v>0</v>
      </c>
      <c r="Q19" s="78">
        <v>0</v>
      </c>
      <c r="R19" s="79">
        <v>0</v>
      </c>
    </row>
    <row r="20" spans="1:18" ht="12" customHeight="1">
      <c r="A20" s="76" t="s">
        <v>81</v>
      </c>
      <c r="B20" s="77">
        <f t="shared" si="0"/>
        <v>8</v>
      </c>
      <c r="C20" s="78">
        <v>7</v>
      </c>
      <c r="D20" s="78">
        <v>0</v>
      </c>
      <c r="E20" s="78">
        <v>0</v>
      </c>
      <c r="F20" s="78">
        <v>1</v>
      </c>
      <c r="G20" s="78">
        <v>8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8</v>
      </c>
      <c r="N20" s="78">
        <v>0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82</v>
      </c>
      <c r="B21" s="77">
        <f t="shared" si="0"/>
        <v>95</v>
      </c>
      <c r="C21" s="78">
        <v>22</v>
      </c>
      <c r="D21" s="78">
        <v>62</v>
      </c>
      <c r="E21" s="78">
        <v>0</v>
      </c>
      <c r="F21" s="78">
        <v>11</v>
      </c>
      <c r="G21" s="78">
        <v>95</v>
      </c>
      <c r="H21" s="78">
        <f t="shared" si="1"/>
        <v>0</v>
      </c>
      <c r="I21" s="78">
        <v>0</v>
      </c>
      <c r="J21" s="78">
        <v>0</v>
      </c>
      <c r="K21" s="78">
        <v>0</v>
      </c>
      <c r="L21" s="78">
        <v>0</v>
      </c>
      <c r="M21" s="78">
        <v>27</v>
      </c>
      <c r="N21" s="78">
        <v>6</v>
      </c>
      <c r="O21" s="78">
        <v>24</v>
      </c>
      <c r="P21" s="78">
        <v>0</v>
      </c>
      <c r="Q21" s="78">
        <v>16</v>
      </c>
      <c r="R21" s="79">
        <v>22</v>
      </c>
    </row>
    <row r="22" spans="1:18" ht="12" customHeight="1">
      <c r="A22" s="76" t="s">
        <v>83</v>
      </c>
      <c r="B22" s="77">
        <f t="shared" si="0"/>
        <v>11</v>
      </c>
      <c r="C22" s="78">
        <v>11</v>
      </c>
      <c r="D22" s="78">
        <v>0</v>
      </c>
      <c r="E22" s="78">
        <v>0</v>
      </c>
      <c r="F22" s="78">
        <v>0</v>
      </c>
      <c r="G22" s="78">
        <v>11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9</v>
      </c>
      <c r="N22" s="78">
        <v>2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84</v>
      </c>
      <c r="B23" s="77">
        <f t="shared" si="0"/>
        <v>18</v>
      </c>
      <c r="C23" s="78">
        <v>9</v>
      </c>
      <c r="D23" s="78">
        <v>8</v>
      </c>
      <c r="E23" s="78">
        <v>0</v>
      </c>
      <c r="F23" s="78">
        <v>1</v>
      </c>
      <c r="G23" s="78">
        <v>18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10</v>
      </c>
      <c r="N23" s="78">
        <v>0</v>
      </c>
      <c r="O23" s="78">
        <v>8</v>
      </c>
      <c r="P23" s="78">
        <v>0</v>
      </c>
      <c r="Q23" s="78">
        <v>0</v>
      </c>
      <c r="R23" s="79">
        <v>0</v>
      </c>
    </row>
    <row r="24" spans="1:18" ht="12" customHeight="1">
      <c r="A24" s="76" t="s">
        <v>85</v>
      </c>
      <c r="B24" s="77">
        <f t="shared" si="0"/>
        <v>16</v>
      </c>
      <c r="C24" s="78">
        <v>6</v>
      </c>
      <c r="D24" s="78">
        <v>10</v>
      </c>
      <c r="E24" s="78">
        <v>0</v>
      </c>
      <c r="F24" s="78">
        <v>0</v>
      </c>
      <c r="G24" s="78">
        <v>16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5</v>
      </c>
      <c r="N24" s="78">
        <v>1</v>
      </c>
      <c r="O24" s="78">
        <v>0</v>
      </c>
      <c r="P24" s="78">
        <v>0</v>
      </c>
      <c r="Q24" s="78">
        <v>0</v>
      </c>
      <c r="R24" s="79">
        <v>10</v>
      </c>
    </row>
    <row r="25" spans="1:18" ht="12" customHeight="1">
      <c r="A25" s="76" t="s">
        <v>86</v>
      </c>
      <c r="B25" s="77">
        <f t="shared" si="0"/>
        <v>8</v>
      </c>
      <c r="C25" s="78">
        <v>8</v>
      </c>
      <c r="D25" s="78">
        <v>0</v>
      </c>
      <c r="E25" s="78">
        <v>0</v>
      </c>
      <c r="F25" s="78">
        <v>0</v>
      </c>
      <c r="G25" s="78">
        <v>8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6</v>
      </c>
      <c r="N25" s="78">
        <v>2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87</v>
      </c>
      <c r="B26" s="81">
        <f t="shared" si="0"/>
        <v>11</v>
      </c>
      <c r="C26" s="82">
        <v>5</v>
      </c>
      <c r="D26" s="82">
        <v>6</v>
      </c>
      <c r="E26" s="82">
        <v>0</v>
      </c>
      <c r="F26" s="82">
        <v>0</v>
      </c>
      <c r="G26" s="82">
        <v>11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5</v>
      </c>
      <c r="N26" s="82">
        <v>0</v>
      </c>
      <c r="O26" s="82">
        <v>0</v>
      </c>
      <c r="P26" s="82">
        <v>0</v>
      </c>
      <c r="Q26" s="82">
        <v>0</v>
      </c>
      <c r="R26" s="83">
        <v>6</v>
      </c>
    </row>
    <row r="27" spans="1:18" ht="12" customHeight="1">
      <c r="A27" s="84" t="s">
        <v>121</v>
      </c>
      <c r="B27" s="85">
        <f t="shared" si="0"/>
        <v>1097</v>
      </c>
      <c r="C27" s="86">
        <v>514</v>
      </c>
      <c r="D27" s="86">
        <v>414</v>
      </c>
      <c r="E27" s="86">
        <v>2</v>
      </c>
      <c r="F27" s="86">
        <v>167</v>
      </c>
      <c r="G27" s="86">
        <v>1042</v>
      </c>
      <c r="H27" s="86">
        <f t="shared" si="1"/>
        <v>55</v>
      </c>
      <c r="I27" s="86">
        <v>0</v>
      </c>
      <c r="J27" s="86">
        <v>54</v>
      </c>
      <c r="K27" s="86">
        <v>0</v>
      </c>
      <c r="L27" s="86">
        <v>1</v>
      </c>
      <c r="M27" s="86">
        <v>535</v>
      </c>
      <c r="N27" s="86">
        <v>95</v>
      </c>
      <c r="O27" s="86">
        <v>83</v>
      </c>
      <c r="P27" s="86">
        <v>26</v>
      </c>
      <c r="Q27" s="86">
        <v>28</v>
      </c>
      <c r="R27" s="87">
        <v>330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3</v>
      </c>
      <c r="C29" s="78">
        <v>2</v>
      </c>
      <c r="D29" s="78">
        <v>0</v>
      </c>
      <c r="E29" s="78">
        <v>0</v>
      </c>
      <c r="F29" s="78">
        <v>1</v>
      </c>
      <c r="G29" s="78">
        <v>3</v>
      </c>
      <c r="H29" s="78">
        <f>SUM(I29:L29)</f>
        <v>0</v>
      </c>
      <c r="I29" s="78">
        <v>0</v>
      </c>
      <c r="J29" s="78">
        <v>0</v>
      </c>
      <c r="K29" s="78">
        <v>0</v>
      </c>
      <c r="L29" s="78">
        <v>0</v>
      </c>
      <c r="M29" s="78">
        <v>3</v>
      </c>
      <c r="N29" s="78">
        <v>0</v>
      </c>
      <c r="O29" s="78">
        <v>0</v>
      </c>
      <c r="P29" s="78">
        <v>0</v>
      </c>
      <c r="Q29" s="78">
        <v>0</v>
      </c>
      <c r="R29" s="79">
        <v>0</v>
      </c>
    </row>
    <row r="30" spans="1:18" ht="12" customHeight="1">
      <c r="A30" s="76" t="s">
        <v>89</v>
      </c>
      <c r="B30" s="77">
        <f>SUM(C30:F30)</f>
        <v>9</v>
      </c>
      <c r="C30" s="78">
        <v>3</v>
      </c>
      <c r="D30" s="78">
        <v>4</v>
      </c>
      <c r="E30" s="78">
        <v>0</v>
      </c>
      <c r="F30" s="78">
        <v>2</v>
      </c>
      <c r="G30" s="78">
        <v>9</v>
      </c>
      <c r="H30" s="78">
        <f>SUM(I30:L30)</f>
        <v>0</v>
      </c>
      <c r="I30" s="78">
        <v>0</v>
      </c>
      <c r="J30" s="78">
        <v>0</v>
      </c>
      <c r="K30" s="78">
        <v>0</v>
      </c>
      <c r="L30" s="78">
        <v>0</v>
      </c>
      <c r="M30" s="78">
        <v>4</v>
      </c>
      <c r="N30" s="78">
        <v>1</v>
      </c>
      <c r="O30" s="78">
        <v>0</v>
      </c>
      <c r="P30" s="78">
        <v>0</v>
      </c>
      <c r="Q30" s="78">
        <v>0</v>
      </c>
      <c r="R30" s="79">
        <v>4</v>
      </c>
    </row>
    <row r="31" spans="1:18" ht="12" customHeight="1">
      <c r="A31" s="84" t="s">
        <v>122</v>
      </c>
      <c r="B31" s="85">
        <f>SUM(C31:F31)</f>
        <v>12</v>
      </c>
      <c r="C31" s="86">
        <v>5</v>
      </c>
      <c r="D31" s="86">
        <v>4</v>
      </c>
      <c r="E31" s="86">
        <v>0</v>
      </c>
      <c r="F31" s="86">
        <v>3</v>
      </c>
      <c r="G31" s="86">
        <v>12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7</v>
      </c>
      <c r="N31" s="86">
        <v>1</v>
      </c>
      <c r="O31" s="86">
        <v>0</v>
      </c>
      <c r="P31" s="86">
        <v>0</v>
      </c>
      <c r="Q31" s="86">
        <v>0</v>
      </c>
      <c r="R31" s="87">
        <v>4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90</v>
      </c>
      <c r="B33" s="77">
        <f>SUM(C33:F33)</f>
        <v>20</v>
      </c>
      <c r="C33" s="78">
        <v>12</v>
      </c>
      <c r="D33" s="78">
        <v>8</v>
      </c>
      <c r="E33" s="78">
        <v>0</v>
      </c>
      <c r="F33" s="78">
        <v>0</v>
      </c>
      <c r="G33" s="78">
        <v>20</v>
      </c>
      <c r="H33" s="78">
        <f>SUM(I33:L33)</f>
        <v>0</v>
      </c>
      <c r="I33" s="78">
        <v>0</v>
      </c>
      <c r="J33" s="78">
        <v>0</v>
      </c>
      <c r="K33" s="78">
        <v>0</v>
      </c>
      <c r="L33" s="78">
        <v>0</v>
      </c>
      <c r="M33" s="78">
        <v>9</v>
      </c>
      <c r="N33" s="78">
        <v>3</v>
      </c>
      <c r="O33" s="78">
        <v>0</v>
      </c>
      <c r="P33" s="78">
        <v>0</v>
      </c>
      <c r="Q33" s="78">
        <v>0</v>
      </c>
      <c r="R33" s="79">
        <v>8</v>
      </c>
    </row>
    <row r="34" spans="1:18" ht="12" customHeight="1">
      <c r="A34" s="84" t="s">
        <v>123</v>
      </c>
      <c r="B34" s="85">
        <f>SUM(C34:F34)</f>
        <v>20</v>
      </c>
      <c r="C34" s="86">
        <v>12</v>
      </c>
      <c r="D34" s="86">
        <v>8</v>
      </c>
      <c r="E34" s="86">
        <v>0</v>
      </c>
      <c r="F34" s="86">
        <v>0</v>
      </c>
      <c r="G34" s="86">
        <v>20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9</v>
      </c>
      <c r="N34" s="86">
        <v>3</v>
      </c>
      <c r="O34" s="86">
        <v>0</v>
      </c>
      <c r="P34" s="86">
        <v>0</v>
      </c>
      <c r="Q34" s="86">
        <v>0</v>
      </c>
      <c r="R34" s="87">
        <v>8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91</v>
      </c>
      <c r="B36" s="77">
        <f>SUM(C36:F36)</f>
        <v>5</v>
      </c>
      <c r="C36" s="78">
        <v>3</v>
      </c>
      <c r="D36" s="78">
        <v>0</v>
      </c>
      <c r="E36" s="78">
        <v>0</v>
      </c>
      <c r="F36" s="78">
        <v>2</v>
      </c>
      <c r="G36" s="78">
        <v>5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5</v>
      </c>
      <c r="N36" s="78">
        <v>0</v>
      </c>
      <c r="O36" s="78">
        <v>0</v>
      </c>
      <c r="P36" s="78">
        <v>0</v>
      </c>
      <c r="Q36" s="78">
        <v>0</v>
      </c>
      <c r="R36" s="79">
        <v>0</v>
      </c>
    </row>
    <row r="37" spans="1:18" ht="12" customHeight="1">
      <c r="A37" s="80" t="s">
        <v>92</v>
      </c>
      <c r="B37" s="81">
        <f>SUM(C37:R37)</f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124</v>
      </c>
      <c r="B38" s="85">
        <f>SUM(C38:F38)</f>
        <v>5</v>
      </c>
      <c r="C38" s="86">
        <v>3</v>
      </c>
      <c r="D38" s="86">
        <v>0</v>
      </c>
      <c r="E38" s="86">
        <v>0</v>
      </c>
      <c r="F38" s="86">
        <v>2</v>
      </c>
      <c r="G38" s="86">
        <v>5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5</v>
      </c>
      <c r="N38" s="86">
        <v>0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93</v>
      </c>
      <c r="B40" s="77">
        <f>SUM(C40:F40)</f>
        <v>8</v>
      </c>
      <c r="C40" s="78">
        <v>8</v>
      </c>
      <c r="D40" s="78">
        <v>0</v>
      </c>
      <c r="E40" s="78">
        <v>0</v>
      </c>
      <c r="F40" s="78">
        <v>0</v>
      </c>
      <c r="G40" s="78">
        <v>8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7</v>
      </c>
      <c r="N40" s="78">
        <v>1</v>
      </c>
      <c r="O40" s="78">
        <v>0</v>
      </c>
      <c r="P40" s="78">
        <v>0</v>
      </c>
      <c r="Q40" s="78">
        <v>0</v>
      </c>
      <c r="R40" s="79">
        <v>0</v>
      </c>
    </row>
    <row r="41" spans="1:18" ht="12" customHeight="1">
      <c r="A41" s="76" t="s">
        <v>94</v>
      </c>
      <c r="B41" s="77">
        <f>SUM(C41:F41)</f>
        <v>1</v>
      </c>
      <c r="C41" s="78">
        <v>0</v>
      </c>
      <c r="D41" s="78">
        <v>0</v>
      </c>
      <c r="E41" s="78">
        <v>0</v>
      </c>
      <c r="F41" s="78">
        <v>1</v>
      </c>
      <c r="G41" s="78">
        <v>1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1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95</v>
      </c>
      <c r="B42" s="77">
        <f>SUM(C42:F42)</f>
        <v>3</v>
      </c>
      <c r="C42" s="78">
        <v>3</v>
      </c>
      <c r="D42" s="78">
        <v>0</v>
      </c>
      <c r="E42" s="78">
        <v>0</v>
      </c>
      <c r="F42" s="78">
        <v>0</v>
      </c>
      <c r="G42" s="78">
        <v>3</v>
      </c>
      <c r="H42" s="78">
        <f>SUM(I42:L42)</f>
        <v>0</v>
      </c>
      <c r="I42" s="78">
        <v>0</v>
      </c>
      <c r="J42" s="78">
        <v>0</v>
      </c>
      <c r="K42" s="78">
        <v>0</v>
      </c>
      <c r="L42" s="78">
        <v>0</v>
      </c>
      <c r="M42" s="78">
        <v>2</v>
      </c>
      <c r="N42" s="78">
        <v>1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84" t="s">
        <v>125</v>
      </c>
      <c r="B43" s="85">
        <f>SUM(C43:F43)</f>
        <v>12</v>
      </c>
      <c r="C43" s="86">
        <v>11</v>
      </c>
      <c r="D43" s="86">
        <v>0</v>
      </c>
      <c r="E43" s="86">
        <v>0</v>
      </c>
      <c r="F43" s="86">
        <v>1</v>
      </c>
      <c r="G43" s="86">
        <v>12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10</v>
      </c>
      <c r="N43" s="86">
        <v>2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96</v>
      </c>
      <c r="B45" s="77">
        <f>SUM(C45:F45)</f>
        <v>8</v>
      </c>
      <c r="C45" s="78">
        <v>8</v>
      </c>
      <c r="D45" s="78">
        <v>0</v>
      </c>
      <c r="E45" s="78">
        <v>0</v>
      </c>
      <c r="F45" s="78">
        <v>0</v>
      </c>
      <c r="G45" s="78">
        <v>8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7</v>
      </c>
      <c r="N45" s="78">
        <v>1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97</v>
      </c>
      <c r="B46" s="77">
        <f>SUM(C46:F46)</f>
        <v>4</v>
      </c>
      <c r="C46" s="78">
        <v>3</v>
      </c>
      <c r="D46" s="78">
        <v>0</v>
      </c>
      <c r="E46" s="78">
        <v>0</v>
      </c>
      <c r="F46" s="78">
        <v>1</v>
      </c>
      <c r="G46" s="78">
        <v>4</v>
      </c>
      <c r="H46" s="78">
        <f>SUM(I46:L46)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3</v>
      </c>
      <c r="N46" s="78">
        <v>1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76" t="s">
        <v>98</v>
      </c>
      <c r="B47" s="77">
        <f>SUM(C47:F47)</f>
        <v>21</v>
      </c>
      <c r="C47" s="78">
        <v>5</v>
      </c>
      <c r="D47" s="78">
        <v>16</v>
      </c>
      <c r="E47" s="78">
        <v>0</v>
      </c>
      <c r="F47" s="78">
        <v>0</v>
      </c>
      <c r="G47" s="78">
        <v>5</v>
      </c>
      <c r="H47" s="78">
        <f>SUM(I47:L47)</f>
        <v>16</v>
      </c>
      <c r="I47" s="78">
        <v>0</v>
      </c>
      <c r="J47" s="78">
        <v>16</v>
      </c>
      <c r="K47" s="78">
        <v>0</v>
      </c>
      <c r="L47" s="78">
        <v>0</v>
      </c>
      <c r="M47" s="78">
        <v>3</v>
      </c>
      <c r="N47" s="78">
        <v>2</v>
      </c>
      <c r="O47" s="78">
        <v>16</v>
      </c>
      <c r="P47" s="78">
        <v>0</v>
      </c>
      <c r="Q47" s="78">
        <v>0</v>
      </c>
      <c r="R47" s="79">
        <v>0</v>
      </c>
    </row>
    <row r="48" spans="1:18" ht="12" customHeight="1">
      <c r="A48" s="84" t="s">
        <v>126</v>
      </c>
      <c r="B48" s="85">
        <f>SUM(C48:F48)</f>
        <v>33</v>
      </c>
      <c r="C48" s="86">
        <v>16</v>
      </c>
      <c r="D48" s="86">
        <v>16</v>
      </c>
      <c r="E48" s="86">
        <v>0</v>
      </c>
      <c r="F48" s="86">
        <v>1</v>
      </c>
      <c r="G48" s="86">
        <v>17</v>
      </c>
      <c r="H48" s="86">
        <f>SUM(I48:L48)</f>
        <v>16</v>
      </c>
      <c r="I48" s="86">
        <v>0</v>
      </c>
      <c r="J48" s="86">
        <v>16</v>
      </c>
      <c r="K48" s="86">
        <v>0</v>
      </c>
      <c r="L48" s="86">
        <v>0</v>
      </c>
      <c r="M48" s="86">
        <v>13</v>
      </c>
      <c r="N48" s="86">
        <v>4</v>
      </c>
      <c r="O48" s="86">
        <v>16</v>
      </c>
      <c r="P48" s="86">
        <v>0</v>
      </c>
      <c r="Q48" s="86">
        <v>0</v>
      </c>
      <c r="R48" s="87">
        <v>0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76" t="s">
        <v>99</v>
      </c>
      <c r="B50" s="77">
        <f>SUM(C50:F50)</f>
        <v>10</v>
      </c>
      <c r="C50" s="78">
        <v>6</v>
      </c>
      <c r="D50" s="78">
        <v>0</v>
      </c>
      <c r="E50" s="78">
        <v>0</v>
      </c>
      <c r="F50" s="78">
        <v>4</v>
      </c>
      <c r="G50" s="78">
        <v>10</v>
      </c>
      <c r="H50" s="78">
        <f>SUM(I50:L50)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8</v>
      </c>
      <c r="N50" s="78">
        <v>2</v>
      </c>
      <c r="O50" s="78">
        <v>0</v>
      </c>
      <c r="P50" s="78">
        <v>0</v>
      </c>
      <c r="Q50" s="78">
        <v>0</v>
      </c>
      <c r="R50" s="79">
        <v>0</v>
      </c>
    </row>
    <row r="51" spans="1:18" ht="12" customHeight="1">
      <c r="A51" s="84" t="s">
        <v>127</v>
      </c>
      <c r="B51" s="85">
        <f>SUM(C51:F51)</f>
        <v>10</v>
      </c>
      <c r="C51" s="86">
        <v>6</v>
      </c>
      <c r="D51" s="86">
        <v>0</v>
      </c>
      <c r="E51" s="86">
        <v>0</v>
      </c>
      <c r="F51" s="86">
        <v>4</v>
      </c>
      <c r="G51" s="86">
        <v>10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8</v>
      </c>
      <c r="N51" s="86">
        <v>2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100</v>
      </c>
      <c r="B53" s="77">
        <f>SUM(C53:F53)</f>
        <v>25</v>
      </c>
      <c r="C53" s="78">
        <v>5</v>
      </c>
      <c r="D53" s="78">
        <v>20</v>
      </c>
      <c r="E53" s="78">
        <v>0</v>
      </c>
      <c r="F53" s="78">
        <v>0</v>
      </c>
      <c r="G53" s="78">
        <v>25</v>
      </c>
      <c r="H53" s="78">
        <f>SUM(I53:L53)</f>
        <v>0</v>
      </c>
      <c r="I53" s="78">
        <v>0</v>
      </c>
      <c r="J53" s="78">
        <v>0</v>
      </c>
      <c r="K53" s="78">
        <v>0</v>
      </c>
      <c r="L53" s="78">
        <v>0</v>
      </c>
      <c r="M53" s="78">
        <v>4</v>
      </c>
      <c r="N53" s="78">
        <v>1</v>
      </c>
      <c r="O53" s="78">
        <v>0</v>
      </c>
      <c r="P53" s="78">
        <v>0</v>
      </c>
      <c r="Q53" s="78">
        <v>0</v>
      </c>
      <c r="R53" s="79">
        <v>20</v>
      </c>
    </row>
    <row r="54" spans="1:18" ht="12" customHeight="1">
      <c r="A54" s="76" t="s">
        <v>101</v>
      </c>
      <c r="B54" s="77">
        <f>SUM(C54:F54)</f>
        <v>7</v>
      </c>
      <c r="C54" s="78">
        <v>1</v>
      </c>
      <c r="D54" s="78">
        <v>6</v>
      </c>
      <c r="E54" s="78">
        <v>0</v>
      </c>
      <c r="F54" s="78">
        <v>0</v>
      </c>
      <c r="G54" s="78">
        <v>7</v>
      </c>
      <c r="H54" s="78">
        <f>SUM(I54:L54)</f>
        <v>0</v>
      </c>
      <c r="I54" s="78">
        <v>0</v>
      </c>
      <c r="J54" s="78">
        <v>0</v>
      </c>
      <c r="K54" s="78">
        <v>0</v>
      </c>
      <c r="L54" s="78">
        <v>0</v>
      </c>
      <c r="M54" s="78">
        <v>1</v>
      </c>
      <c r="N54" s="78">
        <v>0</v>
      </c>
      <c r="O54" s="78">
        <v>0</v>
      </c>
      <c r="P54" s="78">
        <v>6</v>
      </c>
      <c r="Q54" s="78">
        <v>0</v>
      </c>
      <c r="R54" s="79">
        <v>0</v>
      </c>
    </row>
    <row r="55" spans="1:18" ht="12" customHeight="1">
      <c r="A55" s="76" t="s">
        <v>102</v>
      </c>
      <c r="B55" s="77">
        <f>SUM(C55:F55)</f>
        <v>6</v>
      </c>
      <c r="C55" s="78">
        <v>5</v>
      </c>
      <c r="D55" s="78">
        <v>0</v>
      </c>
      <c r="E55" s="78">
        <v>0</v>
      </c>
      <c r="F55" s="78">
        <v>1</v>
      </c>
      <c r="G55" s="78">
        <v>6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4</v>
      </c>
      <c r="N55" s="78">
        <v>2</v>
      </c>
      <c r="O55" s="78">
        <v>0</v>
      </c>
      <c r="P55" s="78">
        <v>0</v>
      </c>
      <c r="Q55" s="78">
        <v>0</v>
      </c>
      <c r="R55" s="79">
        <v>0</v>
      </c>
    </row>
    <row r="56" spans="1:18" ht="12" customHeight="1">
      <c r="A56" s="76" t="s">
        <v>103</v>
      </c>
      <c r="B56" s="77">
        <f>SUM(C56:R56)</f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104</v>
      </c>
      <c r="B57" s="77">
        <f>SUM(C57:F57)</f>
        <v>18</v>
      </c>
      <c r="C57" s="78">
        <v>4</v>
      </c>
      <c r="D57" s="78">
        <v>14</v>
      </c>
      <c r="E57" s="78">
        <v>0</v>
      </c>
      <c r="F57" s="78">
        <v>0</v>
      </c>
      <c r="G57" s="78">
        <v>18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4</v>
      </c>
      <c r="N57" s="78">
        <v>0</v>
      </c>
      <c r="O57" s="78">
        <v>14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105</v>
      </c>
      <c r="B58" s="77">
        <f>SUM(C58:R58)</f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106</v>
      </c>
      <c r="B59" s="81">
        <f>SUM(C59:R59)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128</v>
      </c>
      <c r="B60" s="85">
        <f>SUM(C60:F60)</f>
        <v>56</v>
      </c>
      <c r="C60" s="86">
        <v>15</v>
      </c>
      <c r="D60" s="86">
        <v>40</v>
      </c>
      <c r="E60" s="86">
        <v>0</v>
      </c>
      <c r="F60" s="86">
        <v>1</v>
      </c>
      <c r="G60" s="86">
        <v>56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13</v>
      </c>
      <c r="N60" s="86">
        <v>3</v>
      </c>
      <c r="O60" s="86">
        <v>14</v>
      </c>
      <c r="P60" s="86">
        <v>6</v>
      </c>
      <c r="Q60" s="86">
        <v>0</v>
      </c>
      <c r="R60" s="87">
        <v>20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76" t="s">
        <v>107</v>
      </c>
      <c r="B62" s="77">
        <f>SUM(C62:F62)</f>
        <v>61</v>
      </c>
      <c r="C62" s="78">
        <v>7</v>
      </c>
      <c r="D62" s="78">
        <v>54</v>
      </c>
      <c r="E62" s="78">
        <v>0</v>
      </c>
      <c r="F62" s="78">
        <v>0</v>
      </c>
      <c r="G62" s="78">
        <v>27</v>
      </c>
      <c r="H62" s="78">
        <f>SUM(I62:L62)</f>
        <v>34</v>
      </c>
      <c r="I62" s="78">
        <v>0</v>
      </c>
      <c r="J62" s="78">
        <v>34</v>
      </c>
      <c r="K62" s="78">
        <v>0</v>
      </c>
      <c r="L62" s="78">
        <v>0</v>
      </c>
      <c r="M62" s="78">
        <v>7</v>
      </c>
      <c r="N62" s="78">
        <v>0</v>
      </c>
      <c r="O62" s="78">
        <v>24</v>
      </c>
      <c r="P62" s="78">
        <v>0</v>
      </c>
      <c r="Q62" s="78">
        <v>18</v>
      </c>
      <c r="R62" s="79">
        <v>12</v>
      </c>
    </row>
    <row r="63" spans="1:18" ht="12" customHeight="1">
      <c r="A63" s="84" t="s">
        <v>108</v>
      </c>
      <c r="B63" s="85">
        <f>SUM(C63:F63)</f>
        <v>61</v>
      </c>
      <c r="C63" s="86">
        <v>7</v>
      </c>
      <c r="D63" s="86">
        <v>54</v>
      </c>
      <c r="E63" s="86">
        <v>0</v>
      </c>
      <c r="F63" s="86">
        <v>0</v>
      </c>
      <c r="G63" s="86">
        <v>27</v>
      </c>
      <c r="H63" s="86">
        <f>SUM(I63:L63)</f>
        <v>34</v>
      </c>
      <c r="I63" s="86">
        <v>0</v>
      </c>
      <c r="J63" s="86">
        <v>34</v>
      </c>
      <c r="K63" s="86">
        <v>0</v>
      </c>
      <c r="L63" s="86">
        <v>0</v>
      </c>
      <c r="M63" s="86">
        <v>7</v>
      </c>
      <c r="N63" s="86">
        <v>0</v>
      </c>
      <c r="O63" s="86">
        <v>24</v>
      </c>
      <c r="P63" s="86">
        <v>0</v>
      </c>
      <c r="Q63" s="86">
        <v>18</v>
      </c>
      <c r="R63" s="87">
        <v>12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109</v>
      </c>
      <c r="B65" s="77">
        <f>SUM(C65:F65)</f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f>SUM(I65:L65)</f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110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111</v>
      </c>
      <c r="B68" s="77">
        <f>SUM(C68:F68)</f>
        <v>209</v>
      </c>
      <c r="C68" s="78">
        <v>75</v>
      </c>
      <c r="D68" s="78">
        <v>122</v>
      </c>
      <c r="E68" s="78">
        <v>0</v>
      </c>
      <c r="F68" s="78">
        <v>12</v>
      </c>
      <c r="G68" s="78">
        <v>159</v>
      </c>
      <c r="H68" s="78">
        <f>SUM(I68:L68)</f>
        <v>50</v>
      </c>
      <c r="I68" s="78">
        <v>0</v>
      </c>
      <c r="J68" s="78">
        <v>50</v>
      </c>
      <c r="K68" s="78">
        <v>0</v>
      </c>
      <c r="L68" s="78">
        <v>0</v>
      </c>
      <c r="M68" s="78">
        <v>72</v>
      </c>
      <c r="N68" s="78">
        <v>15</v>
      </c>
      <c r="O68" s="78">
        <v>54</v>
      </c>
      <c r="P68" s="78">
        <v>6</v>
      </c>
      <c r="Q68" s="78">
        <v>18</v>
      </c>
      <c r="R68" s="79">
        <v>44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112</v>
      </c>
      <c r="B70" s="89">
        <f>SUM(C70:F70)</f>
        <v>1306</v>
      </c>
      <c r="C70" s="90">
        <v>589</v>
      </c>
      <c r="D70" s="90">
        <v>536</v>
      </c>
      <c r="E70" s="90">
        <v>2</v>
      </c>
      <c r="F70" s="90">
        <v>179</v>
      </c>
      <c r="G70" s="90">
        <v>1201</v>
      </c>
      <c r="H70" s="90">
        <f>SUM(I70:L70)</f>
        <v>105</v>
      </c>
      <c r="I70" s="90">
        <v>0</v>
      </c>
      <c r="J70" s="90">
        <v>104</v>
      </c>
      <c r="K70" s="90">
        <v>0</v>
      </c>
      <c r="L70" s="90">
        <v>1</v>
      </c>
      <c r="M70" s="90">
        <v>607</v>
      </c>
      <c r="N70" s="90">
        <v>110</v>
      </c>
      <c r="O70" s="90">
        <v>137</v>
      </c>
      <c r="P70" s="90">
        <v>32</v>
      </c>
      <c r="Q70" s="90">
        <v>46</v>
      </c>
      <c r="R70" s="91">
        <v>374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A5" sqref="A5:A1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50</v>
      </c>
      <c r="E3" s="93"/>
      <c r="F3" s="93"/>
      <c r="G3" s="94"/>
      <c r="H3" s="92" t="s">
        <v>51</v>
      </c>
      <c r="I3" s="93"/>
      <c r="J3" s="93"/>
      <c r="K3" s="94"/>
      <c r="L3" s="43" t="s">
        <v>52</v>
      </c>
      <c r="M3" s="93" t="s">
        <v>53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7" t="s">
        <v>59</v>
      </c>
      <c r="J4" s="57" t="s">
        <v>60</v>
      </c>
      <c r="K4" s="58" t="s">
        <v>61</v>
      </c>
      <c r="L4" s="4" t="s">
        <v>62</v>
      </c>
      <c r="M4" s="59" t="s">
        <v>32</v>
      </c>
      <c r="N4" s="57" t="s">
        <v>63</v>
      </c>
      <c r="O4" s="57" t="s">
        <v>64</v>
      </c>
      <c r="P4" s="57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60">
        <f>+D5+H5</f>
        <v>589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589</v>
      </c>
      <c r="I5" s="26">
        <v>1</v>
      </c>
      <c r="J5" s="26">
        <v>0</v>
      </c>
      <c r="K5" s="26">
        <v>588</v>
      </c>
      <c r="L5" s="26">
        <v>587</v>
      </c>
      <c r="M5" s="26">
        <f>SUM(N5:Q5)</f>
        <v>2</v>
      </c>
      <c r="N5" s="26">
        <v>0</v>
      </c>
      <c r="O5" s="26">
        <v>1</v>
      </c>
      <c r="P5" s="26">
        <v>0</v>
      </c>
      <c r="Q5" s="27">
        <v>1</v>
      </c>
    </row>
    <row r="6" spans="1:17" ht="15" customHeight="1">
      <c r="A6" s="100"/>
      <c r="B6" s="46" t="s">
        <v>38</v>
      </c>
      <c r="C6" s="61">
        <f>+D6+H6</f>
        <v>536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536</v>
      </c>
      <c r="I6" s="28">
        <v>124</v>
      </c>
      <c r="J6" s="28">
        <v>12</v>
      </c>
      <c r="K6" s="28">
        <v>400</v>
      </c>
      <c r="L6" s="28">
        <v>448</v>
      </c>
      <c r="M6" s="28">
        <f>SUM(N6:Q6)</f>
        <v>88</v>
      </c>
      <c r="N6" s="28">
        <v>0</v>
      </c>
      <c r="O6" s="28">
        <v>88</v>
      </c>
      <c r="P6" s="28">
        <v>0</v>
      </c>
      <c r="Q6" s="29">
        <v>0</v>
      </c>
    </row>
    <row r="7" spans="1:17" ht="15" customHeight="1">
      <c r="A7" s="100"/>
      <c r="B7" s="46" t="s">
        <v>39</v>
      </c>
      <c r="C7" s="61">
        <f>+D7+H7</f>
        <v>2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</v>
      </c>
      <c r="I7" s="28">
        <v>2</v>
      </c>
      <c r="J7" s="28">
        <v>0</v>
      </c>
      <c r="K7" s="28">
        <v>0</v>
      </c>
      <c r="L7" s="28">
        <v>2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40</v>
      </c>
      <c r="C8" s="62">
        <f>+D8+H8</f>
        <v>179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179</v>
      </c>
      <c r="I8" s="30">
        <v>177</v>
      </c>
      <c r="J8" s="30">
        <v>0</v>
      </c>
      <c r="K8" s="30">
        <v>2</v>
      </c>
      <c r="L8" s="30">
        <v>164</v>
      </c>
      <c r="M8" s="30">
        <f>SUM(N8:Q8)</f>
        <v>15</v>
      </c>
      <c r="N8" s="30">
        <v>0</v>
      </c>
      <c r="O8" s="30">
        <v>15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3">
        <f>SUM(C5:C8)</f>
        <v>1306</v>
      </c>
      <c r="D9" s="63">
        <f aca="true" t="shared" si="0" ref="D9:P9">SUM(D5:D8)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1306</v>
      </c>
      <c r="I9" s="63">
        <f t="shared" si="0"/>
        <v>304</v>
      </c>
      <c r="J9" s="63">
        <f t="shared" si="0"/>
        <v>12</v>
      </c>
      <c r="K9" s="63">
        <f t="shared" si="0"/>
        <v>990</v>
      </c>
      <c r="L9" s="63">
        <f t="shared" si="0"/>
        <v>1201</v>
      </c>
      <c r="M9" s="63">
        <f t="shared" si="0"/>
        <v>105</v>
      </c>
      <c r="N9" s="63">
        <f t="shared" si="0"/>
        <v>0</v>
      </c>
      <c r="O9" s="63">
        <f t="shared" si="0"/>
        <v>104</v>
      </c>
      <c r="P9" s="63">
        <f t="shared" si="0"/>
        <v>0</v>
      </c>
      <c r="Q9" s="54">
        <f>SUM(Q5:Q8)</f>
        <v>1</v>
      </c>
    </row>
    <row r="10" spans="1:17" ht="15" customHeight="1">
      <c r="A10" s="97" t="s">
        <v>22</v>
      </c>
      <c r="B10" s="17" t="s">
        <v>37</v>
      </c>
      <c r="C10" s="60">
        <f>+D10+H10</f>
        <v>82321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82321</v>
      </c>
      <c r="I10" s="26">
        <v>81</v>
      </c>
      <c r="J10" s="26">
        <v>0</v>
      </c>
      <c r="K10" s="26">
        <v>82240</v>
      </c>
      <c r="L10" s="26">
        <v>82048</v>
      </c>
      <c r="M10" s="26">
        <f>SUM(N10:Q10)</f>
        <v>273</v>
      </c>
      <c r="N10" s="26">
        <v>0</v>
      </c>
      <c r="O10" s="26">
        <v>147</v>
      </c>
      <c r="P10" s="26">
        <v>0</v>
      </c>
      <c r="Q10" s="27">
        <v>126</v>
      </c>
    </row>
    <row r="11" spans="1:17" ht="15" customHeight="1">
      <c r="A11" s="98"/>
      <c r="B11" s="46" t="s">
        <v>38</v>
      </c>
      <c r="C11" s="61">
        <f>+D11+H11</f>
        <v>27730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27730</v>
      </c>
      <c r="I11" s="28">
        <v>7480</v>
      </c>
      <c r="J11" s="28">
        <v>468</v>
      </c>
      <c r="K11" s="28">
        <v>19782</v>
      </c>
      <c r="L11" s="28">
        <v>23252</v>
      </c>
      <c r="M11" s="28">
        <f>SUM(N11:Q11)</f>
        <v>4478</v>
      </c>
      <c r="N11" s="28">
        <v>0</v>
      </c>
      <c r="O11" s="28">
        <v>4478</v>
      </c>
      <c r="P11" s="28">
        <v>0</v>
      </c>
      <c r="Q11" s="29">
        <v>0</v>
      </c>
    </row>
    <row r="12" spans="1:17" ht="15" customHeight="1">
      <c r="A12" s="98"/>
      <c r="B12" s="46" t="s">
        <v>39</v>
      </c>
      <c r="C12" s="61">
        <f>+D12+H12</f>
        <v>158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158</v>
      </c>
      <c r="I12" s="28">
        <v>158</v>
      </c>
      <c r="J12" s="28">
        <v>0</v>
      </c>
      <c r="K12" s="28">
        <v>0</v>
      </c>
      <c r="L12" s="28">
        <v>158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40</v>
      </c>
      <c r="C13" s="62">
        <f>+D13+H13</f>
        <v>19951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19951</v>
      </c>
      <c r="I13" s="30">
        <v>19698</v>
      </c>
      <c r="J13" s="30">
        <v>0</v>
      </c>
      <c r="K13" s="30">
        <v>253</v>
      </c>
      <c r="L13" s="30">
        <v>18222</v>
      </c>
      <c r="M13" s="30">
        <f>SUM(N13:Q13)</f>
        <v>1729</v>
      </c>
      <c r="N13" s="30">
        <v>0</v>
      </c>
      <c r="O13" s="30">
        <v>1729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4">
        <f aca="true" t="shared" si="1" ref="C14:Q14">SUM(C10:C13)</f>
        <v>130160</v>
      </c>
      <c r="D14" s="64">
        <f t="shared" si="1"/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130160</v>
      </c>
      <c r="I14" s="64">
        <f t="shared" si="1"/>
        <v>27417</v>
      </c>
      <c r="J14" s="64">
        <f t="shared" si="1"/>
        <v>468</v>
      </c>
      <c r="K14" s="64">
        <f t="shared" si="1"/>
        <v>102275</v>
      </c>
      <c r="L14" s="64">
        <f t="shared" si="1"/>
        <v>123680</v>
      </c>
      <c r="M14" s="64">
        <f t="shared" si="1"/>
        <v>6480</v>
      </c>
      <c r="N14" s="64">
        <f t="shared" si="1"/>
        <v>0</v>
      </c>
      <c r="O14" s="64">
        <f t="shared" si="1"/>
        <v>6354</v>
      </c>
      <c r="P14" s="64">
        <f t="shared" si="1"/>
        <v>0</v>
      </c>
      <c r="Q14" s="55">
        <f t="shared" si="1"/>
        <v>126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A5" sqref="A5:A1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41</v>
      </c>
      <c r="D3" s="93"/>
      <c r="E3" s="93"/>
      <c r="F3" s="94"/>
      <c r="G3" s="92" t="s">
        <v>44</v>
      </c>
      <c r="H3" s="93"/>
      <c r="I3" s="93"/>
      <c r="J3" s="94"/>
      <c r="K3" s="92" t="s">
        <v>45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589</v>
      </c>
      <c r="D5" s="26">
        <f aca="true" t="shared" si="0" ref="D5:F8">+H5+L5</f>
        <v>589</v>
      </c>
      <c r="E5" s="26">
        <f t="shared" si="0"/>
        <v>0</v>
      </c>
      <c r="F5" s="26">
        <f t="shared" si="0"/>
        <v>0</v>
      </c>
      <c r="G5" s="26">
        <f>SUM(H5:J5)</f>
        <v>495</v>
      </c>
      <c r="H5" s="26">
        <v>495</v>
      </c>
      <c r="I5" s="26">
        <v>0</v>
      </c>
      <c r="J5" s="26">
        <v>0</v>
      </c>
      <c r="K5" s="26">
        <f>SUM(L5:N5)</f>
        <v>94</v>
      </c>
      <c r="L5" s="26">
        <v>94</v>
      </c>
      <c r="M5" s="26">
        <v>0</v>
      </c>
      <c r="N5" s="27">
        <v>0</v>
      </c>
    </row>
    <row r="6" spans="1:14" ht="15" customHeight="1">
      <c r="A6" s="100"/>
      <c r="B6" s="46" t="s">
        <v>38</v>
      </c>
      <c r="C6" s="28">
        <f>SUM(D6:F6)</f>
        <v>536</v>
      </c>
      <c r="D6" s="28">
        <f t="shared" si="0"/>
        <v>1</v>
      </c>
      <c r="E6" s="28">
        <f t="shared" si="0"/>
        <v>169</v>
      </c>
      <c r="F6" s="28">
        <f t="shared" si="0"/>
        <v>366</v>
      </c>
      <c r="G6" s="28">
        <f>SUM(H6:J6)</f>
        <v>183</v>
      </c>
      <c r="H6" s="28">
        <v>0</v>
      </c>
      <c r="I6" s="28">
        <v>137</v>
      </c>
      <c r="J6" s="28">
        <v>46</v>
      </c>
      <c r="K6" s="28">
        <f>SUM(L6:N6)</f>
        <v>353</v>
      </c>
      <c r="L6" s="28">
        <v>1</v>
      </c>
      <c r="M6" s="28">
        <v>32</v>
      </c>
      <c r="N6" s="29">
        <v>320</v>
      </c>
    </row>
    <row r="7" spans="1:14" ht="15" customHeight="1">
      <c r="A7" s="100"/>
      <c r="B7" s="46" t="s">
        <v>39</v>
      </c>
      <c r="C7" s="28">
        <f>SUM(D7:F7)</f>
        <v>2</v>
      </c>
      <c r="D7" s="28">
        <f t="shared" si="0"/>
        <v>2</v>
      </c>
      <c r="E7" s="28">
        <f t="shared" si="0"/>
        <v>0</v>
      </c>
      <c r="F7" s="28">
        <f t="shared" si="0"/>
        <v>0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100"/>
      <c r="B8" s="22" t="s">
        <v>40</v>
      </c>
      <c r="C8" s="30">
        <f>SUM(D8:F8)</f>
        <v>179</v>
      </c>
      <c r="D8" s="30">
        <f t="shared" si="0"/>
        <v>125</v>
      </c>
      <c r="E8" s="30">
        <f t="shared" si="0"/>
        <v>0</v>
      </c>
      <c r="F8" s="30">
        <f t="shared" si="0"/>
        <v>54</v>
      </c>
      <c r="G8" s="30">
        <f>SUM(H8:J8)</f>
        <v>110</v>
      </c>
      <c r="H8" s="30">
        <v>110</v>
      </c>
      <c r="I8" s="30">
        <v>0</v>
      </c>
      <c r="J8" s="30">
        <v>0</v>
      </c>
      <c r="K8" s="30">
        <f>SUM(L8:N8)</f>
        <v>69</v>
      </c>
      <c r="L8" s="30">
        <v>15</v>
      </c>
      <c r="M8" s="30">
        <v>0</v>
      </c>
      <c r="N8" s="31">
        <v>54</v>
      </c>
    </row>
    <row r="9" spans="1:14" ht="15" customHeight="1">
      <c r="A9" s="101"/>
      <c r="B9" s="23" t="s">
        <v>30</v>
      </c>
      <c r="C9" s="34">
        <f>SUM(C5:C8)</f>
        <v>1306</v>
      </c>
      <c r="D9" s="34">
        <f>SUM(D5:D8)</f>
        <v>717</v>
      </c>
      <c r="E9" s="34">
        <f aca="true" t="shared" si="1" ref="E9:M9">SUM(E5:E8)</f>
        <v>169</v>
      </c>
      <c r="F9" s="34">
        <f t="shared" si="1"/>
        <v>420</v>
      </c>
      <c r="G9" s="34">
        <f t="shared" si="1"/>
        <v>790</v>
      </c>
      <c r="H9" s="34">
        <f t="shared" si="1"/>
        <v>607</v>
      </c>
      <c r="I9" s="34">
        <f t="shared" si="1"/>
        <v>137</v>
      </c>
      <c r="J9" s="34">
        <f t="shared" si="1"/>
        <v>46</v>
      </c>
      <c r="K9" s="34">
        <f t="shared" si="1"/>
        <v>516</v>
      </c>
      <c r="L9" s="34">
        <f t="shared" si="1"/>
        <v>110</v>
      </c>
      <c r="M9" s="34">
        <f t="shared" si="1"/>
        <v>32</v>
      </c>
      <c r="N9" s="54">
        <f>SUM(N5:N8)</f>
        <v>374</v>
      </c>
    </row>
    <row r="10" spans="1:14" ht="15" customHeight="1">
      <c r="A10" s="97" t="s">
        <v>22</v>
      </c>
      <c r="B10" s="17" t="s">
        <v>37</v>
      </c>
      <c r="C10" s="26">
        <f>SUM(D10:F10)</f>
        <v>82321</v>
      </c>
      <c r="D10" s="26">
        <f aca="true" t="shared" si="2" ref="D10:F13">+H10+L10</f>
        <v>82321</v>
      </c>
      <c r="E10" s="26">
        <f t="shared" si="2"/>
        <v>0</v>
      </c>
      <c r="F10" s="26">
        <f t="shared" si="2"/>
        <v>0</v>
      </c>
      <c r="G10" s="26">
        <f>SUM(H10:J10)</f>
        <v>67823</v>
      </c>
      <c r="H10" s="26">
        <v>67823</v>
      </c>
      <c r="I10" s="26">
        <v>0</v>
      </c>
      <c r="J10" s="26">
        <v>0</v>
      </c>
      <c r="K10" s="26">
        <f>SUM(L10:N10)</f>
        <v>14498</v>
      </c>
      <c r="L10" s="26">
        <v>14498</v>
      </c>
      <c r="M10" s="26">
        <v>0</v>
      </c>
      <c r="N10" s="27">
        <v>0</v>
      </c>
    </row>
    <row r="11" spans="1:14" ht="15" customHeight="1">
      <c r="A11" s="98"/>
      <c r="B11" s="46" t="s">
        <v>38</v>
      </c>
      <c r="C11" s="28">
        <f>SUM(D11:F11)</f>
        <v>27730</v>
      </c>
      <c r="D11" s="28">
        <f t="shared" si="2"/>
        <v>94</v>
      </c>
      <c r="E11" s="28">
        <f t="shared" si="2"/>
        <v>8641</v>
      </c>
      <c r="F11" s="28">
        <f t="shared" si="2"/>
        <v>18995</v>
      </c>
      <c r="G11" s="28">
        <f>SUM(H11:J11)</f>
        <v>8835</v>
      </c>
      <c r="H11" s="28">
        <v>0</v>
      </c>
      <c r="I11" s="28">
        <v>6795</v>
      </c>
      <c r="J11" s="28">
        <v>2040</v>
      </c>
      <c r="K11" s="28">
        <f>SUM(L11:N11)</f>
        <v>18895</v>
      </c>
      <c r="L11" s="28">
        <v>94</v>
      </c>
      <c r="M11" s="28">
        <v>1846</v>
      </c>
      <c r="N11" s="29">
        <v>16955</v>
      </c>
    </row>
    <row r="12" spans="1:14" ht="15" customHeight="1">
      <c r="A12" s="98"/>
      <c r="B12" s="46" t="s">
        <v>39</v>
      </c>
      <c r="C12" s="28">
        <f>SUM(D12:F12)</f>
        <v>158</v>
      </c>
      <c r="D12" s="28">
        <f t="shared" si="2"/>
        <v>158</v>
      </c>
      <c r="E12" s="28">
        <f t="shared" si="2"/>
        <v>0</v>
      </c>
      <c r="F12" s="28">
        <f t="shared" si="2"/>
        <v>0</v>
      </c>
      <c r="G12" s="28">
        <f>SUM(H12:J12)</f>
        <v>158</v>
      </c>
      <c r="H12" s="28">
        <v>158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98"/>
      <c r="B13" s="22" t="s">
        <v>40</v>
      </c>
      <c r="C13" s="30">
        <f>SUM(D13:F13)</f>
        <v>19951</v>
      </c>
      <c r="D13" s="30">
        <f t="shared" si="2"/>
        <v>15169</v>
      </c>
      <c r="E13" s="30">
        <f t="shared" si="2"/>
        <v>0</v>
      </c>
      <c r="F13" s="30">
        <f t="shared" si="2"/>
        <v>4782</v>
      </c>
      <c r="G13" s="30">
        <f>SUM(H13:J13)</f>
        <v>13081</v>
      </c>
      <c r="H13" s="30">
        <v>13081</v>
      </c>
      <c r="I13" s="30">
        <v>0</v>
      </c>
      <c r="J13" s="30">
        <v>0</v>
      </c>
      <c r="K13" s="30">
        <f>SUM(L13:N13)</f>
        <v>6870</v>
      </c>
      <c r="L13" s="30">
        <v>2088</v>
      </c>
      <c r="M13" s="30">
        <v>0</v>
      </c>
      <c r="N13" s="31">
        <v>4782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130160</v>
      </c>
      <c r="D14" s="36">
        <f t="shared" si="3"/>
        <v>97742</v>
      </c>
      <c r="E14" s="36">
        <f t="shared" si="3"/>
        <v>8641</v>
      </c>
      <c r="F14" s="36">
        <f t="shared" si="3"/>
        <v>23777</v>
      </c>
      <c r="G14" s="36">
        <f t="shared" si="3"/>
        <v>89897</v>
      </c>
      <c r="H14" s="36">
        <f t="shared" si="3"/>
        <v>81062</v>
      </c>
      <c r="I14" s="36">
        <f t="shared" si="3"/>
        <v>6795</v>
      </c>
      <c r="J14" s="36">
        <f t="shared" si="3"/>
        <v>2040</v>
      </c>
      <c r="K14" s="36">
        <f t="shared" si="3"/>
        <v>40263</v>
      </c>
      <c r="L14" s="36">
        <f t="shared" si="3"/>
        <v>16680</v>
      </c>
      <c r="M14" s="36">
        <f t="shared" si="3"/>
        <v>1846</v>
      </c>
      <c r="N14" s="55">
        <f t="shared" si="3"/>
        <v>21737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5" sqref="A5:A1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4">
        <f>D5+E5</f>
        <v>126</v>
      </c>
      <c r="D5" s="26">
        <v>39</v>
      </c>
      <c r="E5" s="45">
        <f>F5+G5+H5</f>
        <v>87</v>
      </c>
      <c r="F5" s="26">
        <v>15</v>
      </c>
      <c r="G5" s="26">
        <v>0</v>
      </c>
      <c r="H5" s="27">
        <v>72</v>
      </c>
    </row>
    <row r="6" spans="1:8" ht="15" customHeight="1">
      <c r="A6" s="100"/>
      <c r="B6" s="46" t="s">
        <v>38</v>
      </c>
      <c r="C6" s="47">
        <f>D6+E6</f>
        <v>215</v>
      </c>
      <c r="D6" s="28">
        <v>131</v>
      </c>
      <c r="E6" s="28">
        <f>F6+G6+H6</f>
        <v>84</v>
      </c>
      <c r="F6" s="28">
        <v>0</v>
      </c>
      <c r="G6" s="28">
        <v>0</v>
      </c>
      <c r="H6" s="29">
        <v>84</v>
      </c>
    </row>
    <row r="7" spans="1:8" ht="15" customHeight="1">
      <c r="A7" s="100"/>
      <c r="B7" s="46" t="s">
        <v>39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40</v>
      </c>
      <c r="C8" s="26">
        <f>D8+E8</f>
        <v>68</v>
      </c>
      <c r="D8" s="30">
        <v>53</v>
      </c>
      <c r="E8" s="26">
        <f>F8+G8+H8</f>
        <v>15</v>
      </c>
      <c r="F8" s="30">
        <v>1</v>
      </c>
      <c r="G8" s="30">
        <v>0</v>
      </c>
      <c r="H8" s="31">
        <v>14</v>
      </c>
    </row>
    <row r="9" spans="1:8" ht="15" customHeight="1">
      <c r="A9" s="101"/>
      <c r="B9" s="23" t="s">
        <v>41</v>
      </c>
      <c r="C9" s="34">
        <f aca="true" t="shared" si="0" ref="C9:H9">SUM(C5:C8)</f>
        <v>409</v>
      </c>
      <c r="D9" s="34">
        <f t="shared" si="0"/>
        <v>223</v>
      </c>
      <c r="E9" s="34">
        <f t="shared" si="0"/>
        <v>186</v>
      </c>
      <c r="F9" s="34">
        <f t="shared" si="0"/>
        <v>16</v>
      </c>
      <c r="G9" s="34">
        <f t="shared" si="0"/>
        <v>0</v>
      </c>
      <c r="H9" s="35">
        <f t="shared" si="0"/>
        <v>170</v>
      </c>
    </row>
    <row r="10" spans="1:8" ht="15" customHeight="1">
      <c r="A10" s="97" t="s">
        <v>22</v>
      </c>
      <c r="B10" s="49" t="s">
        <v>37</v>
      </c>
      <c r="C10" s="50">
        <f>D10+E10</f>
        <v>17492</v>
      </c>
      <c r="D10" s="32">
        <v>4764</v>
      </c>
      <c r="E10" s="32">
        <f>F10+G10+H10</f>
        <v>12728</v>
      </c>
      <c r="F10" s="32">
        <v>2126</v>
      </c>
      <c r="G10" s="32">
        <v>0</v>
      </c>
      <c r="H10" s="51">
        <v>10602</v>
      </c>
    </row>
    <row r="11" spans="1:8" ht="15" customHeight="1">
      <c r="A11" s="98"/>
      <c r="B11" s="46" t="s">
        <v>38</v>
      </c>
      <c r="C11" s="47">
        <f>D11+E11</f>
        <v>11760</v>
      </c>
      <c r="D11" s="28">
        <v>7050</v>
      </c>
      <c r="E11" s="28">
        <f>F11+G11+H11</f>
        <v>4710</v>
      </c>
      <c r="F11" s="28">
        <v>0</v>
      </c>
      <c r="G11" s="28">
        <v>0</v>
      </c>
      <c r="H11" s="29">
        <v>4710</v>
      </c>
    </row>
    <row r="12" spans="1:8" ht="15" customHeight="1">
      <c r="A12" s="98"/>
      <c r="B12" s="46" t="s">
        <v>39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40</v>
      </c>
      <c r="C13" s="48">
        <f>D13+E13</f>
        <v>8288</v>
      </c>
      <c r="D13" s="30">
        <v>6360</v>
      </c>
      <c r="E13" s="48">
        <f>F13+G13+H13</f>
        <v>1928</v>
      </c>
      <c r="F13" s="30">
        <v>125</v>
      </c>
      <c r="G13" s="30">
        <v>0</v>
      </c>
      <c r="H13" s="31">
        <v>1803</v>
      </c>
    </row>
    <row r="14" spans="1:8" ht="15" customHeight="1" thickBot="1">
      <c r="A14" s="18" t="s">
        <v>42</v>
      </c>
      <c r="B14" s="24" t="s">
        <v>41</v>
      </c>
      <c r="C14" s="52">
        <f aca="true" t="shared" si="1" ref="C14:H14">SUM(C10:C13)</f>
        <v>37540</v>
      </c>
      <c r="D14" s="36">
        <f t="shared" si="1"/>
        <v>18174</v>
      </c>
      <c r="E14" s="53">
        <f t="shared" si="1"/>
        <v>19366</v>
      </c>
      <c r="F14" s="36">
        <f t="shared" si="1"/>
        <v>2251</v>
      </c>
      <c r="G14" s="53">
        <f t="shared" si="1"/>
        <v>0</v>
      </c>
      <c r="H14" s="37">
        <f t="shared" si="1"/>
        <v>17115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5" sqref="A5:A14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790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790</v>
      </c>
      <c r="I5" s="26">
        <v>122</v>
      </c>
      <c r="J5" s="26">
        <v>0</v>
      </c>
      <c r="K5" s="27">
        <v>668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12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12</v>
      </c>
      <c r="I7" s="28">
        <v>0</v>
      </c>
      <c r="J7" s="28">
        <v>12</v>
      </c>
      <c r="K7" s="29">
        <v>0</v>
      </c>
    </row>
    <row r="8" spans="1:11" ht="15" customHeight="1">
      <c r="A8" s="98"/>
      <c r="B8" s="7" t="s">
        <v>9</v>
      </c>
      <c r="C8" s="28">
        <f>+D8+H8</f>
        <v>225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225</v>
      </c>
      <c r="I8" s="28">
        <v>162</v>
      </c>
      <c r="J8" s="28">
        <v>0</v>
      </c>
      <c r="K8" s="29">
        <v>63</v>
      </c>
    </row>
    <row r="9" spans="1:11" ht="15" customHeight="1">
      <c r="A9" s="98"/>
      <c r="B9" s="7" t="s">
        <v>10</v>
      </c>
      <c r="C9" s="28">
        <f>+D9+H9</f>
        <v>279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279</v>
      </c>
      <c r="I9" s="28">
        <v>20</v>
      </c>
      <c r="J9" s="28">
        <v>0</v>
      </c>
      <c r="K9" s="29">
        <v>259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98"/>
      <c r="B12" s="9" t="s">
        <v>18</v>
      </c>
      <c r="C12" s="32">
        <f>SUM(C7:C11)</f>
        <v>516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516</v>
      </c>
      <c r="I12" s="32">
        <f t="shared" si="0"/>
        <v>182</v>
      </c>
      <c r="J12" s="32">
        <f t="shared" si="0"/>
        <v>12</v>
      </c>
      <c r="K12" s="33">
        <f t="shared" si="0"/>
        <v>322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1306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1306</v>
      </c>
      <c r="I14" s="34">
        <f t="shared" si="1"/>
        <v>304</v>
      </c>
      <c r="J14" s="34">
        <f t="shared" si="1"/>
        <v>12</v>
      </c>
      <c r="K14" s="35">
        <f t="shared" si="1"/>
        <v>990</v>
      </c>
    </row>
    <row r="15" spans="1:11" ht="15" customHeight="1">
      <c r="A15" s="20"/>
      <c r="B15" s="21" t="s">
        <v>8</v>
      </c>
      <c r="C15" s="26">
        <f>SUM(D15+H15)</f>
        <v>89897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89897</v>
      </c>
      <c r="I15" s="26">
        <v>13806</v>
      </c>
      <c r="J15" s="26">
        <v>0</v>
      </c>
      <c r="K15" s="27">
        <v>76091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468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468</v>
      </c>
      <c r="I17" s="28">
        <v>0</v>
      </c>
      <c r="J17" s="28">
        <v>468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15466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15466</v>
      </c>
      <c r="I18" s="28">
        <v>11252</v>
      </c>
      <c r="J18" s="28">
        <v>0</v>
      </c>
      <c r="K18" s="29">
        <v>4214</v>
      </c>
    </row>
    <row r="19" spans="1:11" ht="15" customHeight="1">
      <c r="A19" s="103"/>
      <c r="B19" s="7" t="s">
        <v>10</v>
      </c>
      <c r="C19" s="28">
        <f>+D19+H19</f>
        <v>24329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24329</v>
      </c>
      <c r="I19" s="28">
        <v>2359</v>
      </c>
      <c r="J19" s="28">
        <v>0</v>
      </c>
      <c r="K19" s="29">
        <v>21970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103"/>
      <c r="B22" s="9" t="s">
        <v>18</v>
      </c>
      <c r="C22" s="32">
        <f aca="true" t="shared" si="2" ref="C22:K22">SUM(C17:C21)</f>
        <v>40263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40263</v>
      </c>
      <c r="I22" s="32">
        <f t="shared" si="2"/>
        <v>13611</v>
      </c>
      <c r="J22" s="32">
        <f t="shared" si="2"/>
        <v>468</v>
      </c>
      <c r="K22" s="33">
        <f t="shared" si="2"/>
        <v>26184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130160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130160</v>
      </c>
      <c r="I24" s="36">
        <f t="shared" si="3"/>
        <v>27417</v>
      </c>
      <c r="J24" s="36">
        <f t="shared" si="3"/>
        <v>468</v>
      </c>
      <c r="K24" s="37">
        <f t="shared" si="3"/>
        <v>102275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2007-05-30T04:41:35Z</cp:lastPrinted>
  <dcterms:created xsi:type="dcterms:W3CDTF">2000-01-06T00:38:06Z</dcterms:created>
  <dcterms:modified xsi:type="dcterms:W3CDTF">2007-05-30T04:41:35Z</dcterms:modified>
  <cp:category/>
  <cp:version/>
  <cp:contentType/>
  <cp:contentStatus/>
</cp:coreProperties>
</file>