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<sst xmlns="http://schemas.openxmlformats.org/spreadsheetml/2006/main" count="149" uniqueCount="133">
  <si>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</si>
  <si>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</si>
  <si>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</si>
  <si>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</si>
  <si>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</si>
  <si>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</si>
  <si>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</si>
  <si>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</si>
  <si>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</si>
  <si>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</si>
  <si>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</si>
  <si>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</si>
  <si>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</si>
  <si>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</si>
  <si>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</si>
  <si>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</si>
  <si>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</si>
  <si>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</si>
  <si>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</si>
  <si>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</si>
  <si>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</si>
  <si>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</si>
  <si>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</si>
  <si>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</si>
  <si>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</si>
  <si>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</si>
  <si>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</si>
  <si>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</si>
  <si>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</si>
  <si>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</si>
  <si>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</si>
  <si>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</si>
  <si>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</si>
  <si>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</si>
  <si>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</si>
  <si>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</si>
  <si>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</si>
  <si>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8月分</t>
  </si>
  <si>
    <t>（県市町村名）岐阜県</t>
  </si>
  <si>
    <t>着工建築物概報（２）</t>
  </si>
  <si>
    <t>平成  19年  8月分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</si>
  <si>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</si>
  <si>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</si>
  <si>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</si>
  <si>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</si>
  <si>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</si>
  <si>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</si>
  <si>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</si>
  <si>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</si>
  <si>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</si>
  <si>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</si>
  <si>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</si>
  <si>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</si>
  <si>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</si>
  <si>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</si>
  <si>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</si>
  <si>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</si>
  <si>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</si>
  <si>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</si>
  <si>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</si>
  <si>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</si>
  <si>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</si>
  <si>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</si>
  <si>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</si>
  <si>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</si>
  <si>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</si>
  <si>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</si>
  <si>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</si>
  <si>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</si>
  <si>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</si>
  <si>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</si>
  <si>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</si>
  <si>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</si>
  <si>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</si>
  <si>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</si>
  <si>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</si>
  <si>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</si>
  <si>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</si>
  <si>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</si>
  <si>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</si>
  <si>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</si>
  <si>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</si>
  <si>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</si>
  <si>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</si>
  <si>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</si>
  <si>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</si>
  <si>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</si>
  <si>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</si>
  <si>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</si>
  <si>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</si>
  <si>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</si>
  <si>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</si>
  <si>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</si>
  <si>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</si>
  <si>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</si>
  <si>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</si>
  <si>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</si>
  <si>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</si>
  <si>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</si>
  <si>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</si>
  <si>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養老郡計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</si>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</sst>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8233</v>
      </c>
      <c r="C5" s="43">
        <v>7208</v>
      </c>
      <c r="D5" s="43">
        <v>0</v>
      </c>
      <c r="E5" s="43">
        <v>0</v>
      </c>
      <c r="F5" s="43">
        <v>39</v>
      </c>
      <c r="G5" s="43">
        <v>0</v>
      </c>
      <c r="H5" s="43">
        <v>174</v>
      </c>
      <c r="I5" s="43">
        <v>530</v>
      </c>
      <c r="J5" s="43">
        <v>282</v>
      </c>
      <c r="K5" s="43">
        <v>0</v>
      </c>
      <c r="L5" s="43">
        <v>4256</v>
      </c>
      <c r="M5" s="44">
        <v>3977</v>
      </c>
    </row>
    <row r="6" spans="1:13" ht="15" customHeight="1">
      <c r="A6" s="46" t="s">
        <v>75</v>
      </c>
      <c r="B6" s="47">
        <f t="shared" si="0"/>
        <v>9819</v>
      </c>
      <c r="C6" s="48">
        <v>7076</v>
      </c>
      <c r="D6" s="48">
        <v>1253</v>
      </c>
      <c r="E6" s="48">
        <v>0</v>
      </c>
      <c r="F6" s="48">
        <v>394</v>
      </c>
      <c r="G6" s="48">
        <v>16</v>
      </c>
      <c r="H6" s="48">
        <v>200</v>
      </c>
      <c r="I6" s="48">
        <v>580</v>
      </c>
      <c r="J6" s="48">
        <v>300</v>
      </c>
      <c r="K6" s="48">
        <v>0</v>
      </c>
      <c r="L6" s="48">
        <v>2544</v>
      </c>
      <c r="M6" s="49">
        <v>7275</v>
      </c>
    </row>
    <row r="7" spans="1:13" ht="15" customHeight="1">
      <c r="A7" s="46" t="s">
        <v>76</v>
      </c>
      <c r="B7" s="47">
        <f t="shared" si="0"/>
        <v>17197</v>
      </c>
      <c r="C7" s="48">
        <v>9970</v>
      </c>
      <c r="D7" s="48">
        <v>1154</v>
      </c>
      <c r="E7" s="48">
        <v>151</v>
      </c>
      <c r="F7" s="48">
        <v>863</v>
      </c>
      <c r="G7" s="48">
        <v>0</v>
      </c>
      <c r="H7" s="48">
        <v>1178</v>
      </c>
      <c r="I7" s="48">
        <v>3430</v>
      </c>
      <c r="J7" s="48">
        <v>451</v>
      </c>
      <c r="K7" s="48">
        <v>0</v>
      </c>
      <c r="L7" s="48">
        <v>8820</v>
      </c>
      <c r="M7" s="49">
        <v>8377</v>
      </c>
    </row>
    <row r="8" spans="1:13" ht="15" customHeight="1">
      <c r="A8" s="46" t="s">
        <v>77</v>
      </c>
      <c r="B8" s="47">
        <f t="shared" si="0"/>
        <v>8579</v>
      </c>
      <c r="C8" s="48">
        <v>6337</v>
      </c>
      <c r="D8" s="48">
        <v>99</v>
      </c>
      <c r="E8" s="48">
        <v>0</v>
      </c>
      <c r="F8" s="48">
        <v>495</v>
      </c>
      <c r="G8" s="48">
        <v>0</v>
      </c>
      <c r="H8" s="48">
        <v>863</v>
      </c>
      <c r="I8" s="48">
        <v>785</v>
      </c>
      <c r="J8" s="48">
        <v>0</v>
      </c>
      <c r="K8" s="48">
        <v>0</v>
      </c>
      <c r="L8" s="48">
        <v>4904</v>
      </c>
      <c r="M8" s="49">
        <v>3675</v>
      </c>
    </row>
    <row r="9" spans="1:13" ht="15" customHeight="1">
      <c r="A9" s="46" t="s">
        <v>78</v>
      </c>
      <c r="B9" s="47">
        <f t="shared" si="0"/>
        <v>6105</v>
      </c>
      <c r="C9" s="48">
        <v>2020</v>
      </c>
      <c r="D9" s="48">
        <v>0</v>
      </c>
      <c r="E9" s="48">
        <v>0</v>
      </c>
      <c r="F9" s="48">
        <v>4037</v>
      </c>
      <c r="G9" s="48">
        <v>0</v>
      </c>
      <c r="H9" s="48">
        <v>48</v>
      </c>
      <c r="I9" s="48">
        <v>0</v>
      </c>
      <c r="J9" s="48">
        <v>0</v>
      </c>
      <c r="K9" s="48">
        <v>0</v>
      </c>
      <c r="L9" s="48">
        <v>1601</v>
      </c>
      <c r="M9" s="49">
        <v>4504</v>
      </c>
    </row>
    <row r="10" spans="1:13" ht="15" customHeight="1">
      <c r="A10" s="46" t="s">
        <v>79</v>
      </c>
      <c r="B10" s="47">
        <f t="shared" si="0"/>
        <v>13089</v>
      </c>
      <c r="C10" s="48">
        <v>4022</v>
      </c>
      <c r="D10" s="48">
        <v>0</v>
      </c>
      <c r="E10" s="48">
        <v>0</v>
      </c>
      <c r="F10" s="48">
        <v>4974</v>
      </c>
      <c r="G10" s="48">
        <v>0</v>
      </c>
      <c r="H10" s="48">
        <v>3225</v>
      </c>
      <c r="I10" s="48">
        <v>366</v>
      </c>
      <c r="J10" s="48">
        <v>502</v>
      </c>
      <c r="K10" s="48">
        <v>0</v>
      </c>
      <c r="L10" s="48">
        <v>4194</v>
      </c>
      <c r="M10" s="49">
        <v>8895</v>
      </c>
    </row>
    <row r="11" spans="1:13" ht="15" customHeight="1">
      <c r="A11" s="46" t="s">
        <v>80</v>
      </c>
      <c r="B11" s="47">
        <f t="shared" si="0"/>
        <v>480</v>
      </c>
      <c r="C11" s="48">
        <v>480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480</v>
      </c>
      <c r="M11" s="49">
        <v>0</v>
      </c>
    </row>
    <row r="12" spans="1:13" ht="15" customHeight="1">
      <c r="A12" s="46" t="s">
        <v>81</v>
      </c>
      <c r="B12" s="47">
        <f t="shared" si="0"/>
        <v>1428</v>
      </c>
      <c r="C12" s="48">
        <v>1100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328</v>
      </c>
      <c r="K12" s="48">
        <v>0</v>
      </c>
      <c r="L12" s="48">
        <v>1100</v>
      </c>
      <c r="M12" s="49">
        <v>328</v>
      </c>
    </row>
    <row r="13" spans="1:13" ht="15" customHeight="1">
      <c r="A13" s="46" t="s">
        <v>82</v>
      </c>
      <c r="B13" s="47">
        <f t="shared" si="0"/>
        <v>923</v>
      </c>
      <c r="C13" s="48">
        <v>118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197</v>
      </c>
      <c r="J13" s="48">
        <v>608</v>
      </c>
      <c r="K13" s="48">
        <v>0</v>
      </c>
      <c r="L13" s="48">
        <v>118</v>
      </c>
      <c r="M13" s="49">
        <v>805</v>
      </c>
    </row>
    <row r="14" spans="1:13" ht="15" customHeight="1">
      <c r="A14" s="46" t="s">
        <v>83</v>
      </c>
      <c r="B14" s="47">
        <f t="shared" si="0"/>
        <v>4702</v>
      </c>
      <c r="C14" s="48">
        <v>2091</v>
      </c>
      <c r="D14" s="48">
        <v>0</v>
      </c>
      <c r="E14" s="48">
        <v>0</v>
      </c>
      <c r="F14" s="48">
        <v>499</v>
      </c>
      <c r="G14" s="48">
        <v>71</v>
      </c>
      <c r="H14" s="48">
        <v>52</v>
      </c>
      <c r="I14" s="48">
        <v>80</v>
      </c>
      <c r="J14" s="48">
        <v>1909</v>
      </c>
      <c r="K14" s="48">
        <v>0</v>
      </c>
      <c r="L14" s="48">
        <v>1274</v>
      </c>
      <c r="M14" s="49">
        <v>3428</v>
      </c>
    </row>
    <row r="15" spans="1:13" ht="15" customHeight="1">
      <c r="A15" s="46" t="s">
        <v>84</v>
      </c>
      <c r="B15" s="47">
        <f t="shared" si="0"/>
        <v>11790</v>
      </c>
      <c r="C15" s="48">
        <v>8662</v>
      </c>
      <c r="D15" s="48">
        <v>545</v>
      </c>
      <c r="E15" s="48">
        <v>0</v>
      </c>
      <c r="F15" s="48">
        <v>1756</v>
      </c>
      <c r="G15" s="48">
        <v>327</v>
      </c>
      <c r="H15" s="48">
        <v>0</v>
      </c>
      <c r="I15" s="48">
        <v>500</v>
      </c>
      <c r="J15" s="48">
        <v>0</v>
      </c>
      <c r="K15" s="48">
        <v>0</v>
      </c>
      <c r="L15" s="48">
        <v>4251</v>
      </c>
      <c r="M15" s="49">
        <v>7539</v>
      </c>
    </row>
    <row r="16" spans="1:13" ht="15" customHeight="1">
      <c r="A16" s="46" t="s">
        <v>85</v>
      </c>
      <c r="B16" s="47">
        <f t="shared" si="0"/>
        <v>2998</v>
      </c>
      <c r="C16" s="48">
        <v>2903</v>
      </c>
      <c r="D16" s="48">
        <v>0</v>
      </c>
      <c r="E16" s="48">
        <v>0</v>
      </c>
      <c r="F16" s="48">
        <v>0</v>
      </c>
      <c r="G16" s="48">
        <v>0</v>
      </c>
      <c r="H16" s="48">
        <v>95</v>
      </c>
      <c r="I16" s="48">
        <v>0</v>
      </c>
      <c r="J16" s="48">
        <v>0</v>
      </c>
      <c r="K16" s="48">
        <v>0</v>
      </c>
      <c r="L16" s="48">
        <v>2437</v>
      </c>
      <c r="M16" s="49">
        <v>561</v>
      </c>
    </row>
    <row r="17" spans="1:13" ht="15" customHeight="1">
      <c r="A17" s="46" t="s">
        <v>86</v>
      </c>
      <c r="B17" s="47">
        <f t="shared" si="0"/>
        <v>4450</v>
      </c>
      <c r="C17" s="48">
        <v>3957</v>
      </c>
      <c r="D17" s="48">
        <v>221</v>
      </c>
      <c r="E17" s="48">
        <v>0</v>
      </c>
      <c r="F17" s="48">
        <v>0</v>
      </c>
      <c r="G17" s="48">
        <v>0</v>
      </c>
      <c r="H17" s="48">
        <v>0</v>
      </c>
      <c r="I17" s="48">
        <v>272</v>
      </c>
      <c r="J17" s="48">
        <v>0</v>
      </c>
      <c r="K17" s="48">
        <v>0</v>
      </c>
      <c r="L17" s="48">
        <v>2418</v>
      </c>
      <c r="M17" s="49">
        <v>2032</v>
      </c>
    </row>
    <row r="18" spans="1:13" ht="15" customHeight="1">
      <c r="A18" s="46" t="s">
        <v>87</v>
      </c>
      <c r="B18" s="47">
        <f t="shared" si="0"/>
        <v>12198</v>
      </c>
      <c r="C18" s="48">
        <v>8223</v>
      </c>
      <c r="D18" s="48">
        <v>0</v>
      </c>
      <c r="E18" s="48">
        <v>0</v>
      </c>
      <c r="F18" s="48">
        <v>1796</v>
      </c>
      <c r="G18" s="48">
        <v>785</v>
      </c>
      <c r="H18" s="48">
        <v>354</v>
      </c>
      <c r="I18" s="48">
        <v>1040</v>
      </c>
      <c r="J18" s="48">
        <v>0</v>
      </c>
      <c r="K18" s="48">
        <v>0</v>
      </c>
      <c r="L18" s="48">
        <v>5189</v>
      </c>
      <c r="M18" s="49">
        <v>7009</v>
      </c>
    </row>
    <row r="19" spans="1:13" ht="15" customHeight="1">
      <c r="A19" s="46" t="s">
        <v>88</v>
      </c>
      <c r="B19" s="47">
        <f t="shared" si="0"/>
        <v>525</v>
      </c>
      <c r="C19" s="48">
        <v>406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119</v>
      </c>
      <c r="J19" s="48">
        <v>0</v>
      </c>
      <c r="K19" s="48">
        <v>0</v>
      </c>
      <c r="L19" s="48">
        <v>525</v>
      </c>
      <c r="M19" s="49">
        <v>0</v>
      </c>
    </row>
    <row r="20" spans="1:13" ht="15" customHeight="1">
      <c r="A20" s="46" t="s">
        <v>89</v>
      </c>
      <c r="B20" s="47">
        <f t="shared" si="0"/>
        <v>4273</v>
      </c>
      <c r="C20" s="48">
        <v>1747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2526</v>
      </c>
      <c r="K20" s="48">
        <v>0</v>
      </c>
      <c r="L20" s="48">
        <v>1697</v>
      </c>
      <c r="M20" s="49">
        <v>2576</v>
      </c>
    </row>
    <row r="21" spans="1:13" ht="15" customHeight="1">
      <c r="A21" s="46" t="s">
        <v>90</v>
      </c>
      <c r="B21" s="47">
        <f t="shared" si="0"/>
        <v>8424</v>
      </c>
      <c r="C21" s="48">
        <v>796</v>
      </c>
      <c r="D21" s="48">
        <v>250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7378</v>
      </c>
      <c r="K21" s="48">
        <v>0</v>
      </c>
      <c r="L21" s="48">
        <v>1046</v>
      </c>
      <c r="M21" s="49">
        <v>7378</v>
      </c>
    </row>
    <row r="22" spans="1:13" ht="15" customHeight="1">
      <c r="A22" s="46" t="s">
        <v>91</v>
      </c>
      <c r="B22" s="47">
        <f t="shared" si="0"/>
        <v>1669</v>
      </c>
      <c r="C22" s="48">
        <v>1669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1669</v>
      </c>
      <c r="M22" s="49">
        <v>0</v>
      </c>
    </row>
    <row r="23" spans="1:13" ht="15" customHeight="1">
      <c r="A23" s="46" t="s">
        <v>92</v>
      </c>
      <c r="B23" s="47">
        <f t="shared" si="0"/>
        <v>2237</v>
      </c>
      <c r="C23" s="48">
        <v>1358</v>
      </c>
      <c r="D23" s="48">
        <v>0</v>
      </c>
      <c r="E23" s="48">
        <v>0</v>
      </c>
      <c r="F23" s="48">
        <v>766</v>
      </c>
      <c r="G23" s="48">
        <v>0</v>
      </c>
      <c r="H23" s="48">
        <v>0</v>
      </c>
      <c r="I23" s="48">
        <v>0</v>
      </c>
      <c r="J23" s="48">
        <v>113</v>
      </c>
      <c r="K23" s="48">
        <v>0</v>
      </c>
      <c r="L23" s="48">
        <v>1328</v>
      </c>
      <c r="M23" s="49">
        <v>909</v>
      </c>
    </row>
    <row r="24" spans="1:13" ht="15" customHeight="1">
      <c r="A24" s="46" t="s">
        <v>93</v>
      </c>
      <c r="B24" s="47">
        <f t="shared" si="0"/>
        <v>925</v>
      </c>
      <c r="C24" s="48">
        <v>302</v>
      </c>
      <c r="D24" s="48">
        <v>300</v>
      </c>
      <c r="E24" s="48">
        <v>0</v>
      </c>
      <c r="F24" s="48">
        <v>0</v>
      </c>
      <c r="G24" s="48">
        <v>0</v>
      </c>
      <c r="H24" s="48">
        <v>0</v>
      </c>
      <c r="I24" s="48">
        <v>323</v>
      </c>
      <c r="J24" s="48">
        <v>0</v>
      </c>
      <c r="K24" s="48">
        <v>0</v>
      </c>
      <c r="L24" s="48">
        <v>625</v>
      </c>
      <c r="M24" s="49">
        <v>300</v>
      </c>
    </row>
    <row r="25" spans="1:13" ht="15" customHeight="1">
      <c r="A25" s="50" t="s">
        <v>94</v>
      </c>
      <c r="B25" s="51">
        <f t="shared" si="0"/>
        <v>1762</v>
      </c>
      <c r="C25" s="52">
        <v>849</v>
      </c>
      <c r="D25" s="52">
        <v>277</v>
      </c>
      <c r="E25" s="52">
        <v>0</v>
      </c>
      <c r="F25" s="52">
        <v>196</v>
      </c>
      <c r="G25" s="52">
        <v>0</v>
      </c>
      <c r="H25" s="52">
        <v>440</v>
      </c>
      <c r="I25" s="52">
        <v>0</v>
      </c>
      <c r="J25" s="52">
        <v>0</v>
      </c>
      <c r="K25" s="52">
        <v>0</v>
      </c>
      <c r="L25" s="52">
        <v>502</v>
      </c>
      <c r="M25" s="53">
        <v>1260</v>
      </c>
    </row>
    <row r="26" spans="1:13" ht="15" customHeight="1">
      <c r="A26" s="54" t="s">
        <v>95</v>
      </c>
      <c r="B26" s="55">
        <f t="shared" si="0"/>
        <v>121806</v>
      </c>
      <c r="C26" s="56">
        <v>71294</v>
      </c>
      <c r="D26" s="56">
        <v>4099</v>
      </c>
      <c r="E26" s="56">
        <v>151</v>
      </c>
      <c r="F26" s="56">
        <v>15815</v>
      </c>
      <c r="G26" s="56">
        <v>1199</v>
      </c>
      <c r="H26" s="56">
        <v>6629</v>
      </c>
      <c r="I26" s="56">
        <v>8222</v>
      </c>
      <c r="J26" s="56">
        <v>14397</v>
      </c>
      <c r="K26" s="56">
        <v>0</v>
      </c>
      <c r="L26" s="56">
        <v>50978</v>
      </c>
      <c r="M26" s="57">
        <v>70828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SUM(C28:M28)</f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9">
        <v>0</v>
      </c>
    </row>
    <row r="29" spans="1:13" ht="15" customHeight="1">
      <c r="A29" s="46" t="s">
        <v>97</v>
      </c>
      <c r="B29" s="47">
        <f>SUM(C29:K29)</f>
        <v>230</v>
      </c>
      <c r="C29" s="48">
        <v>0</v>
      </c>
      <c r="D29" s="48">
        <v>230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230</v>
      </c>
      <c r="M29" s="49">
        <v>0</v>
      </c>
    </row>
    <row r="30" spans="1:13" ht="15" customHeight="1">
      <c r="A30" s="54" t="s">
        <v>98</v>
      </c>
      <c r="B30" s="55">
        <f>SUM(C30:K30)</f>
        <v>230</v>
      </c>
      <c r="C30" s="56">
        <v>0</v>
      </c>
      <c r="D30" s="56">
        <v>230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230</v>
      </c>
      <c r="M30" s="57">
        <v>0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99</v>
      </c>
      <c r="B32" s="47">
        <f>SUM(C32:M32)</f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9">
        <v>0</v>
      </c>
    </row>
    <row r="33" spans="1:13" ht="15" customHeight="1">
      <c r="A33" s="54" t="s">
        <v>100</v>
      </c>
      <c r="B33" s="55">
        <f>SUM(C33:M33)</f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7">
        <v>0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3330</v>
      </c>
      <c r="C35" s="48">
        <v>2142</v>
      </c>
      <c r="D35" s="48">
        <v>0</v>
      </c>
      <c r="E35" s="48">
        <v>0</v>
      </c>
      <c r="F35" s="48">
        <v>0</v>
      </c>
      <c r="G35" s="48">
        <v>0</v>
      </c>
      <c r="H35" s="48">
        <v>96</v>
      </c>
      <c r="I35" s="48">
        <v>1092</v>
      </c>
      <c r="J35" s="48">
        <v>0</v>
      </c>
      <c r="K35" s="48">
        <v>0</v>
      </c>
      <c r="L35" s="48">
        <v>1913</v>
      </c>
      <c r="M35" s="49">
        <v>1417</v>
      </c>
    </row>
    <row r="36" spans="1:13" ht="15" customHeight="1">
      <c r="A36" s="50" t="s">
        <v>102</v>
      </c>
      <c r="B36" s="51">
        <f>SUM(C36:K36)</f>
        <v>564</v>
      </c>
      <c r="C36" s="52">
        <v>485</v>
      </c>
      <c r="D36" s="52">
        <v>0</v>
      </c>
      <c r="E36" s="52">
        <v>79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485</v>
      </c>
      <c r="M36" s="53">
        <v>79</v>
      </c>
    </row>
    <row r="37" spans="1:13" ht="15" customHeight="1">
      <c r="A37" s="54" t="s">
        <v>103</v>
      </c>
      <c r="B37" s="55">
        <f>SUM(C37:K37)</f>
        <v>3894</v>
      </c>
      <c r="C37" s="56">
        <v>2627</v>
      </c>
      <c r="D37" s="56">
        <v>0</v>
      </c>
      <c r="E37" s="56">
        <v>79</v>
      </c>
      <c r="F37" s="56">
        <v>0</v>
      </c>
      <c r="G37" s="56">
        <v>0</v>
      </c>
      <c r="H37" s="56">
        <v>96</v>
      </c>
      <c r="I37" s="56">
        <v>1092</v>
      </c>
      <c r="J37" s="56">
        <v>0</v>
      </c>
      <c r="K37" s="56">
        <v>0</v>
      </c>
      <c r="L37" s="56">
        <v>2398</v>
      </c>
      <c r="M37" s="57">
        <v>1496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101</v>
      </c>
      <c r="C39" s="48">
        <v>45</v>
      </c>
      <c r="D39" s="48">
        <v>0</v>
      </c>
      <c r="E39" s="48">
        <v>56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45</v>
      </c>
      <c r="M39" s="49">
        <v>56</v>
      </c>
    </row>
    <row r="40" spans="1:13" ht="15" customHeight="1">
      <c r="A40" s="46" t="s">
        <v>105</v>
      </c>
      <c r="B40" s="47">
        <f>SUM(C40:K40)</f>
        <v>2355</v>
      </c>
      <c r="C40" s="48">
        <v>1664</v>
      </c>
      <c r="D40" s="48">
        <v>0</v>
      </c>
      <c r="E40" s="48">
        <v>0</v>
      </c>
      <c r="F40" s="48">
        <v>691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1415</v>
      </c>
      <c r="M40" s="49">
        <v>940</v>
      </c>
    </row>
    <row r="41" spans="1:13" ht="15" customHeight="1">
      <c r="A41" s="46" t="s">
        <v>106</v>
      </c>
      <c r="B41" s="47">
        <f>SUM(C41:K41)</f>
        <v>1476</v>
      </c>
      <c r="C41" s="48">
        <v>1476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1197</v>
      </c>
      <c r="M41" s="49">
        <v>279</v>
      </c>
    </row>
    <row r="42" spans="1:13" ht="15" customHeight="1">
      <c r="A42" s="54" t="s">
        <v>107</v>
      </c>
      <c r="B42" s="55">
        <f>SUM(C42:K42)</f>
        <v>3932</v>
      </c>
      <c r="C42" s="56">
        <v>3185</v>
      </c>
      <c r="D42" s="56">
        <v>0</v>
      </c>
      <c r="E42" s="56">
        <v>56</v>
      </c>
      <c r="F42" s="56">
        <v>691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2657</v>
      </c>
      <c r="M42" s="57">
        <v>1275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1043</v>
      </c>
      <c r="C44" s="48">
        <v>1043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359</v>
      </c>
      <c r="M44" s="49">
        <v>684</v>
      </c>
    </row>
    <row r="45" spans="1:13" ht="15" customHeight="1">
      <c r="A45" s="46" t="s">
        <v>109</v>
      </c>
      <c r="B45" s="47">
        <f>SUM(C45:K45)</f>
        <v>631</v>
      </c>
      <c r="C45" s="48">
        <v>631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631</v>
      </c>
      <c r="M45" s="49">
        <v>0</v>
      </c>
    </row>
    <row r="46" spans="1:13" ht="15" customHeight="1">
      <c r="A46" s="46" t="s">
        <v>110</v>
      </c>
      <c r="B46" s="47">
        <f>SUM(C46:K46)</f>
        <v>723</v>
      </c>
      <c r="C46" s="48">
        <v>723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723</v>
      </c>
      <c r="M46" s="49">
        <v>0</v>
      </c>
    </row>
    <row r="47" spans="1:13" ht="15" customHeight="1">
      <c r="A47" s="54" t="s">
        <v>111</v>
      </c>
      <c r="B47" s="55">
        <f>SUM(C47:K47)</f>
        <v>2397</v>
      </c>
      <c r="C47" s="56">
        <v>2397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1713</v>
      </c>
      <c r="M47" s="57">
        <v>684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112</v>
      </c>
      <c r="B49" s="47">
        <f>SUM(C49:K49)</f>
        <v>1009</v>
      </c>
      <c r="C49" s="48">
        <v>1009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626</v>
      </c>
      <c r="M49" s="49">
        <v>383</v>
      </c>
    </row>
    <row r="50" spans="1:13" ht="15" customHeight="1">
      <c r="A50" s="54" t="s">
        <v>113</v>
      </c>
      <c r="B50" s="55">
        <f>SUM(C50:K50)</f>
        <v>1009</v>
      </c>
      <c r="C50" s="56">
        <v>1009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626</v>
      </c>
      <c r="M50" s="57">
        <v>383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>SUM(C52:K52)</f>
        <v>420</v>
      </c>
      <c r="C52" s="48">
        <v>0</v>
      </c>
      <c r="D52" s="48">
        <v>0</v>
      </c>
      <c r="E52" s="48">
        <v>0</v>
      </c>
      <c r="F52" s="48">
        <v>420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9">
        <v>420</v>
      </c>
    </row>
    <row r="53" spans="1:13" ht="15" customHeight="1">
      <c r="A53" s="46" t="s">
        <v>115</v>
      </c>
      <c r="B53" s="47">
        <f>SUM(C53:K53)</f>
        <v>1219</v>
      </c>
      <c r="C53" s="48">
        <v>258</v>
      </c>
      <c r="D53" s="48">
        <v>0</v>
      </c>
      <c r="E53" s="48">
        <v>0</v>
      </c>
      <c r="F53" s="48">
        <v>961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109</v>
      </c>
      <c r="M53" s="49">
        <v>1110</v>
      </c>
    </row>
    <row r="54" spans="1:13" ht="15" customHeight="1">
      <c r="A54" s="46" t="s">
        <v>116</v>
      </c>
      <c r="B54" s="47">
        <f>SUM(C54:K54)</f>
        <v>66</v>
      </c>
      <c r="C54" s="48">
        <v>66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66</v>
      </c>
      <c r="M54" s="49">
        <v>0</v>
      </c>
    </row>
    <row r="55" spans="1:13" ht="15" customHeight="1">
      <c r="A55" s="46" t="s">
        <v>117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118</v>
      </c>
      <c r="B56" s="47">
        <f>SUM(C56:K56)</f>
        <v>901</v>
      </c>
      <c r="C56" s="48">
        <v>140</v>
      </c>
      <c r="D56" s="48">
        <v>0</v>
      </c>
      <c r="E56" s="48">
        <v>0</v>
      </c>
      <c r="F56" s="48">
        <v>0</v>
      </c>
      <c r="G56" s="48">
        <v>0</v>
      </c>
      <c r="H56" s="48">
        <v>761</v>
      </c>
      <c r="I56" s="48">
        <v>0</v>
      </c>
      <c r="J56" s="48">
        <v>0</v>
      </c>
      <c r="K56" s="48">
        <v>0</v>
      </c>
      <c r="L56" s="48">
        <v>140</v>
      </c>
      <c r="M56" s="49">
        <v>761</v>
      </c>
    </row>
    <row r="57" spans="1:13" ht="15" customHeight="1">
      <c r="A57" s="46" t="s">
        <v>119</v>
      </c>
      <c r="B57" s="47">
        <f>SUM(C57:K57)</f>
        <v>96</v>
      </c>
      <c r="C57" s="48">
        <v>96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96</v>
      </c>
      <c r="M57" s="49">
        <v>0</v>
      </c>
    </row>
    <row r="58" spans="1:13" ht="15" customHeight="1">
      <c r="A58" s="50" t="s">
        <v>120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121</v>
      </c>
      <c r="B59" s="55">
        <f>SUM(C59:K59)</f>
        <v>2702</v>
      </c>
      <c r="C59" s="56">
        <v>560</v>
      </c>
      <c r="D59" s="56">
        <v>0</v>
      </c>
      <c r="E59" s="56">
        <v>0</v>
      </c>
      <c r="F59" s="56">
        <v>1381</v>
      </c>
      <c r="G59" s="56">
        <v>0</v>
      </c>
      <c r="H59" s="56">
        <v>761</v>
      </c>
      <c r="I59" s="56">
        <v>0</v>
      </c>
      <c r="J59" s="56">
        <v>0</v>
      </c>
      <c r="K59" s="56">
        <v>0</v>
      </c>
      <c r="L59" s="56">
        <v>411</v>
      </c>
      <c r="M59" s="57">
        <v>2291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122</v>
      </c>
      <c r="B61" s="47">
        <f>SUM(C61:K61)</f>
        <v>1216</v>
      </c>
      <c r="C61" s="48">
        <v>1105</v>
      </c>
      <c r="D61" s="48">
        <v>0</v>
      </c>
      <c r="E61" s="48">
        <v>0</v>
      </c>
      <c r="F61" s="48">
        <v>0</v>
      </c>
      <c r="G61" s="48">
        <v>0</v>
      </c>
      <c r="H61" s="48">
        <v>111</v>
      </c>
      <c r="I61" s="48">
        <v>0</v>
      </c>
      <c r="J61" s="48">
        <v>0</v>
      </c>
      <c r="K61" s="48">
        <v>0</v>
      </c>
      <c r="L61" s="48">
        <v>1071</v>
      </c>
      <c r="M61" s="49">
        <v>145</v>
      </c>
    </row>
    <row r="62" spans="1:13" ht="15" customHeight="1">
      <c r="A62" s="54" t="s">
        <v>123</v>
      </c>
      <c r="B62" s="55">
        <f>SUM(C62:K62)</f>
        <v>1216</v>
      </c>
      <c r="C62" s="56">
        <v>1105</v>
      </c>
      <c r="D62" s="56">
        <v>0</v>
      </c>
      <c r="E62" s="56">
        <v>0</v>
      </c>
      <c r="F62" s="56">
        <v>0</v>
      </c>
      <c r="G62" s="56">
        <v>0</v>
      </c>
      <c r="H62" s="56">
        <v>111</v>
      </c>
      <c r="I62" s="56">
        <v>0</v>
      </c>
      <c r="J62" s="56">
        <v>0</v>
      </c>
      <c r="K62" s="56">
        <v>0</v>
      </c>
      <c r="L62" s="56">
        <v>1071</v>
      </c>
      <c r="M62" s="57">
        <v>145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124</v>
      </c>
      <c r="B64" s="47">
        <f>SUM(C64:M64)</f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9">
        <v>0</v>
      </c>
    </row>
    <row r="65" spans="1:13" ht="15" customHeight="1">
      <c r="A65" s="54" t="s">
        <v>125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15380</v>
      </c>
      <c r="C67" s="48">
        <v>10883</v>
      </c>
      <c r="D67" s="48">
        <v>230</v>
      </c>
      <c r="E67" s="48">
        <v>135</v>
      </c>
      <c r="F67" s="48">
        <v>2072</v>
      </c>
      <c r="G67" s="48">
        <v>0</v>
      </c>
      <c r="H67" s="48">
        <v>968</v>
      </c>
      <c r="I67" s="48">
        <v>1092</v>
      </c>
      <c r="J67" s="48">
        <v>0</v>
      </c>
      <c r="K67" s="48">
        <v>0</v>
      </c>
      <c r="L67" s="48">
        <v>9106</v>
      </c>
      <c r="M67" s="49">
        <v>6274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137186</v>
      </c>
      <c r="C69" s="60">
        <v>82177</v>
      </c>
      <c r="D69" s="60">
        <v>4329</v>
      </c>
      <c r="E69" s="60">
        <v>286</v>
      </c>
      <c r="F69" s="60">
        <v>17887</v>
      </c>
      <c r="G69" s="60">
        <v>1199</v>
      </c>
      <c r="H69" s="60">
        <v>7597</v>
      </c>
      <c r="I69" s="60">
        <v>9314</v>
      </c>
      <c r="J69" s="60">
        <v>14397</v>
      </c>
      <c r="K69" s="60">
        <v>0</v>
      </c>
      <c r="L69" s="60">
        <v>60084</v>
      </c>
      <c r="M69" s="61">
        <v>77102</v>
      </c>
    </row>
  </sheetData>
  <mergeCells count="2">
    <mergeCell ref="C3:K3"/>
    <mergeCell ref="L3:M3"/>
  </mergeCells>
  <printOptions horizontalCentered="1"/>
  <pageMargins left="0.65" right="0.1968503937007874" top="0.5905511811023623" bottom="0.1968503937007874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82177</v>
      </c>
      <c r="C6" s="19">
        <f>SUM(D6:F6)</f>
        <v>566</v>
      </c>
      <c r="D6" s="19">
        <v>566</v>
      </c>
      <c r="E6" s="19">
        <v>0</v>
      </c>
      <c r="F6" s="19">
        <v>0</v>
      </c>
      <c r="G6" s="19">
        <f>SUM(H6:J6)</f>
        <v>81611</v>
      </c>
      <c r="H6" s="19">
        <v>21387</v>
      </c>
      <c r="I6" s="19">
        <v>0</v>
      </c>
      <c r="J6" s="19">
        <v>60224</v>
      </c>
      <c r="K6" s="19">
        <v>55293</v>
      </c>
      <c r="L6" s="19">
        <f>SUM(M6:Q6)</f>
        <v>26884</v>
      </c>
      <c r="M6" s="19">
        <v>0</v>
      </c>
      <c r="N6" s="19">
        <v>10360</v>
      </c>
      <c r="O6" s="19">
        <v>16494</v>
      </c>
      <c r="P6" s="19">
        <v>0</v>
      </c>
      <c r="Q6" s="27">
        <v>30</v>
      </c>
    </row>
    <row r="7" spans="1:17" ht="15" customHeight="1">
      <c r="A7" s="13" t="s">
        <v>65</v>
      </c>
      <c r="B7" s="20">
        <f>+C7+G7</f>
        <v>4329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4329</v>
      </c>
      <c r="H7" s="21">
        <v>1015</v>
      </c>
      <c r="I7" s="21">
        <v>712</v>
      </c>
      <c r="J7" s="21">
        <v>2602</v>
      </c>
      <c r="K7" s="21">
        <v>1845</v>
      </c>
      <c r="L7" s="21">
        <f>SUM(M7:Q7)</f>
        <v>2484</v>
      </c>
      <c r="M7" s="21">
        <v>0</v>
      </c>
      <c r="N7" s="21">
        <v>1015</v>
      </c>
      <c r="O7" s="21">
        <v>1469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286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286</v>
      </c>
      <c r="H8" s="21">
        <v>0</v>
      </c>
      <c r="I8" s="21">
        <v>0</v>
      </c>
      <c r="J8" s="21">
        <v>286</v>
      </c>
      <c r="K8" s="21">
        <v>149</v>
      </c>
      <c r="L8" s="21">
        <f aca="true" t="shared" si="3" ref="L8:L17">SUM(M8:Q8)</f>
        <v>137</v>
      </c>
      <c r="M8" s="21">
        <v>0</v>
      </c>
      <c r="N8" s="21">
        <v>0</v>
      </c>
      <c r="O8" s="21">
        <v>137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17887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17887</v>
      </c>
      <c r="H9" s="21">
        <v>17564</v>
      </c>
      <c r="I9" s="21">
        <v>0</v>
      </c>
      <c r="J9" s="21">
        <v>323</v>
      </c>
      <c r="K9" s="21">
        <v>0</v>
      </c>
      <c r="L9" s="21">
        <f t="shared" si="3"/>
        <v>17887</v>
      </c>
      <c r="M9" s="21">
        <v>0</v>
      </c>
      <c r="N9" s="21">
        <v>0</v>
      </c>
      <c r="O9" s="21">
        <v>17887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1199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1199</v>
      </c>
      <c r="H10" s="21">
        <v>1199</v>
      </c>
      <c r="I10" s="21">
        <v>0</v>
      </c>
      <c r="J10" s="21">
        <v>0</v>
      </c>
      <c r="K10" s="21">
        <v>0</v>
      </c>
      <c r="L10" s="21">
        <f t="shared" si="3"/>
        <v>1199</v>
      </c>
      <c r="M10" s="21">
        <v>0</v>
      </c>
      <c r="N10" s="21">
        <v>0</v>
      </c>
      <c r="O10" s="21">
        <v>1167</v>
      </c>
      <c r="P10" s="21">
        <v>0</v>
      </c>
      <c r="Q10" s="28">
        <v>32</v>
      </c>
    </row>
    <row r="11" spans="1:17" ht="15" customHeight="1">
      <c r="A11" s="13" t="s">
        <v>69</v>
      </c>
      <c r="B11" s="20">
        <f t="shared" si="0"/>
        <v>7597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7597</v>
      </c>
      <c r="H11" s="21">
        <v>6335</v>
      </c>
      <c r="I11" s="21">
        <v>0</v>
      </c>
      <c r="J11" s="21">
        <v>1262</v>
      </c>
      <c r="K11" s="21">
        <v>635</v>
      </c>
      <c r="L11" s="21">
        <f t="shared" si="3"/>
        <v>6962</v>
      </c>
      <c r="M11" s="21">
        <v>0</v>
      </c>
      <c r="N11" s="21">
        <v>0</v>
      </c>
      <c r="O11" s="21">
        <v>6962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9314</v>
      </c>
      <c r="C12" s="21">
        <f t="shared" si="1"/>
        <v>323</v>
      </c>
      <c r="D12" s="21">
        <v>0</v>
      </c>
      <c r="E12" s="21">
        <v>0</v>
      </c>
      <c r="F12" s="21">
        <v>323</v>
      </c>
      <c r="G12" s="21">
        <f t="shared" si="2"/>
        <v>8991</v>
      </c>
      <c r="H12" s="21">
        <v>6810</v>
      </c>
      <c r="I12" s="21">
        <v>932</v>
      </c>
      <c r="J12" s="21">
        <v>1249</v>
      </c>
      <c r="K12" s="21">
        <v>1762</v>
      </c>
      <c r="L12" s="21">
        <f t="shared" si="3"/>
        <v>7552</v>
      </c>
      <c r="M12" s="21">
        <v>0</v>
      </c>
      <c r="N12" s="21">
        <v>73</v>
      </c>
      <c r="O12" s="21">
        <v>7479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14397</v>
      </c>
      <c r="C13" s="21">
        <f t="shared" si="1"/>
        <v>13353</v>
      </c>
      <c r="D13" s="21">
        <v>0</v>
      </c>
      <c r="E13" s="21">
        <v>597</v>
      </c>
      <c r="F13" s="21">
        <v>12756</v>
      </c>
      <c r="G13" s="21">
        <f t="shared" si="2"/>
        <v>1044</v>
      </c>
      <c r="H13" s="21">
        <v>300</v>
      </c>
      <c r="I13" s="21">
        <v>744</v>
      </c>
      <c r="J13" s="21">
        <v>0</v>
      </c>
      <c r="K13" s="21">
        <v>400</v>
      </c>
      <c r="L13" s="21">
        <f t="shared" si="3"/>
        <v>13997</v>
      </c>
      <c r="M13" s="21">
        <v>7136</v>
      </c>
      <c r="N13" s="21">
        <v>906</v>
      </c>
      <c r="O13" s="21">
        <v>5955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86506</v>
      </c>
      <c r="C16" s="21">
        <f t="shared" si="1"/>
        <v>566</v>
      </c>
      <c r="D16" s="21">
        <f>SUM(D6:D7)</f>
        <v>566</v>
      </c>
      <c r="E16" s="21">
        <f>SUM(E6:E7)</f>
        <v>0</v>
      </c>
      <c r="F16" s="21">
        <f>SUM(F6:F7)</f>
        <v>0</v>
      </c>
      <c r="G16" s="21">
        <f t="shared" si="2"/>
        <v>85940</v>
      </c>
      <c r="H16" s="21">
        <f>SUM(H6:H7)</f>
        <v>22402</v>
      </c>
      <c r="I16" s="21">
        <f>SUM(I6:I7)</f>
        <v>712</v>
      </c>
      <c r="J16" s="21">
        <f>SUM(J6:J7)</f>
        <v>62826</v>
      </c>
      <c r="K16" s="21">
        <f>SUM(K6:K7)</f>
        <v>57138</v>
      </c>
      <c r="L16" s="21">
        <f t="shared" si="3"/>
        <v>29368</v>
      </c>
      <c r="M16" s="21">
        <f>SUM(M6:M7)</f>
        <v>0</v>
      </c>
      <c r="N16" s="21">
        <f>SUM(N6:N7)</f>
        <v>11375</v>
      </c>
      <c r="O16" s="21">
        <f>SUM(O6:O7)</f>
        <v>17963</v>
      </c>
      <c r="P16" s="21">
        <f>SUM(P6:P7)</f>
        <v>0</v>
      </c>
      <c r="Q16" s="28">
        <f>SUM(Q6:Q7)</f>
        <v>30</v>
      </c>
    </row>
    <row r="17" spans="1:17" ht="15" customHeight="1">
      <c r="A17" s="13" t="s">
        <v>73</v>
      </c>
      <c r="B17" s="20">
        <f t="shared" si="0"/>
        <v>50680</v>
      </c>
      <c r="C17" s="21">
        <f t="shared" si="1"/>
        <v>13676</v>
      </c>
      <c r="D17" s="21">
        <f>SUM(D8:D14)</f>
        <v>0</v>
      </c>
      <c r="E17" s="21">
        <f>SUM(E8:E14)</f>
        <v>597</v>
      </c>
      <c r="F17" s="21">
        <f>SUM(F8:F14)</f>
        <v>13079</v>
      </c>
      <c r="G17" s="21">
        <f t="shared" si="2"/>
        <v>37004</v>
      </c>
      <c r="H17" s="21">
        <f>SUM(H8:H14)</f>
        <v>32208</v>
      </c>
      <c r="I17" s="21">
        <f>SUM(I8:I14)</f>
        <v>1676</v>
      </c>
      <c r="J17" s="21">
        <f>SUM(J8:J14)</f>
        <v>3120</v>
      </c>
      <c r="K17" s="21">
        <f>SUM(K8:K14)</f>
        <v>2946</v>
      </c>
      <c r="L17" s="21">
        <f t="shared" si="3"/>
        <v>47734</v>
      </c>
      <c r="M17" s="21">
        <f>SUM(M8:M14)</f>
        <v>7136</v>
      </c>
      <c r="N17" s="21">
        <f>SUM(N8:N14)</f>
        <v>979</v>
      </c>
      <c r="O17" s="21">
        <f>SUM(O8:O14)</f>
        <v>39587</v>
      </c>
      <c r="P17" s="21">
        <f>SUM(P8:P14)</f>
        <v>0</v>
      </c>
      <c r="Q17" s="28">
        <f>SUM(Q8:Q14)</f>
        <v>32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137186</v>
      </c>
      <c r="C19" s="25">
        <f t="shared" si="1"/>
        <v>14242</v>
      </c>
      <c r="D19" s="24">
        <f>SUM(D16:D17)</f>
        <v>566</v>
      </c>
      <c r="E19" s="24">
        <f>SUM(E16:E17)</f>
        <v>597</v>
      </c>
      <c r="F19" s="24">
        <f>SUM(F16:F17)</f>
        <v>13079</v>
      </c>
      <c r="G19" s="25">
        <f t="shared" si="2"/>
        <v>122944</v>
      </c>
      <c r="H19" s="24">
        <f>SUM(H16:H17)</f>
        <v>54610</v>
      </c>
      <c r="I19" s="24">
        <f>SUM(I16:I17)</f>
        <v>2388</v>
      </c>
      <c r="J19" s="24">
        <f>SUM(J16:J17)</f>
        <v>65946</v>
      </c>
      <c r="K19" s="25">
        <f>SUM(K16:K17)</f>
        <v>60084</v>
      </c>
      <c r="L19" s="24">
        <f>SUM(M19:Q19)</f>
        <v>77102</v>
      </c>
      <c r="M19" s="24">
        <f>SUM(M16:M17)</f>
        <v>7136</v>
      </c>
      <c r="N19" s="24">
        <f>SUM(N16:N17)</f>
        <v>12354</v>
      </c>
      <c r="O19" s="24">
        <f>SUM(O16:O17)</f>
        <v>57550</v>
      </c>
      <c r="P19" s="24">
        <f>SUM(P16:P17)</f>
        <v>0</v>
      </c>
      <c r="Q19" s="30">
        <f>SUM(Q16:Q17)</f>
        <v>62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1258812</v>
      </c>
      <c r="C6" s="19">
        <f>SUM(D6:F6)</f>
        <v>7630</v>
      </c>
      <c r="D6" s="19">
        <v>7630</v>
      </c>
      <c r="E6" s="19">
        <v>0</v>
      </c>
      <c r="F6" s="19">
        <v>0</v>
      </c>
      <c r="G6" s="19">
        <f>SUM(H6:J6)</f>
        <v>1251182</v>
      </c>
      <c r="H6" s="19">
        <v>303644</v>
      </c>
      <c r="I6" s="19">
        <v>0</v>
      </c>
      <c r="J6" s="19">
        <v>947538</v>
      </c>
      <c r="K6" s="19">
        <v>833402</v>
      </c>
      <c r="L6" s="19">
        <f>SUM(M6:Q6)</f>
        <v>425410</v>
      </c>
      <c r="M6" s="19">
        <v>0</v>
      </c>
      <c r="N6" s="19">
        <v>149640</v>
      </c>
      <c r="O6" s="19">
        <v>275570</v>
      </c>
      <c r="P6" s="19">
        <v>0</v>
      </c>
      <c r="Q6" s="27">
        <v>200</v>
      </c>
    </row>
    <row r="7" spans="1:17" ht="15" customHeight="1">
      <c r="A7" s="13" t="s">
        <v>21</v>
      </c>
      <c r="B7" s="20">
        <f>+C7+G7</f>
        <v>82555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82555</v>
      </c>
      <c r="H7" s="21">
        <v>20000</v>
      </c>
      <c r="I7" s="21">
        <v>25000</v>
      </c>
      <c r="J7" s="21">
        <v>37555</v>
      </c>
      <c r="K7" s="21">
        <v>41055</v>
      </c>
      <c r="L7" s="21">
        <f>SUM(M7:Q7)</f>
        <v>41500</v>
      </c>
      <c r="M7" s="21">
        <v>0</v>
      </c>
      <c r="N7" s="21">
        <v>20000</v>
      </c>
      <c r="O7" s="21">
        <v>21500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1950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1950</v>
      </c>
      <c r="H8" s="21">
        <v>0</v>
      </c>
      <c r="I8" s="21">
        <v>0</v>
      </c>
      <c r="J8" s="21">
        <v>1950</v>
      </c>
      <c r="K8" s="21">
        <v>1250</v>
      </c>
      <c r="L8" s="21">
        <f aca="true" t="shared" si="3" ref="L8:L17">SUM(M8:Q8)</f>
        <v>700</v>
      </c>
      <c r="M8" s="21">
        <v>0</v>
      </c>
      <c r="N8" s="21">
        <v>0</v>
      </c>
      <c r="O8" s="21">
        <v>700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168950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168950</v>
      </c>
      <c r="H9" s="21">
        <v>165750</v>
      </c>
      <c r="I9" s="21">
        <v>0</v>
      </c>
      <c r="J9" s="21">
        <v>3200</v>
      </c>
      <c r="K9" s="21">
        <v>0</v>
      </c>
      <c r="L9" s="21">
        <f t="shared" si="3"/>
        <v>168950</v>
      </c>
      <c r="M9" s="21">
        <v>0</v>
      </c>
      <c r="N9" s="21">
        <v>0</v>
      </c>
      <c r="O9" s="21">
        <v>168950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12530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12530</v>
      </c>
      <c r="H10" s="21">
        <v>12530</v>
      </c>
      <c r="I10" s="21">
        <v>0</v>
      </c>
      <c r="J10" s="21">
        <v>0</v>
      </c>
      <c r="K10" s="21">
        <v>0</v>
      </c>
      <c r="L10" s="21">
        <f t="shared" si="3"/>
        <v>12530</v>
      </c>
      <c r="M10" s="21">
        <v>0</v>
      </c>
      <c r="N10" s="21">
        <v>0</v>
      </c>
      <c r="O10" s="21">
        <v>12430</v>
      </c>
      <c r="P10" s="21">
        <v>0</v>
      </c>
      <c r="Q10" s="28">
        <v>100</v>
      </c>
    </row>
    <row r="11" spans="1:17" ht="15" customHeight="1">
      <c r="A11" s="13" t="s">
        <v>25</v>
      </c>
      <c r="B11" s="20">
        <f t="shared" si="0"/>
        <v>87611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87611</v>
      </c>
      <c r="H11" s="21">
        <v>76300</v>
      </c>
      <c r="I11" s="21">
        <v>0</v>
      </c>
      <c r="J11" s="21">
        <v>11311</v>
      </c>
      <c r="K11" s="21">
        <v>14200</v>
      </c>
      <c r="L11" s="21">
        <f t="shared" si="3"/>
        <v>73411</v>
      </c>
      <c r="M11" s="21">
        <v>0</v>
      </c>
      <c r="N11" s="21">
        <v>0</v>
      </c>
      <c r="O11" s="21">
        <v>73411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133449</v>
      </c>
      <c r="C12" s="21">
        <f t="shared" si="1"/>
        <v>7265</v>
      </c>
      <c r="D12" s="21">
        <v>0</v>
      </c>
      <c r="E12" s="21">
        <v>0</v>
      </c>
      <c r="F12" s="21">
        <v>7265</v>
      </c>
      <c r="G12" s="21">
        <f t="shared" si="2"/>
        <v>126184</v>
      </c>
      <c r="H12" s="21">
        <v>88550</v>
      </c>
      <c r="I12" s="21">
        <v>17500</v>
      </c>
      <c r="J12" s="21">
        <v>20134</v>
      </c>
      <c r="K12" s="21">
        <v>30799</v>
      </c>
      <c r="L12" s="21">
        <f t="shared" si="3"/>
        <v>102650</v>
      </c>
      <c r="M12" s="21">
        <v>0</v>
      </c>
      <c r="N12" s="21">
        <v>1500</v>
      </c>
      <c r="O12" s="21">
        <v>101150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390374</v>
      </c>
      <c r="C13" s="21">
        <f t="shared" si="1"/>
        <v>372774</v>
      </c>
      <c r="D13" s="21">
        <v>0</v>
      </c>
      <c r="E13" s="21">
        <v>14094</v>
      </c>
      <c r="F13" s="21">
        <v>358680</v>
      </c>
      <c r="G13" s="21">
        <f t="shared" si="2"/>
        <v>17600</v>
      </c>
      <c r="H13" s="21">
        <v>6000</v>
      </c>
      <c r="I13" s="21">
        <v>11600</v>
      </c>
      <c r="J13" s="21">
        <v>0</v>
      </c>
      <c r="K13" s="21">
        <v>5500</v>
      </c>
      <c r="L13" s="21">
        <f t="shared" si="3"/>
        <v>384874</v>
      </c>
      <c r="M13" s="21">
        <v>225000</v>
      </c>
      <c r="N13" s="21">
        <v>26994</v>
      </c>
      <c r="O13" s="21">
        <v>132880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1341367</v>
      </c>
      <c r="C16" s="21">
        <f t="shared" si="1"/>
        <v>7630</v>
      </c>
      <c r="D16" s="21">
        <f>SUM(D6:D7)</f>
        <v>7630</v>
      </c>
      <c r="E16" s="21">
        <f>SUM(E6:E7)</f>
        <v>0</v>
      </c>
      <c r="F16" s="21">
        <f>SUM(F6:F7)</f>
        <v>0</v>
      </c>
      <c r="G16" s="21">
        <f t="shared" si="2"/>
        <v>1333737</v>
      </c>
      <c r="H16" s="21">
        <f>SUM(H6:H7)</f>
        <v>323644</v>
      </c>
      <c r="I16" s="21">
        <f>SUM(I6:I7)</f>
        <v>25000</v>
      </c>
      <c r="J16" s="21">
        <f>SUM(J6:J7)</f>
        <v>985093</v>
      </c>
      <c r="K16" s="21">
        <f>SUM(K6:K7)</f>
        <v>874457</v>
      </c>
      <c r="L16" s="21">
        <f t="shared" si="3"/>
        <v>466910</v>
      </c>
      <c r="M16" s="21">
        <f>SUM(M6:M7)</f>
        <v>0</v>
      </c>
      <c r="N16" s="21">
        <f>SUM(N6:N7)</f>
        <v>169640</v>
      </c>
      <c r="O16" s="21">
        <f>SUM(O6:O7)</f>
        <v>297070</v>
      </c>
      <c r="P16" s="21">
        <f>SUM(P6:P7)</f>
        <v>0</v>
      </c>
      <c r="Q16" s="28">
        <f>SUM(Q6:Q7)</f>
        <v>200</v>
      </c>
    </row>
    <row r="17" spans="1:17" ht="15" customHeight="1">
      <c r="A17" s="13" t="s">
        <v>30</v>
      </c>
      <c r="B17" s="20">
        <f t="shared" si="0"/>
        <v>794864</v>
      </c>
      <c r="C17" s="21">
        <f t="shared" si="1"/>
        <v>380039</v>
      </c>
      <c r="D17" s="21">
        <f>SUM(D8:D14)</f>
        <v>0</v>
      </c>
      <c r="E17" s="21">
        <f>SUM(E8:E14)</f>
        <v>14094</v>
      </c>
      <c r="F17" s="21">
        <f>SUM(F8:F14)</f>
        <v>365945</v>
      </c>
      <c r="G17" s="21">
        <f t="shared" si="2"/>
        <v>414825</v>
      </c>
      <c r="H17" s="21">
        <f>SUM(H8:H14)</f>
        <v>349130</v>
      </c>
      <c r="I17" s="21">
        <f>SUM(I8:I14)</f>
        <v>29100</v>
      </c>
      <c r="J17" s="21">
        <f>SUM(J8:J14)</f>
        <v>36595</v>
      </c>
      <c r="K17" s="21">
        <f>SUM(K8:K14)</f>
        <v>51749</v>
      </c>
      <c r="L17" s="21">
        <f t="shared" si="3"/>
        <v>743115</v>
      </c>
      <c r="M17" s="21">
        <f>SUM(M8:M14)</f>
        <v>225000</v>
      </c>
      <c r="N17" s="21">
        <f>SUM(N8:N14)</f>
        <v>28494</v>
      </c>
      <c r="O17" s="21">
        <f>SUM(O8:O14)</f>
        <v>489521</v>
      </c>
      <c r="P17" s="21">
        <f>SUM(P8:P14)</f>
        <v>0</v>
      </c>
      <c r="Q17" s="28">
        <f>SUM(Q8:Q14)</f>
        <v>100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2136231</v>
      </c>
      <c r="C19" s="25">
        <f t="shared" si="1"/>
        <v>387669</v>
      </c>
      <c r="D19" s="24">
        <f>SUM(D16:D17)</f>
        <v>7630</v>
      </c>
      <c r="E19" s="24">
        <f>SUM(E16:E17)</f>
        <v>14094</v>
      </c>
      <c r="F19" s="24">
        <f>SUM(F16:F17)</f>
        <v>365945</v>
      </c>
      <c r="G19" s="25">
        <f t="shared" si="2"/>
        <v>1748562</v>
      </c>
      <c r="H19" s="24">
        <f>SUM(H16:H17)</f>
        <v>672774</v>
      </c>
      <c r="I19" s="24">
        <f>SUM(I16:I17)</f>
        <v>54100</v>
      </c>
      <c r="J19" s="24">
        <f>SUM(J16:J17)</f>
        <v>1021688</v>
      </c>
      <c r="K19" s="25">
        <f>SUM(K16:K17)</f>
        <v>926206</v>
      </c>
      <c r="L19" s="24">
        <f>SUM(M19:Q19)</f>
        <v>1210025</v>
      </c>
      <c r="M19" s="24">
        <f>SUM(M16:M17)</f>
        <v>225000</v>
      </c>
      <c r="N19" s="24">
        <f>SUM(N16:N17)</f>
        <v>198134</v>
      </c>
      <c r="O19" s="24">
        <f>SUM(O16:O17)</f>
        <v>786591</v>
      </c>
      <c r="P19" s="24">
        <f>SUM(P16:P17)</f>
        <v>0</v>
      </c>
      <c r="Q19" s="30">
        <f>SUM(Q16:Q17)</f>
        <v>300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2007-09-28T03:03:25Z</cp:lastPrinted>
  <dcterms:created xsi:type="dcterms:W3CDTF">2000-01-06T00:38:06Z</dcterms:created>
  <dcterms:modified xsi:type="dcterms:W3CDTF">2007-09-28T03:03:27Z</dcterms:modified>
  <cp:category/>
  <cp:version/>
  <cp:contentType/>
  <cp:contentStatus/>
</cp:coreProperties>
</file>